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firstSheet="22" activeTab="39"/>
  </bookViews>
  <sheets>
    <sheet name="09.01  " sheetId="1" r:id="rId1"/>
    <sheet name="13.01  " sheetId="2" r:id="rId2"/>
    <sheet name="20.01 " sheetId="3" r:id="rId3"/>
    <sheet name="27.01 " sheetId="4" r:id="rId4"/>
    <sheet name="01.02  " sheetId="5" r:id="rId5"/>
    <sheet name="10.02  " sheetId="6" r:id="rId6"/>
    <sheet name="17.02  " sheetId="7" r:id="rId7"/>
    <sheet name="24.02  " sheetId="8" r:id="rId8"/>
    <sheet name="01.03  " sheetId="9" r:id="rId9"/>
    <sheet name="10.03  " sheetId="10" r:id="rId10"/>
    <sheet name="17.03  " sheetId="11" r:id="rId11"/>
    <sheet name="24.03   " sheetId="12" r:id="rId12"/>
    <sheet name="31.03 " sheetId="13" r:id="rId13"/>
    <sheet name="01.04" sheetId="14" r:id="rId14"/>
    <sheet name="07.04 " sheetId="15" r:id="rId15"/>
    <sheet name="14.04 " sheetId="16" r:id="rId16"/>
    <sheet name="21.04  " sheetId="17" r:id="rId17"/>
    <sheet name="28.04  " sheetId="18" r:id="rId18"/>
    <sheet name="05.05" sheetId="19" r:id="rId19"/>
    <sheet name="12.05" sheetId="20" r:id="rId20"/>
    <sheet name="19.05 " sheetId="21" r:id="rId21"/>
    <sheet name="26.05 " sheetId="22" r:id="rId22"/>
    <sheet name="01.06" sheetId="23" r:id="rId23"/>
    <sheet name="09.06 " sheetId="24" r:id="rId24"/>
    <sheet name="16.06  " sheetId="25" r:id="rId25"/>
    <sheet name="23.06  " sheetId="26" r:id="rId26"/>
    <sheet name="01.07" sheetId="27" r:id="rId27"/>
    <sheet name="07.07" sheetId="28" r:id="rId28"/>
    <sheet name="14.07 " sheetId="29" r:id="rId29"/>
    <sheet name="21.07 " sheetId="30" r:id="rId30"/>
    <sheet name="25.07" sheetId="31" r:id="rId31"/>
    <sheet name="01.08  " sheetId="32" r:id="rId32"/>
    <sheet name="11.08  " sheetId="33" r:id="rId33"/>
    <sheet name="18.08   " sheetId="34" r:id="rId34"/>
    <sheet name="25.08 " sheetId="35" r:id="rId35"/>
    <sheet name="01.09" sheetId="36" r:id="rId36"/>
    <sheet name="08.09 " sheetId="37" r:id="rId37"/>
    <sheet name="15.09" sheetId="38" r:id="rId38"/>
    <sheet name="22.09" sheetId="39" r:id="rId39"/>
    <sheet name="29.09" sheetId="40" r:id="rId40"/>
  </sheets>
  <definedNames>
    <definedName name="_xlnm._FilterDatabase" localSheetId="4" hidden="1">'01.02  '!$A$5:$I$1344</definedName>
    <definedName name="_xlnm._FilterDatabase" localSheetId="8" hidden="1">'01.03  '!$A$5:$I$1343</definedName>
    <definedName name="_xlnm._FilterDatabase" localSheetId="13" hidden="1">'01.04'!$A$5:$I$1168</definedName>
    <definedName name="_xlnm._FilterDatabase" localSheetId="22" hidden="1">'01.06'!$A$5:$I$1269</definedName>
    <definedName name="_xlnm._FilterDatabase" localSheetId="26" hidden="1">'01.07'!$A$5:$I$1306</definedName>
    <definedName name="_xlnm._FilterDatabase" localSheetId="31" hidden="1">'01.08  '!$A$5:$I$1393</definedName>
    <definedName name="_xlnm._FilterDatabase" localSheetId="35" hidden="1">'01.09'!$A$5:$I$1393</definedName>
    <definedName name="_xlnm._FilterDatabase" localSheetId="18" hidden="1">'05.05'!$A$5:$I$1205</definedName>
    <definedName name="_xlnm._FilterDatabase" localSheetId="14" hidden="1">'07.04 '!$A$5:$I$1167</definedName>
    <definedName name="_xlnm._FilterDatabase" localSheetId="27" hidden="1">'07.07'!$A$5:$I$1393</definedName>
    <definedName name="_xlnm._FilterDatabase" localSheetId="36" hidden="1">'08.09 '!$A$5:$I$1393</definedName>
    <definedName name="_xlnm._FilterDatabase" localSheetId="0" hidden="1">'09.01  '!$A$5:$I$1349</definedName>
    <definedName name="_xlnm._FilterDatabase" localSheetId="23" hidden="1">'09.06 '!$A$5:$I$1268</definedName>
    <definedName name="_xlnm._FilterDatabase" localSheetId="5" hidden="1">'10.02  '!$A$5:$I$1344</definedName>
    <definedName name="_xlnm._FilterDatabase" localSheetId="9" hidden="1">'10.03  '!$A$5:$I$1168</definedName>
    <definedName name="_xlnm._FilterDatabase" localSheetId="32" hidden="1">'11.08  '!$A$5:$I$1392</definedName>
    <definedName name="_xlnm._FilterDatabase" localSheetId="19" hidden="1">'12.05'!$A$5:$I$1205</definedName>
    <definedName name="_xlnm._FilterDatabase" localSheetId="1" hidden="1">'13.01  '!$A$5:$I$1344</definedName>
    <definedName name="_xlnm._FilterDatabase" localSheetId="15" hidden="1">'14.04 '!$A$5:$I$1165</definedName>
    <definedName name="_xlnm._FilterDatabase" localSheetId="28" hidden="1">'14.07 '!$A$5:$I$1393</definedName>
    <definedName name="_xlnm._FilterDatabase" localSheetId="24" hidden="1">'16.06  '!$A$5:$I$1296</definedName>
    <definedName name="_xlnm._FilterDatabase" localSheetId="6" hidden="1">'17.02  '!$A$5:$I$1343</definedName>
    <definedName name="_xlnm._FilterDatabase" localSheetId="10" hidden="1">'17.03  '!$A$5:$I$1168</definedName>
    <definedName name="_xlnm._FilterDatabase" localSheetId="33" hidden="1">'18.08   '!$A$5:$I$1392</definedName>
    <definedName name="_xlnm._FilterDatabase" localSheetId="20" hidden="1">'19.05 '!$A$5:$I$1204</definedName>
    <definedName name="_xlnm._FilterDatabase" localSheetId="2" hidden="1">'20.01 '!$A$5:$I$1344</definedName>
    <definedName name="_xlnm._FilterDatabase" localSheetId="16" hidden="1">'21.04  '!$A$5:$I$1166</definedName>
    <definedName name="_xlnm._FilterDatabase" localSheetId="29" hidden="1">'21.07 '!$A$5:$I$1393</definedName>
    <definedName name="_xlnm._FilterDatabase" localSheetId="25" hidden="1">'23.06  '!$A$5:$I$1296</definedName>
    <definedName name="_xlnm._FilterDatabase" localSheetId="7" hidden="1">'24.02  '!$A$5:$I$1343</definedName>
    <definedName name="_xlnm._FilterDatabase" localSheetId="11" hidden="1">'24.03   '!$A$5:$I$1186</definedName>
    <definedName name="_xlnm._FilterDatabase" localSheetId="30" hidden="1">'25.07'!$A$5:$I$1393</definedName>
    <definedName name="_xlnm._FilterDatabase" localSheetId="34" hidden="1">'25.08 '!$A$5:$I$1392</definedName>
    <definedName name="_xlnm._FilterDatabase" localSheetId="21" hidden="1">'26.05 '!$A$5:$I$1259</definedName>
    <definedName name="_xlnm._FilterDatabase" localSheetId="3" hidden="1">'27.01 '!$A$5:$I$1403</definedName>
    <definedName name="_xlnm._FilterDatabase" localSheetId="17" hidden="1">'28.04  '!$A$5:$I$1205</definedName>
    <definedName name="_xlnm._FilterDatabase" localSheetId="12" hidden="1">'31.03 '!$A$5:$I$1168</definedName>
    <definedName name="_xlnm.Print_Titles" localSheetId="4">'01.02  '!$6:$6</definedName>
    <definedName name="_xlnm.Print_Titles" localSheetId="8">'01.03  '!$6:$6</definedName>
    <definedName name="_xlnm.Print_Titles" localSheetId="13">'01.04'!$6:$6</definedName>
    <definedName name="_xlnm.Print_Titles" localSheetId="22">'01.06'!$6:$6</definedName>
    <definedName name="_xlnm.Print_Titles" localSheetId="26">'01.07'!$6:$6</definedName>
    <definedName name="_xlnm.Print_Titles" localSheetId="31">'01.08  '!$6:$6</definedName>
    <definedName name="_xlnm.Print_Titles" localSheetId="35">'01.09'!$6:$6</definedName>
    <definedName name="_xlnm.Print_Titles" localSheetId="18">'05.05'!$6:$6</definedName>
    <definedName name="_xlnm.Print_Titles" localSheetId="14">'07.04 '!$6:$6</definedName>
    <definedName name="_xlnm.Print_Titles" localSheetId="27">'07.07'!$6:$6</definedName>
    <definedName name="_xlnm.Print_Titles" localSheetId="36">'08.09 '!$6:$6</definedName>
    <definedName name="_xlnm.Print_Titles" localSheetId="0">'09.01  '!$6:$6</definedName>
    <definedName name="_xlnm.Print_Titles" localSheetId="23">'09.06 '!$6:$6</definedName>
    <definedName name="_xlnm.Print_Titles" localSheetId="5">'10.02  '!$6:$6</definedName>
    <definedName name="_xlnm.Print_Titles" localSheetId="9">'10.03  '!$6:$6</definedName>
    <definedName name="_xlnm.Print_Titles" localSheetId="32">'11.08  '!$6:$6</definedName>
    <definedName name="_xlnm.Print_Titles" localSheetId="19">'12.05'!$6:$6</definedName>
    <definedName name="_xlnm.Print_Titles" localSheetId="1">'13.01  '!$6:$6</definedName>
    <definedName name="_xlnm.Print_Titles" localSheetId="15">'14.04 '!$6:$6</definedName>
    <definedName name="_xlnm.Print_Titles" localSheetId="28">'14.07 '!$6:$6</definedName>
    <definedName name="_xlnm.Print_Titles" localSheetId="24">'16.06  '!$6:$6</definedName>
    <definedName name="_xlnm.Print_Titles" localSheetId="6">'17.02  '!$6:$6</definedName>
    <definedName name="_xlnm.Print_Titles" localSheetId="10">'17.03  '!$6:$6</definedName>
    <definedName name="_xlnm.Print_Titles" localSheetId="33">'18.08   '!$6:$6</definedName>
    <definedName name="_xlnm.Print_Titles" localSheetId="20">'19.05 '!$6:$6</definedName>
    <definedName name="_xlnm.Print_Titles" localSheetId="2">'20.01 '!$6:$6</definedName>
    <definedName name="_xlnm.Print_Titles" localSheetId="16">'21.04  '!$6:$6</definedName>
    <definedName name="_xlnm.Print_Titles" localSheetId="29">'21.07 '!$6:$6</definedName>
    <definedName name="_xlnm.Print_Titles" localSheetId="25">'23.06  '!$6:$6</definedName>
    <definedName name="_xlnm.Print_Titles" localSheetId="7">'24.02  '!$6:$6</definedName>
    <definedName name="_xlnm.Print_Titles" localSheetId="11">'24.03   '!$6:$6</definedName>
    <definedName name="_xlnm.Print_Titles" localSheetId="30">'25.07'!$6:$6</definedName>
    <definedName name="_xlnm.Print_Titles" localSheetId="34">'25.08 '!$6:$6</definedName>
    <definedName name="_xlnm.Print_Titles" localSheetId="21">'26.05 '!$6:$6</definedName>
    <definedName name="_xlnm.Print_Titles" localSheetId="3">'27.01 '!$6:$6</definedName>
    <definedName name="_xlnm.Print_Titles" localSheetId="17">'28.04  '!$6:$6</definedName>
    <definedName name="_xlnm.Print_Titles" localSheetId="12">'31.03 '!$6:$6</definedName>
    <definedName name="_xlnm.Print_Area" localSheetId="4">'01.02  '!$A$1:$I$1346</definedName>
    <definedName name="_xlnm.Print_Area" localSheetId="8">'01.03  '!$A$1:$I$1345</definedName>
    <definedName name="_xlnm.Print_Area" localSheetId="13">'01.04'!$A$1:$I$1170</definedName>
    <definedName name="_xlnm.Print_Area" localSheetId="22">'01.06'!$A$1:$I$1271</definedName>
    <definedName name="_xlnm.Print_Area" localSheetId="26">'01.07'!$A$1:$I$1308</definedName>
    <definedName name="_xlnm.Print_Area" localSheetId="31">'01.08  '!$A$1:$I$1395</definedName>
    <definedName name="_xlnm.Print_Area" localSheetId="35">'01.09'!$A$1:$I$1395</definedName>
    <definedName name="_xlnm.Print_Area" localSheetId="18">'05.05'!$A$1:$I$1207</definedName>
    <definedName name="_xlnm.Print_Area" localSheetId="14">'07.04 '!$A$1:$I$1169</definedName>
    <definedName name="_xlnm.Print_Area" localSheetId="27">'07.07'!$A$1:$I$1395</definedName>
    <definedName name="_xlnm.Print_Area" localSheetId="36">'08.09 '!$A$1:$I$1395</definedName>
    <definedName name="_xlnm.Print_Area" localSheetId="0">'09.01  '!$A$1:$I$1351</definedName>
    <definedName name="_xlnm.Print_Area" localSheetId="23">'09.06 '!$A$1:$I$1270</definedName>
    <definedName name="_xlnm.Print_Area" localSheetId="5">'10.02  '!$A$1:$I$1346</definedName>
    <definedName name="_xlnm.Print_Area" localSheetId="9">'10.03  '!$A$1:$I$1170</definedName>
    <definedName name="_xlnm.Print_Area" localSheetId="32">'11.08  '!$A$1:$I$1394</definedName>
    <definedName name="_xlnm.Print_Area" localSheetId="19">'12.05'!$A$1:$I$1207</definedName>
    <definedName name="_xlnm.Print_Area" localSheetId="1">'13.01  '!$A$1:$I$1346</definedName>
    <definedName name="_xlnm.Print_Area" localSheetId="15">'14.04 '!$A$1:$I$1167</definedName>
    <definedName name="_xlnm.Print_Area" localSheetId="28">'14.07 '!$A$1:$I$1395</definedName>
    <definedName name="_xlnm.Print_Area" localSheetId="24">'16.06  '!$A$1:$I$1298</definedName>
    <definedName name="_xlnm.Print_Area" localSheetId="6">'17.02  '!$A$1:$I$1345</definedName>
    <definedName name="_xlnm.Print_Area" localSheetId="10">'17.03  '!$A$1:$I$1170</definedName>
    <definedName name="_xlnm.Print_Area" localSheetId="33">'18.08   '!$A$1:$I$1394</definedName>
    <definedName name="_xlnm.Print_Area" localSheetId="20">'19.05 '!$A$1:$I$1206</definedName>
    <definedName name="_xlnm.Print_Area" localSheetId="2">'20.01 '!$A$1:$I$1346</definedName>
    <definedName name="_xlnm.Print_Area" localSheetId="16">'21.04  '!$A$1:$I$1168</definedName>
    <definedName name="_xlnm.Print_Area" localSheetId="29">'21.07 '!$A$1:$I$1395</definedName>
    <definedName name="_xlnm.Print_Area" localSheetId="25">'23.06  '!$A$1:$I$1298</definedName>
    <definedName name="_xlnm.Print_Area" localSheetId="7">'24.02  '!$A$1:$I$1345</definedName>
    <definedName name="_xlnm.Print_Area" localSheetId="11">'24.03   '!$A$1:$I$1188</definedName>
    <definedName name="_xlnm.Print_Area" localSheetId="30">'25.07'!$A$1:$I$1395</definedName>
    <definedName name="_xlnm.Print_Area" localSheetId="34">'25.08 '!$A$1:$I$1394</definedName>
    <definedName name="_xlnm.Print_Area" localSheetId="21">'26.05 '!$A$1:$I$1261</definedName>
    <definedName name="_xlnm.Print_Area" localSheetId="3">'27.01 '!$A$1:$I$1405</definedName>
    <definedName name="_xlnm.Print_Area" localSheetId="17">'28.04  '!$A$1:$I$1207</definedName>
    <definedName name="_xlnm.Print_Area" localSheetId="12">'31.03 '!$A$1:$I$1170</definedName>
  </definedNames>
  <calcPr calcId="145621"/>
</workbook>
</file>

<file path=xl/calcChain.xml><?xml version="1.0" encoding="utf-8"?>
<calcChain xmlns="http://schemas.openxmlformats.org/spreadsheetml/2006/main">
  <c r="A1398" i="40" l="1"/>
  <c r="I1393" i="40"/>
  <c r="I1373" i="40" s="1"/>
  <c r="H1393" i="40"/>
  <c r="G1393" i="40"/>
  <c r="F1393" i="40"/>
  <c r="E1393" i="40"/>
  <c r="I1372" i="40"/>
  <c r="I1352" i="40" s="1"/>
  <c r="H1372" i="40"/>
  <c r="G1372" i="40"/>
  <c r="F1372" i="40"/>
  <c r="E1372" i="40"/>
  <c r="I1351" i="40"/>
  <c r="I1331" i="40" s="1"/>
  <c r="H1351" i="40"/>
  <c r="G1351" i="40"/>
  <c r="F1351" i="40"/>
  <c r="E1351" i="40"/>
  <c r="I1330" i="40"/>
  <c r="I1310" i="40" s="1"/>
  <c r="H1330" i="40"/>
  <c r="G1330" i="40"/>
  <c r="F1330" i="40"/>
  <c r="E1330" i="40"/>
  <c r="I1309" i="40"/>
  <c r="I1289" i="40" s="1"/>
  <c r="H1309" i="40"/>
  <c r="G1309" i="40"/>
  <c r="F1309" i="40"/>
  <c r="E1309" i="40"/>
  <c r="I1288" i="40"/>
  <c r="I1233" i="40" s="1"/>
  <c r="H1288" i="40"/>
  <c r="G1288" i="40"/>
  <c r="F1288" i="40"/>
  <c r="E1288" i="40"/>
  <c r="E1232" i="40" s="1"/>
  <c r="I1232" i="40"/>
  <c r="I1398" i="40" s="1"/>
  <c r="I1231" i="40"/>
  <c r="I1212" i="40" s="1"/>
  <c r="H1231" i="40"/>
  <c r="G1231" i="40"/>
  <c r="F1231" i="40"/>
  <c r="E1231" i="40"/>
  <c r="I1211" i="40"/>
  <c r="I1191" i="40" s="1"/>
  <c r="H1211" i="40"/>
  <c r="G1211" i="40"/>
  <c r="F1211" i="40"/>
  <c r="E1211" i="40"/>
  <c r="I1190" i="40"/>
  <c r="I1170" i="40" s="1"/>
  <c r="H1190" i="40"/>
  <c r="G1190" i="40"/>
  <c r="F1190" i="40"/>
  <c r="E1190" i="40"/>
  <c r="I1169" i="40"/>
  <c r="I1149" i="40" s="1"/>
  <c r="H1169" i="40"/>
  <c r="G1169" i="40"/>
  <c r="F1169" i="40"/>
  <c r="E1169" i="40"/>
  <c r="I1148" i="40"/>
  <c r="I1128" i="40" s="1"/>
  <c r="H1148" i="40"/>
  <c r="G1148" i="40"/>
  <c r="F1148" i="40"/>
  <c r="E1148" i="40"/>
  <c r="I1127" i="40"/>
  <c r="I1062" i="40" s="1"/>
  <c r="G1127" i="40"/>
  <c r="F1127" i="40"/>
  <c r="E1127" i="40"/>
  <c r="E1061" i="40" s="1"/>
  <c r="I1072" i="40"/>
  <c r="H1072" i="40"/>
  <c r="I1071" i="40"/>
  <c r="H1071" i="40"/>
  <c r="I1070" i="40"/>
  <c r="H1070" i="40"/>
  <c r="I1069" i="40"/>
  <c r="H1069" i="40"/>
  <c r="I1068" i="40"/>
  <c r="H1068" i="40"/>
  <c r="I1067" i="40"/>
  <c r="H1067" i="40"/>
  <c r="I1066" i="40"/>
  <c r="H1066" i="40"/>
  <c r="I1065" i="40"/>
  <c r="H1065" i="40"/>
  <c r="I1064" i="40"/>
  <c r="H1064" i="40"/>
  <c r="I1063" i="40"/>
  <c r="H1063" i="40"/>
  <c r="H1127" i="40" s="1"/>
  <c r="I1061" i="40"/>
  <c r="I1060" i="40"/>
  <c r="I1040" i="40" s="1"/>
  <c r="H1060" i="40"/>
  <c r="G1060" i="40"/>
  <c r="F1060" i="40"/>
  <c r="E1060" i="40"/>
  <c r="I1039" i="40"/>
  <c r="I1019" i="40" s="1"/>
  <c r="H1039" i="40"/>
  <c r="G1039" i="40"/>
  <c r="F1039" i="40"/>
  <c r="E1039" i="40"/>
  <c r="I1018" i="40"/>
  <c r="I999" i="40" s="1"/>
  <c r="H1018" i="40"/>
  <c r="G1018" i="40"/>
  <c r="F1018" i="40"/>
  <c r="E1018" i="40"/>
  <c r="I998" i="40"/>
  <c r="I978" i="40" s="1"/>
  <c r="H998" i="40"/>
  <c r="G998" i="40"/>
  <c r="F998" i="40"/>
  <c r="E998" i="40"/>
  <c r="I977" i="40"/>
  <c r="I957" i="40" s="1"/>
  <c r="H977" i="40"/>
  <c r="G977" i="40"/>
  <c r="F977" i="40"/>
  <c r="E977" i="40"/>
  <c r="I956" i="40"/>
  <c r="I902" i="40" s="1"/>
  <c r="H956" i="40"/>
  <c r="G956" i="40"/>
  <c r="F956" i="40"/>
  <c r="E956" i="40"/>
  <c r="E901" i="40" s="1"/>
  <c r="I901" i="40"/>
  <c r="I900" i="40"/>
  <c r="I880" i="40" s="1"/>
  <c r="H900" i="40"/>
  <c r="G900" i="40"/>
  <c r="F900" i="40"/>
  <c r="E900" i="40"/>
  <c r="I879" i="40"/>
  <c r="I859" i="40" s="1"/>
  <c r="H879" i="40"/>
  <c r="G879" i="40"/>
  <c r="F879" i="40"/>
  <c r="E879" i="40"/>
  <c r="I858" i="40"/>
  <c r="I838" i="40" s="1"/>
  <c r="H858" i="40"/>
  <c r="G858" i="40"/>
  <c r="F858" i="40"/>
  <c r="E858" i="40"/>
  <c r="I837" i="40"/>
  <c r="I817" i="40" s="1"/>
  <c r="H837" i="40"/>
  <c r="G837" i="40"/>
  <c r="F837" i="40"/>
  <c r="E837" i="40"/>
  <c r="I816" i="40"/>
  <c r="I798" i="40" s="1"/>
  <c r="H816" i="40"/>
  <c r="G816" i="40"/>
  <c r="F816" i="40"/>
  <c r="E816" i="40"/>
  <c r="I797" i="40"/>
  <c r="I660" i="40" s="1"/>
  <c r="H797" i="40"/>
  <c r="G797" i="40"/>
  <c r="F797" i="40"/>
  <c r="E797" i="40"/>
  <c r="E660" i="40" s="1"/>
  <c r="I659" i="40"/>
  <c r="H659" i="40"/>
  <c r="G659" i="40"/>
  <c r="F659" i="40"/>
  <c r="E659" i="40"/>
  <c r="I639" i="40"/>
  <c r="I638" i="40"/>
  <c r="H638" i="40"/>
  <c r="G638" i="40"/>
  <c r="F638" i="40"/>
  <c r="E638" i="40"/>
  <c r="I618" i="40"/>
  <c r="I617" i="40"/>
  <c r="H617" i="40"/>
  <c r="G617" i="40"/>
  <c r="F617" i="40"/>
  <c r="E617" i="40"/>
  <c r="I597" i="40"/>
  <c r="I596" i="40"/>
  <c r="H596" i="40"/>
  <c r="G596" i="40"/>
  <c r="F596" i="40"/>
  <c r="E596" i="40"/>
  <c r="I576" i="40"/>
  <c r="I575" i="40"/>
  <c r="H575" i="40"/>
  <c r="G575" i="40"/>
  <c r="F575" i="40"/>
  <c r="E575" i="40"/>
  <c r="I555" i="40"/>
  <c r="I554" i="40"/>
  <c r="H554" i="40"/>
  <c r="G554" i="40"/>
  <c r="F554" i="40"/>
  <c r="E554" i="40"/>
  <c r="I491" i="40"/>
  <c r="I490" i="40"/>
  <c r="E490" i="40"/>
  <c r="I489" i="40"/>
  <c r="H489" i="40"/>
  <c r="G489" i="40"/>
  <c r="F489" i="40"/>
  <c r="E489" i="40"/>
  <c r="I469" i="40"/>
  <c r="I468" i="40"/>
  <c r="H468" i="40"/>
  <c r="G468" i="40"/>
  <c r="F468" i="40"/>
  <c r="E468" i="40"/>
  <c r="I448" i="40"/>
  <c r="I447" i="40"/>
  <c r="H447" i="40"/>
  <c r="G447" i="40"/>
  <c r="F447" i="40"/>
  <c r="E447" i="40"/>
  <c r="I427" i="40"/>
  <c r="I426" i="40"/>
  <c r="H426" i="40"/>
  <c r="G426" i="40"/>
  <c r="F426" i="40"/>
  <c r="E426" i="40"/>
  <c r="I406" i="40"/>
  <c r="I405" i="40"/>
  <c r="H405" i="40"/>
  <c r="G405" i="40"/>
  <c r="F405" i="40"/>
  <c r="E405" i="40"/>
  <c r="I385" i="40"/>
  <c r="I384" i="40"/>
  <c r="H384" i="40"/>
  <c r="G384" i="40"/>
  <c r="F384" i="40"/>
  <c r="E384" i="40"/>
  <c r="I278" i="40"/>
  <c r="I277" i="40"/>
  <c r="E277" i="40"/>
  <c r="I276" i="40"/>
  <c r="H276" i="40"/>
  <c r="G276" i="40"/>
  <c r="F276" i="40"/>
  <c r="E276" i="40"/>
  <c r="I256" i="40"/>
  <c r="I255" i="40"/>
  <c r="H255" i="40"/>
  <c r="G255" i="40"/>
  <c r="F255" i="40"/>
  <c r="E255" i="40"/>
  <c r="I235" i="40"/>
  <c r="I234" i="40"/>
  <c r="H234" i="40"/>
  <c r="G234" i="40"/>
  <c r="F234" i="40"/>
  <c r="E234" i="40"/>
  <c r="I214" i="40"/>
  <c r="I213" i="40"/>
  <c r="H213" i="40"/>
  <c r="G213" i="40"/>
  <c r="F213" i="40"/>
  <c r="E213" i="40"/>
  <c r="I206" i="40"/>
  <c r="I205" i="40"/>
  <c r="H205" i="40"/>
  <c r="G205" i="40"/>
  <c r="F205" i="40"/>
  <c r="E205" i="40"/>
  <c r="J192" i="40"/>
  <c r="J191" i="40"/>
  <c r="J190" i="40"/>
  <c r="I189" i="40"/>
  <c r="I188" i="40"/>
  <c r="I7" i="40" s="1"/>
  <c r="H188" i="40"/>
  <c r="F188" i="40"/>
  <c r="E188" i="40"/>
  <c r="I8" i="40"/>
  <c r="E7" i="40"/>
  <c r="A1386" i="39"/>
  <c r="I1381" i="39"/>
  <c r="I1361" i="39" s="1"/>
  <c r="H1381" i="39"/>
  <c r="G1381" i="39"/>
  <c r="F1381" i="39"/>
  <c r="E1381" i="39"/>
  <c r="I1360" i="39"/>
  <c r="I1340" i="39" s="1"/>
  <c r="H1360" i="39"/>
  <c r="G1360" i="39"/>
  <c r="F1360" i="39"/>
  <c r="E1360" i="39"/>
  <c r="I1339" i="39"/>
  <c r="I1319" i="39" s="1"/>
  <c r="H1339" i="39"/>
  <c r="G1339" i="39"/>
  <c r="F1339" i="39"/>
  <c r="E1339" i="39"/>
  <c r="I1318" i="39"/>
  <c r="I1298" i="39" s="1"/>
  <c r="H1318" i="39"/>
  <c r="G1318" i="39"/>
  <c r="F1318" i="39"/>
  <c r="E1318" i="39"/>
  <c r="I1297" i="39"/>
  <c r="I1277" i="39" s="1"/>
  <c r="H1297" i="39"/>
  <c r="G1297" i="39"/>
  <c r="F1297" i="39"/>
  <c r="E1297" i="39"/>
  <c r="I1276" i="39"/>
  <c r="I1221" i="39" s="1"/>
  <c r="H1276" i="39"/>
  <c r="G1276" i="39"/>
  <c r="F1276" i="39"/>
  <c r="E1276" i="39"/>
  <c r="E1220" i="39" s="1"/>
  <c r="I1220" i="39"/>
  <c r="I1219" i="39"/>
  <c r="I1200" i="39" s="1"/>
  <c r="H1219" i="39"/>
  <c r="G1219" i="39"/>
  <c r="F1219" i="39"/>
  <c r="E1219" i="39"/>
  <c r="I1199" i="39"/>
  <c r="I1179" i="39" s="1"/>
  <c r="H1199" i="39"/>
  <c r="G1199" i="39"/>
  <c r="F1199" i="39"/>
  <c r="E1199" i="39"/>
  <c r="I1178" i="39"/>
  <c r="I1158" i="39" s="1"/>
  <c r="H1178" i="39"/>
  <c r="G1178" i="39"/>
  <c r="F1178" i="39"/>
  <c r="E1178" i="39"/>
  <c r="I1157" i="39"/>
  <c r="I1137" i="39" s="1"/>
  <c r="H1157" i="39"/>
  <c r="G1157" i="39"/>
  <c r="F1157" i="39"/>
  <c r="E1157" i="39"/>
  <c r="I1136" i="39"/>
  <c r="I1116" i="39" s="1"/>
  <c r="H1136" i="39"/>
  <c r="G1136" i="39"/>
  <c r="F1136" i="39"/>
  <c r="E1136" i="39"/>
  <c r="I1115" i="39"/>
  <c r="I1062" i="39" s="1"/>
  <c r="G1115" i="39"/>
  <c r="F1115" i="39"/>
  <c r="E1115" i="39"/>
  <c r="E1061" i="39" s="1"/>
  <c r="I1080" i="39"/>
  <c r="H1080" i="39"/>
  <c r="I1079" i="39"/>
  <c r="H1079" i="39"/>
  <c r="I1078" i="39"/>
  <c r="H1078" i="39"/>
  <c r="I1077" i="39"/>
  <c r="H1077" i="39"/>
  <c r="I1076" i="39"/>
  <c r="H1076" i="39"/>
  <c r="I1075" i="39"/>
  <c r="H1075" i="39"/>
  <c r="I1074" i="39"/>
  <c r="H1074" i="39"/>
  <c r="I1073" i="39"/>
  <c r="H1073" i="39"/>
  <c r="I1072" i="39"/>
  <c r="H1072" i="39"/>
  <c r="I1071" i="39"/>
  <c r="H1071" i="39"/>
  <c r="I1070" i="39"/>
  <c r="H1070" i="39"/>
  <c r="I1069" i="39"/>
  <c r="H1069" i="39"/>
  <c r="I1068" i="39"/>
  <c r="H1068" i="39"/>
  <c r="I1067" i="39"/>
  <c r="H1067" i="39"/>
  <c r="I1066" i="39"/>
  <c r="H1066" i="39"/>
  <c r="I1065" i="39"/>
  <c r="H1065" i="39"/>
  <c r="I1064" i="39"/>
  <c r="H1064" i="39"/>
  <c r="I1063" i="39"/>
  <c r="H1063" i="39"/>
  <c r="H1115" i="39" s="1"/>
  <c r="I1061" i="39"/>
  <c r="I1060" i="39"/>
  <c r="I1040" i="39" s="1"/>
  <c r="H1060" i="39"/>
  <c r="G1060" i="39"/>
  <c r="F1060" i="39"/>
  <c r="E1060" i="39"/>
  <c r="I1039" i="39"/>
  <c r="I1019" i="39" s="1"/>
  <c r="H1039" i="39"/>
  <c r="G1039" i="39"/>
  <c r="F1039" i="39"/>
  <c r="E1039" i="39"/>
  <c r="I1018" i="39"/>
  <c r="I999" i="39" s="1"/>
  <c r="H1018" i="39"/>
  <c r="G1018" i="39"/>
  <c r="F1018" i="39"/>
  <c r="E1018" i="39"/>
  <c r="I998" i="39"/>
  <c r="I978" i="39" s="1"/>
  <c r="H998" i="39"/>
  <c r="G998" i="39"/>
  <c r="F998" i="39"/>
  <c r="E998" i="39"/>
  <c r="I977" i="39"/>
  <c r="I957" i="39" s="1"/>
  <c r="H977" i="39"/>
  <c r="G977" i="39"/>
  <c r="F977" i="39"/>
  <c r="E977" i="39"/>
  <c r="I956" i="39"/>
  <c r="I902" i="39" s="1"/>
  <c r="H956" i="39"/>
  <c r="G956" i="39"/>
  <c r="F956" i="39"/>
  <c r="E956" i="39"/>
  <c r="E901" i="39" s="1"/>
  <c r="I901" i="39"/>
  <c r="I900" i="39"/>
  <c r="I880" i="39" s="1"/>
  <c r="H900" i="39"/>
  <c r="G900" i="39"/>
  <c r="F900" i="39"/>
  <c r="E900" i="39"/>
  <c r="I879" i="39"/>
  <c r="I859" i="39" s="1"/>
  <c r="H879" i="39"/>
  <c r="G879" i="39"/>
  <c r="F879" i="39"/>
  <c r="E879" i="39"/>
  <c r="I858" i="39"/>
  <c r="I838" i="39" s="1"/>
  <c r="H858" i="39"/>
  <c r="G858" i="39"/>
  <c r="F858" i="39"/>
  <c r="E858" i="39"/>
  <c r="I837" i="39"/>
  <c r="I817" i="39" s="1"/>
  <c r="H837" i="39"/>
  <c r="G837" i="39"/>
  <c r="F837" i="39"/>
  <c r="E837" i="39"/>
  <c r="I816" i="39"/>
  <c r="I798" i="39" s="1"/>
  <c r="H816" i="39"/>
  <c r="G816" i="39"/>
  <c r="F816" i="39"/>
  <c r="E816" i="39"/>
  <c r="I797" i="39"/>
  <c r="I660" i="39" s="1"/>
  <c r="H797" i="39"/>
  <c r="G797" i="39"/>
  <c r="F797" i="39"/>
  <c r="E797" i="39"/>
  <c r="E660" i="39" s="1"/>
  <c r="I659" i="39"/>
  <c r="H659" i="39"/>
  <c r="G659" i="39"/>
  <c r="F659" i="39"/>
  <c r="E659" i="39"/>
  <c r="I639" i="39"/>
  <c r="I638" i="39"/>
  <c r="H638" i="39"/>
  <c r="G638" i="39"/>
  <c r="F638" i="39"/>
  <c r="E638" i="39"/>
  <c r="I618" i="39"/>
  <c r="I617" i="39"/>
  <c r="H617" i="39"/>
  <c r="G617" i="39"/>
  <c r="F617" i="39"/>
  <c r="E617" i="39"/>
  <c r="I597" i="39"/>
  <c r="I596" i="39"/>
  <c r="H596" i="39"/>
  <c r="G596" i="39"/>
  <c r="F596" i="39"/>
  <c r="E596" i="39"/>
  <c r="I576" i="39"/>
  <c r="I575" i="39"/>
  <c r="H575" i="39"/>
  <c r="G575" i="39"/>
  <c r="F575" i="39"/>
  <c r="E575" i="39"/>
  <c r="I555" i="39"/>
  <c r="I554" i="39"/>
  <c r="H554" i="39"/>
  <c r="G554" i="39"/>
  <c r="F554" i="39"/>
  <c r="E554" i="39"/>
  <c r="I491" i="39"/>
  <c r="I490" i="39"/>
  <c r="E490" i="39"/>
  <c r="I489" i="39"/>
  <c r="H489" i="39"/>
  <c r="G489" i="39"/>
  <c r="F489" i="39"/>
  <c r="E489" i="39"/>
  <c r="I469" i="39"/>
  <c r="I468" i="39"/>
  <c r="H468" i="39"/>
  <c r="G468" i="39"/>
  <c r="F468" i="39"/>
  <c r="E468" i="39"/>
  <c r="I448" i="39"/>
  <c r="I447" i="39"/>
  <c r="H447" i="39"/>
  <c r="G447" i="39"/>
  <c r="F447" i="39"/>
  <c r="E447" i="39"/>
  <c r="I427" i="39"/>
  <c r="I426" i="39"/>
  <c r="H426" i="39"/>
  <c r="G426" i="39"/>
  <c r="F426" i="39"/>
  <c r="E426" i="39"/>
  <c r="I406" i="39"/>
  <c r="I405" i="39"/>
  <c r="H405" i="39"/>
  <c r="G405" i="39"/>
  <c r="F405" i="39"/>
  <c r="E405" i="39"/>
  <c r="I385" i="39"/>
  <c r="I384" i="39"/>
  <c r="I277" i="39" s="1"/>
  <c r="H384" i="39"/>
  <c r="G384" i="39"/>
  <c r="F384" i="39"/>
  <c r="E384" i="39"/>
  <c r="I278" i="39"/>
  <c r="E277" i="39"/>
  <c r="I276" i="39"/>
  <c r="H276" i="39"/>
  <c r="G276" i="39"/>
  <c r="F276" i="39"/>
  <c r="E276" i="39"/>
  <c r="I256" i="39"/>
  <c r="I255" i="39"/>
  <c r="H255" i="39"/>
  <c r="G255" i="39"/>
  <c r="F255" i="39"/>
  <c r="E255" i="39"/>
  <c r="I235" i="39"/>
  <c r="I234" i="39"/>
  <c r="H234" i="39"/>
  <c r="G234" i="39"/>
  <c r="F234" i="39"/>
  <c r="E234" i="39"/>
  <c r="I214" i="39"/>
  <c r="I213" i="39"/>
  <c r="H213" i="39"/>
  <c r="G213" i="39"/>
  <c r="F213" i="39"/>
  <c r="E213" i="39"/>
  <c r="I206" i="39"/>
  <c r="I205" i="39"/>
  <c r="H205" i="39"/>
  <c r="G205" i="39"/>
  <c r="F205" i="39"/>
  <c r="E205" i="39"/>
  <c r="J192" i="39"/>
  <c r="J191" i="39"/>
  <c r="J190" i="39"/>
  <c r="I189" i="39"/>
  <c r="I188" i="39"/>
  <c r="I7" i="39" s="1"/>
  <c r="H188" i="39"/>
  <c r="F188" i="39"/>
  <c r="E188" i="39"/>
  <c r="I8" i="39"/>
  <c r="E7" i="39"/>
  <c r="A1386" i="38"/>
  <c r="I1381" i="38"/>
  <c r="I1361" i="38" s="1"/>
  <c r="H1381" i="38"/>
  <c r="G1381" i="38"/>
  <c r="F1381" i="38"/>
  <c r="E1381" i="38"/>
  <c r="I1360" i="38"/>
  <c r="I1340" i="38" s="1"/>
  <c r="H1360" i="38"/>
  <c r="G1360" i="38"/>
  <c r="F1360" i="38"/>
  <c r="E1360" i="38"/>
  <c r="I1339" i="38"/>
  <c r="I1319" i="38" s="1"/>
  <c r="H1339" i="38"/>
  <c r="G1339" i="38"/>
  <c r="F1339" i="38"/>
  <c r="E1339" i="38"/>
  <c r="I1318" i="38"/>
  <c r="I1298" i="38" s="1"/>
  <c r="H1318" i="38"/>
  <c r="G1318" i="38"/>
  <c r="F1318" i="38"/>
  <c r="E1318" i="38"/>
  <c r="I1297" i="38"/>
  <c r="I1277" i="38" s="1"/>
  <c r="H1297" i="38"/>
  <c r="G1297" i="38"/>
  <c r="F1297" i="38"/>
  <c r="E1297" i="38"/>
  <c r="I1276" i="38"/>
  <c r="I1221" i="38" s="1"/>
  <c r="H1276" i="38"/>
  <c r="G1276" i="38"/>
  <c r="F1276" i="38"/>
  <c r="E1276" i="38"/>
  <c r="E1220" i="38" s="1"/>
  <c r="I1220" i="38"/>
  <c r="I1219" i="38"/>
  <c r="I1200" i="38" s="1"/>
  <c r="H1219" i="38"/>
  <c r="G1219" i="38"/>
  <c r="F1219" i="38"/>
  <c r="E1219" i="38"/>
  <c r="I1199" i="38"/>
  <c r="I1179" i="38" s="1"/>
  <c r="H1199" i="38"/>
  <c r="G1199" i="38"/>
  <c r="F1199" i="38"/>
  <c r="E1199" i="38"/>
  <c r="I1178" i="38"/>
  <c r="I1158" i="38" s="1"/>
  <c r="H1178" i="38"/>
  <c r="G1178" i="38"/>
  <c r="F1178" i="38"/>
  <c r="E1178" i="38"/>
  <c r="I1157" i="38"/>
  <c r="I1137" i="38" s="1"/>
  <c r="G1157" i="38"/>
  <c r="F1157" i="38"/>
  <c r="E1157" i="38"/>
  <c r="I1138" i="38"/>
  <c r="H1138" i="38"/>
  <c r="H1157" i="38" s="1"/>
  <c r="I1136" i="38"/>
  <c r="I1116" i="38" s="1"/>
  <c r="G1136" i="38"/>
  <c r="F1136" i="38"/>
  <c r="E1136" i="38"/>
  <c r="I1117" i="38"/>
  <c r="H1117" i="38"/>
  <c r="H1136" i="38" s="1"/>
  <c r="I1115" i="38"/>
  <c r="I1050" i="38" s="1"/>
  <c r="G1115" i="38"/>
  <c r="F1115" i="38"/>
  <c r="E1115" i="38"/>
  <c r="E1049" i="38" s="1"/>
  <c r="I1061" i="38"/>
  <c r="H1061" i="38"/>
  <c r="I1060" i="38"/>
  <c r="H1060" i="38"/>
  <c r="I1059" i="38"/>
  <c r="H1059" i="38"/>
  <c r="I1058" i="38"/>
  <c r="H1058" i="38"/>
  <c r="I1057" i="38"/>
  <c r="H1057" i="38"/>
  <c r="I1056" i="38"/>
  <c r="H1056" i="38"/>
  <c r="I1055" i="38"/>
  <c r="H1055" i="38"/>
  <c r="I1054" i="38"/>
  <c r="H1054" i="38"/>
  <c r="I1053" i="38"/>
  <c r="H1053" i="38"/>
  <c r="I1052" i="38"/>
  <c r="H1052" i="38"/>
  <c r="I1051" i="38"/>
  <c r="H1051" i="38"/>
  <c r="H1115" i="38" s="1"/>
  <c r="I1049" i="38"/>
  <c r="I1048" i="38"/>
  <c r="I1028" i="38" s="1"/>
  <c r="H1048" i="38"/>
  <c r="G1048" i="38"/>
  <c r="F1048" i="38"/>
  <c r="E1048" i="38"/>
  <c r="I1027" i="38"/>
  <c r="I1007" i="38" s="1"/>
  <c r="H1027" i="38"/>
  <c r="G1027" i="38"/>
  <c r="F1027" i="38"/>
  <c r="E1027" i="38"/>
  <c r="I1006" i="38"/>
  <c r="I987" i="38" s="1"/>
  <c r="H1006" i="38"/>
  <c r="G1006" i="38"/>
  <c r="F1006" i="38"/>
  <c r="E1006" i="38"/>
  <c r="I986" i="38"/>
  <c r="I966" i="38" s="1"/>
  <c r="H986" i="38"/>
  <c r="G986" i="38"/>
  <c r="F986" i="38"/>
  <c r="E986" i="38"/>
  <c r="I965" i="38"/>
  <c r="I945" i="38" s="1"/>
  <c r="H965" i="38"/>
  <c r="G965" i="38"/>
  <c r="F965" i="38"/>
  <c r="E965" i="38"/>
  <c r="I944" i="38"/>
  <c r="I890" i="38" s="1"/>
  <c r="H944" i="38"/>
  <c r="G944" i="38"/>
  <c r="F944" i="38"/>
  <c r="E944" i="38"/>
  <c r="E889" i="38" s="1"/>
  <c r="I888" i="38"/>
  <c r="I868" i="38" s="1"/>
  <c r="H888" i="38"/>
  <c r="G888" i="38"/>
  <c r="F888" i="38"/>
  <c r="E888" i="38"/>
  <c r="I867" i="38"/>
  <c r="I847" i="38" s="1"/>
  <c r="H867" i="38"/>
  <c r="G867" i="38"/>
  <c r="F867" i="38"/>
  <c r="E867" i="38"/>
  <c r="I846" i="38"/>
  <c r="I826" i="38" s="1"/>
  <c r="H846" i="38"/>
  <c r="G846" i="38"/>
  <c r="F846" i="38"/>
  <c r="E846" i="38"/>
  <c r="I825" i="38"/>
  <c r="I805" i="38" s="1"/>
  <c r="H825" i="38"/>
  <c r="G825" i="38"/>
  <c r="F825" i="38"/>
  <c r="E825" i="38"/>
  <c r="I804" i="38"/>
  <c r="I786" i="38" s="1"/>
  <c r="H804" i="38"/>
  <c r="G804" i="38"/>
  <c r="F804" i="38"/>
  <c r="E804" i="38"/>
  <c r="I785" i="38"/>
  <c r="I648" i="38" s="1"/>
  <c r="H785" i="38"/>
  <c r="G785" i="38"/>
  <c r="F785" i="38"/>
  <c r="E785" i="38"/>
  <c r="E648" i="38" s="1"/>
  <c r="I647" i="38"/>
  <c r="H647" i="38"/>
  <c r="G647" i="38"/>
  <c r="F647" i="38"/>
  <c r="E647" i="38"/>
  <c r="I627" i="38"/>
  <c r="I626" i="38"/>
  <c r="H626" i="38"/>
  <c r="G626" i="38"/>
  <c r="F626" i="38"/>
  <c r="E626" i="38"/>
  <c r="I606" i="38"/>
  <c r="I605" i="38"/>
  <c r="H605" i="38"/>
  <c r="G605" i="38"/>
  <c r="F605" i="38"/>
  <c r="E605" i="38"/>
  <c r="I585" i="38"/>
  <c r="I584" i="38"/>
  <c r="H584" i="38"/>
  <c r="G584" i="38"/>
  <c r="F584" i="38"/>
  <c r="E584" i="38"/>
  <c r="I576" i="38"/>
  <c r="I575" i="38"/>
  <c r="H575" i="38"/>
  <c r="G575" i="38"/>
  <c r="F575" i="38"/>
  <c r="E575" i="38"/>
  <c r="I555" i="38"/>
  <c r="I554" i="38"/>
  <c r="H554" i="38"/>
  <c r="G554" i="38"/>
  <c r="F554" i="38"/>
  <c r="E554" i="38"/>
  <c r="I491" i="38"/>
  <c r="I490" i="38"/>
  <c r="E490" i="38"/>
  <c r="I489" i="38"/>
  <c r="H489" i="38"/>
  <c r="G489" i="38"/>
  <c r="F489" i="38"/>
  <c r="E489" i="38"/>
  <c r="I469" i="38"/>
  <c r="I468" i="38"/>
  <c r="H468" i="38"/>
  <c r="G468" i="38"/>
  <c r="F468" i="38"/>
  <c r="E468" i="38"/>
  <c r="I448" i="38"/>
  <c r="I447" i="38"/>
  <c r="H447" i="38"/>
  <c r="G447" i="38"/>
  <c r="F447" i="38"/>
  <c r="E447" i="38"/>
  <c r="I427" i="38"/>
  <c r="I426" i="38"/>
  <c r="H426" i="38"/>
  <c r="G426" i="38"/>
  <c r="F426" i="38"/>
  <c r="E426" i="38"/>
  <c r="I406" i="38"/>
  <c r="I405" i="38"/>
  <c r="H405" i="38"/>
  <c r="G405" i="38"/>
  <c r="F405" i="38"/>
  <c r="E405" i="38"/>
  <c r="I385" i="38"/>
  <c r="I384" i="38"/>
  <c r="H384" i="38"/>
  <c r="G384" i="38"/>
  <c r="F384" i="38"/>
  <c r="E384" i="38"/>
  <c r="I278" i="38"/>
  <c r="I277" i="38"/>
  <c r="E277" i="38"/>
  <c r="I276" i="38"/>
  <c r="H276" i="38"/>
  <c r="G276" i="38"/>
  <c r="F276" i="38"/>
  <c r="E276" i="38"/>
  <c r="I256" i="38"/>
  <c r="I255" i="38"/>
  <c r="H255" i="38"/>
  <c r="G255" i="38"/>
  <c r="F255" i="38"/>
  <c r="E255" i="38"/>
  <c r="I235" i="38"/>
  <c r="I234" i="38"/>
  <c r="H234" i="38"/>
  <c r="F234" i="38"/>
  <c r="E234" i="38"/>
  <c r="G215" i="38"/>
  <c r="G234" i="38" s="1"/>
  <c r="I214" i="38"/>
  <c r="I213" i="38"/>
  <c r="I206" i="38" s="1"/>
  <c r="H213" i="38"/>
  <c r="G213" i="38"/>
  <c r="F213" i="38"/>
  <c r="E213" i="38"/>
  <c r="I205" i="38"/>
  <c r="H205" i="38"/>
  <c r="G205" i="38"/>
  <c r="F205" i="38"/>
  <c r="E205" i="38"/>
  <c r="J192" i="38"/>
  <c r="J191" i="38"/>
  <c r="J190" i="38"/>
  <c r="I189" i="38"/>
  <c r="I188" i="38"/>
  <c r="H188" i="38"/>
  <c r="F188" i="38"/>
  <c r="E188" i="38"/>
  <c r="E7" i="38" s="1"/>
  <c r="I8" i="38"/>
  <c r="I7" i="38"/>
  <c r="A1398" i="37"/>
  <c r="I1393" i="37"/>
  <c r="H1393" i="37"/>
  <c r="G1393" i="37"/>
  <c r="F1393" i="37"/>
  <c r="E1393" i="37"/>
  <c r="I1373" i="37"/>
  <c r="I1372" i="37"/>
  <c r="H1372" i="37"/>
  <c r="G1372" i="37"/>
  <c r="F1372" i="37"/>
  <c r="E1372" i="37"/>
  <c r="I1352" i="37"/>
  <c r="I1351" i="37"/>
  <c r="H1351" i="37"/>
  <c r="G1351" i="37"/>
  <c r="F1351" i="37"/>
  <c r="E1351" i="37"/>
  <c r="I1331" i="37"/>
  <c r="I1330" i="37"/>
  <c r="H1330" i="37"/>
  <c r="G1330" i="37"/>
  <c r="F1330" i="37"/>
  <c r="E1330" i="37"/>
  <c r="I1310" i="37"/>
  <c r="I1309" i="37"/>
  <c r="H1309" i="37"/>
  <c r="G1309" i="37"/>
  <c r="F1309" i="37"/>
  <c r="E1309" i="37"/>
  <c r="I1289" i="37"/>
  <c r="I1288" i="37"/>
  <c r="H1288" i="37"/>
  <c r="G1288" i="37"/>
  <c r="F1288" i="37"/>
  <c r="E1288" i="37"/>
  <c r="I1233" i="37"/>
  <c r="I1232" i="37"/>
  <c r="E1232" i="37"/>
  <c r="I1231" i="37"/>
  <c r="H1231" i="37"/>
  <c r="G1231" i="37"/>
  <c r="F1231" i="37"/>
  <c r="E1231" i="37"/>
  <c r="I1212" i="37"/>
  <c r="I1211" i="37"/>
  <c r="H1211" i="37"/>
  <c r="G1211" i="37"/>
  <c r="F1211" i="37"/>
  <c r="E1211" i="37"/>
  <c r="I1191" i="37"/>
  <c r="I1190" i="37"/>
  <c r="H1190" i="37"/>
  <c r="G1190" i="37"/>
  <c r="F1190" i="37"/>
  <c r="E1190" i="37"/>
  <c r="I1170" i="37"/>
  <c r="I1169" i="37"/>
  <c r="H1169" i="37"/>
  <c r="G1169" i="37"/>
  <c r="F1169" i="37"/>
  <c r="E1169" i="37"/>
  <c r="I1149" i="37"/>
  <c r="I1148" i="37"/>
  <c r="H1148" i="37"/>
  <c r="G1148" i="37"/>
  <c r="F1148" i="37"/>
  <c r="E1148" i="37"/>
  <c r="I1128" i="37"/>
  <c r="I1127" i="37"/>
  <c r="H1127" i="37"/>
  <c r="G1127" i="37"/>
  <c r="F1127" i="37"/>
  <c r="E1127" i="37"/>
  <c r="I1062" i="37"/>
  <c r="I1061" i="37"/>
  <c r="E1061" i="37"/>
  <c r="I1060" i="37"/>
  <c r="H1060" i="37"/>
  <c r="G1060" i="37"/>
  <c r="F1060" i="37"/>
  <c r="E1060" i="37"/>
  <c r="I1040" i="37"/>
  <c r="I1039" i="37"/>
  <c r="H1039" i="37"/>
  <c r="G1039" i="37"/>
  <c r="F1039" i="37"/>
  <c r="E1039" i="37"/>
  <c r="I1019" i="37"/>
  <c r="I1018" i="37"/>
  <c r="H1018" i="37"/>
  <c r="G1018" i="37"/>
  <c r="F1018" i="37"/>
  <c r="E1018" i="37"/>
  <c r="I999" i="37"/>
  <c r="I998" i="37"/>
  <c r="H998" i="37"/>
  <c r="G998" i="37"/>
  <c r="F998" i="37"/>
  <c r="E998" i="37"/>
  <c r="I978" i="37"/>
  <c r="I977" i="37"/>
  <c r="H977" i="37"/>
  <c r="G977" i="37"/>
  <c r="F977" i="37"/>
  <c r="E977" i="37"/>
  <c r="I957" i="37"/>
  <c r="I956" i="37"/>
  <c r="H956" i="37"/>
  <c r="G956" i="37"/>
  <c r="F956" i="37"/>
  <c r="E956" i="37"/>
  <c r="I902" i="37"/>
  <c r="I901" i="37"/>
  <c r="E901" i="37"/>
  <c r="I900" i="37"/>
  <c r="H900" i="37"/>
  <c r="G900" i="37"/>
  <c r="F900" i="37"/>
  <c r="E900" i="37"/>
  <c r="I880" i="37"/>
  <c r="I879" i="37"/>
  <c r="H879" i="37"/>
  <c r="G879" i="37"/>
  <c r="F879" i="37"/>
  <c r="E879" i="37"/>
  <c r="I859" i="37"/>
  <c r="I858" i="37"/>
  <c r="H858" i="37"/>
  <c r="G858" i="37"/>
  <c r="F858" i="37"/>
  <c r="E858" i="37"/>
  <c r="I838" i="37"/>
  <c r="I837" i="37"/>
  <c r="H837" i="37"/>
  <c r="G837" i="37"/>
  <c r="F837" i="37"/>
  <c r="E837" i="37"/>
  <c r="I817" i="37"/>
  <c r="I816" i="37"/>
  <c r="H816" i="37"/>
  <c r="G816" i="37"/>
  <c r="F816" i="37"/>
  <c r="E816" i="37"/>
  <c r="I798" i="37"/>
  <c r="I797" i="37"/>
  <c r="H797" i="37"/>
  <c r="G797" i="37"/>
  <c r="F797" i="37"/>
  <c r="E797" i="37"/>
  <c r="E660" i="37" s="1"/>
  <c r="I660" i="37"/>
  <c r="I659" i="37"/>
  <c r="I639" i="37" s="1"/>
  <c r="H659" i="37"/>
  <c r="G659" i="37"/>
  <c r="F659" i="37"/>
  <c r="E659" i="37"/>
  <c r="I638" i="37"/>
  <c r="I618" i="37" s="1"/>
  <c r="H638" i="37"/>
  <c r="G638" i="37"/>
  <c r="F638" i="37"/>
  <c r="E638" i="37"/>
  <c r="I617" i="37"/>
  <c r="I597" i="37" s="1"/>
  <c r="H617" i="37"/>
  <c r="G617" i="37"/>
  <c r="F617" i="37"/>
  <c r="E617" i="37"/>
  <c r="I596" i="37"/>
  <c r="I576" i="37" s="1"/>
  <c r="H596" i="37"/>
  <c r="G596" i="37"/>
  <c r="F596" i="37"/>
  <c r="E596" i="37"/>
  <c r="I575" i="37"/>
  <c r="I555" i="37" s="1"/>
  <c r="H575" i="37"/>
  <c r="G575" i="37"/>
  <c r="F575" i="37"/>
  <c r="E575" i="37"/>
  <c r="I554" i="37"/>
  <c r="H554" i="37"/>
  <c r="G554" i="37"/>
  <c r="F554" i="37"/>
  <c r="E554" i="37"/>
  <c r="E490" i="37" s="1"/>
  <c r="I491" i="37"/>
  <c r="I490" i="37"/>
  <c r="I489" i="37"/>
  <c r="I469" i="37" s="1"/>
  <c r="H489" i="37"/>
  <c r="G489" i="37"/>
  <c r="F489" i="37"/>
  <c r="E489" i="37"/>
  <c r="I468" i="37"/>
  <c r="I448" i="37" s="1"/>
  <c r="H468" i="37"/>
  <c r="G468" i="37"/>
  <c r="F468" i="37"/>
  <c r="E468" i="37"/>
  <c r="I447" i="37"/>
  <c r="I427" i="37" s="1"/>
  <c r="H447" i="37"/>
  <c r="G447" i="37"/>
  <c r="F447" i="37"/>
  <c r="E447" i="37"/>
  <c r="I426" i="37"/>
  <c r="I406" i="37" s="1"/>
  <c r="H426" i="37"/>
  <c r="G426" i="37"/>
  <c r="F426" i="37"/>
  <c r="E426" i="37"/>
  <c r="I405" i="37"/>
  <c r="I385" i="37" s="1"/>
  <c r="H405" i="37"/>
  <c r="G405" i="37"/>
  <c r="F405" i="37"/>
  <c r="E405" i="37"/>
  <c r="I384" i="37"/>
  <c r="I278" i="37" s="1"/>
  <c r="H384" i="37"/>
  <c r="G384" i="37"/>
  <c r="F384" i="37"/>
  <c r="E384" i="37"/>
  <c r="E277" i="37" s="1"/>
  <c r="I276" i="37"/>
  <c r="I256" i="37" s="1"/>
  <c r="H276" i="37"/>
  <c r="G276" i="37"/>
  <c r="F276" i="37"/>
  <c r="E276" i="37"/>
  <c r="I255" i="37"/>
  <c r="I235" i="37" s="1"/>
  <c r="H255" i="37"/>
  <c r="G255" i="37"/>
  <c r="F255" i="37"/>
  <c r="E255" i="37"/>
  <c r="I234" i="37"/>
  <c r="I214" i="37" s="1"/>
  <c r="H234" i="37"/>
  <c r="G234" i="37"/>
  <c r="F234" i="37"/>
  <c r="E234" i="37"/>
  <c r="I213" i="37"/>
  <c r="I206" i="37" s="1"/>
  <c r="H213" i="37"/>
  <c r="G213" i="37"/>
  <c r="F213" i="37"/>
  <c r="E213" i="37"/>
  <c r="I205" i="37"/>
  <c r="H205" i="37"/>
  <c r="G205" i="37"/>
  <c r="F205" i="37"/>
  <c r="E205" i="37"/>
  <c r="J192" i="37"/>
  <c r="J191" i="37"/>
  <c r="J190" i="37"/>
  <c r="I189" i="37"/>
  <c r="I188" i="37"/>
  <c r="H188" i="37"/>
  <c r="F188" i="37"/>
  <c r="E188" i="37"/>
  <c r="E7" i="37" s="1"/>
  <c r="I8" i="37"/>
  <c r="I7" i="37"/>
  <c r="A1398" i="36"/>
  <c r="I1393" i="36"/>
  <c r="H1393" i="36"/>
  <c r="G1393" i="36"/>
  <c r="F1393" i="36"/>
  <c r="E1393" i="36"/>
  <c r="I1373" i="36"/>
  <c r="I1372" i="36"/>
  <c r="H1372" i="36"/>
  <c r="G1372" i="36"/>
  <c r="F1372" i="36"/>
  <c r="E1372" i="36"/>
  <c r="I1352" i="36"/>
  <c r="I1351" i="36"/>
  <c r="H1351" i="36"/>
  <c r="G1351" i="36"/>
  <c r="F1351" i="36"/>
  <c r="E1351" i="36"/>
  <c r="I1331" i="36"/>
  <c r="I1330" i="36"/>
  <c r="H1330" i="36"/>
  <c r="G1330" i="36"/>
  <c r="F1330" i="36"/>
  <c r="E1330" i="36"/>
  <c r="I1310" i="36"/>
  <c r="I1309" i="36"/>
  <c r="H1309" i="36"/>
  <c r="G1309" i="36"/>
  <c r="F1309" i="36"/>
  <c r="E1309" i="36"/>
  <c r="I1289" i="36"/>
  <c r="I1288" i="36"/>
  <c r="H1288" i="36"/>
  <c r="G1288" i="36"/>
  <c r="F1288" i="36"/>
  <c r="E1288" i="36"/>
  <c r="I1233" i="36"/>
  <c r="I1232" i="36"/>
  <c r="E1232" i="36"/>
  <c r="I1231" i="36"/>
  <c r="H1231" i="36"/>
  <c r="G1231" i="36"/>
  <c r="F1231" i="36"/>
  <c r="E1231" i="36"/>
  <c r="I1212" i="36"/>
  <c r="I1211" i="36"/>
  <c r="H1211" i="36"/>
  <c r="G1211" i="36"/>
  <c r="F1211" i="36"/>
  <c r="E1211" i="36"/>
  <c r="I1191" i="36"/>
  <c r="I1190" i="36"/>
  <c r="H1190" i="36"/>
  <c r="G1190" i="36"/>
  <c r="F1190" i="36"/>
  <c r="E1190" i="36"/>
  <c r="I1170" i="36"/>
  <c r="I1169" i="36"/>
  <c r="H1169" i="36"/>
  <c r="G1169" i="36"/>
  <c r="F1169" i="36"/>
  <c r="E1169" i="36"/>
  <c r="I1149" i="36"/>
  <c r="I1148" i="36"/>
  <c r="H1148" i="36"/>
  <c r="G1148" i="36"/>
  <c r="F1148" i="36"/>
  <c r="E1148" i="36"/>
  <c r="I1128" i="36"/>
  <c r="I1127" i="36"/>
  <c r="H1127" i="36"/>
  <c r="G1127" i="36"/>
  <c r="F1127" i="36"/>
  <c r="E1127" i="36"/>
  <c r="I1062" i="36"/>
  <c r="I1061" i="36"/>
  <c r="E1061" i="36"/>
  <c r="I1060" i="36"/>
  <c r="H1060" i="36"/>
  <c r="G1060" i="36"/>
  <c r="F1060" i="36"/>
  <c r="E1060" i="36"/>
  <c r="I1040" i="36"/>
  <c r="I1039" i="36"/>
  <c r="H1039" i="36"/>
  <c r="G1039" i="36"/>
  <c r="F1039" i="36"/>
  <c r="E1039" i="36"/>
  <c r="I1019" i="36"/>
  <c r="I1018" i="36"/>
  <c r="H1018" i="36"/>
  <c r="G1018" i="36"/>
  <c r="F1018" i="36"/>
  <c r="E1018" i="36"/>
  <c r="I999" i="36"/>
  <c r="I998" i="36"/>
  <c r="H998" i="36"/>
  <c r="G998" i="36"/>
  <c r="F998" i="36"/>
  <c r="E998" i="36"/>
  <c r="I978" i="36"/>
  <c r="I977" i="36"/>
  <c r="H977" i="36"/>
  <c r="G977" i="36"/>
  <c r="F977" i="36"/>
  <c r="E977" i="36"/>
  <c r="I957" i="36"/>
  <c r="I956" i="36"/>
  <c r="H956" i="36"/>
  <c r="G956" i="36"/>
  <c r="F956" i="36"/>
  <c r="E956" i="36"/>
  <c r="I902" i="36"/>
  <c r="I901" i="36"/>
  <c r="E901" i="36"/>
  <c r="I900" i="36"/>
  <c r="H900" i="36"/>
  <c r="G900" i="36"/>
  <c r="F900" i="36"/>
  <c r="E900" i="36"/>
  <c r="I880" i="36"/>
  <c r="I879" i="36"/>
  <c r="H879" i="36"/>
  <c r="G879" i="36"/>
  <c r="F879" i="36"/>
  <c r="E879" i="36"/>
  <c r="I859" i="36"/>
  <c r="I858" i="36"/>
  <c r="H858" i="36"/>
  <c r="G858" i="36"/>
  <c r="F858" i="36"/>
  <c r="E858" i="36"/>
  <c r="I838" i="36"/>
  <c r="I837" i="36"/>
  <c r="H837" i="36"/>
  <c r="G837" i="36"/>
  <c r="F837" i="36"/>
  <c r="E837" i="36"/>
  <c r="I817" i="36"/>
  <c r="I816" i="36"/>
  <c r="H816" i="36"/>
  <c r="G816" i="36"/>
  <c r="F816" i="36"/>
  <c r="E816" i="36"/>
  <c r="I798" i="36"/>
  <c r="I797" i="36"/>
  <c r="H797" i="36"/>
  <c r="G797" i="36"/>
  <c r="F797" i="36"/>
  <c r="E797" i="36"/>
  <c r="E660" i="36" s="1"/>
  <c r="I660" i="36"/>
  <c r="I659" i="36"/>
  <c r="I639" i="36" s="1"/>
  <c r="H659" i="36"/>
  <c r="G659" i="36"/>
  <c r="F659" i="36"/>
  <c r="E659" i="36"/>
  <c r="I638" i="36"/>
  <c r="I618" i="36" s="1"/>
  <c r="H638" i="36"/>
  <c r="G638" i="36"/>
  <c r="F638" i="36"/>
  <c r="E638" i="36"/>
  <c r="I617" i="36"/>
  <c r="I597" i="36" s="1"/>
  <c r="H617" i="36"/>
  <c r="G617" i="36"/>
  <c r="F617" i="36"/>
  <c r="E617" i="36"/>
  <c r="I596" i="36"/>
  <c r="I576" i="36" s="1"/>
  <c r="H596" i="36"/>
  <c r="G596" i="36"/>
  <c r="F596" i="36"/>
  <c r="E596" i="36"/>
  <c r="I575" i="36"/>
  <c r="I555" i="36" s="1"/>
  <c r="H575" i="36"/>
  <c r="G575" i="36"/>
  <c r="F575" i="36"/>
  <c r="E575" i="36"/>
  <c r="I554" i="36"/>
  <c r="H554" i="36"/>
  <c r="G554" i="36"/>
  <c r="F554" i="36"/>
  <c r="E554" i="36"/>
  <c r="E490" i="36" s="1"/>
  <c r="I491" i="36"/>
  <c r="I490" i="36"/>
  <c r="I489" i="36"/>
  <c r="I469" i="36" s="1"/>
  <c r="H489" i="36"/>
  <c r="G489" i="36"/>
  <c r="F489" i="36"/>
  <c r="E489" i="36"/>
  <c r="I468" i="36"/>
  <c r="I448" i="36" s="1"/>
  <c r="H468" i="36"/>
  <c r="G468" i="36"/>
  <c r="F468" i="36"/>
  <c r="E468" i="36"/>
  <c r="I447" i="36"/>
  <c r="I427" i="36" s="1"/>
  <c r="H447" i="36"/>
  <c r="G447" i="36"/>
  <c r="F447" i="36"/>
  <c r="E447" i="36"/>
  <c r="I426" i="36"/>
  <c r="I406" i="36" s="1"/>
  <c r="H426" i="36"/>
  <c r="G426" i="36"/>
  <c r="F426" i="36"/>
  <c r="E426" i="36"/>
  <c r="I405" i="36"/>
  <c r="I385" i="36" s="1"/>
  <c r="H405" i="36"/>
  <c r="G405" i="36"/>
  <c r="F405" i="36"/>
  <c r="E405" i="36"/>
  <c r="I384" i="36"/>
  <c r="I278" i="36" s="1"/>
  <c r="H384" i="36"/>
  <c r="G384" i="36"/>
  <c r="F384" i="36"/>
  <c r="E384" i="36"/>
  <c r="E277" i="36" s="1"/>
  <c r="I276" i="36"/>
  <c r="I256" i="36" s="1"/>
  <c r="H276" i="36"/>
  <c r="G276" i="36"/>
  <c r="F276" i="36"/>
  <c r="E276" i="36"/>
  <c r="I255" i="36"/>
  <c r="I235" i="36" s="1"/>
  <c r="H255" i="36"/>
  <c r="G255" i="36"/>
  <c r="F255" i="36"/>
  <c r="E255" i="36"/>
  <c r="I234" i="36"/>
  <c r="I214" i="36" s="1"/>
  <c r="H234" i="36"/>
  <c r="G234" i="36"/>
  <c r="F234" i="36"/>
  <c r="E234" i="36"/>
  <c r="I213" i="36"/>
  <c r="I206" i="36" s="1"/>
  <c r="H213" i="36"/>
  <c r="G213" i="36"/>
  <c r="F213" i="36"/>
  <c r="E213" i="36"/>
  <c r="I205" i="36"/>
  <c r="I189" i="36" s="1"/>
  <c r="H205" i="36"/>
  <c r="G205" i="36"/>
  <c r="F205" i="36"/>
  <c r="E205" i="36"/>
  <c r="I188" i="36"/>
  <c r="I7" i="36" s="1"/>
  <c r="H188" i="36"/>
  <c r="F188" i="36"/>
  <c r="E188" i="36"/>
  <c r="I8" i="36"/>
  <c r="E7" i="36"/>
  <c r="E1398" i="36" l="1"/>
  <c r="I1398" i="37"/>
  <c r="E1398" i="37"/>
  <c r="E1386" i="38"/>
  <c r="I1386" i="39"/>
  <c r="E1398" i="40"/>
  <c r="E1386" i="39"/>
  <c r="I277" i="36"/>
  <c r="I1398" i="36" s="1"/>
  <c r="I277" i="37"/>
  <c r="I889" i="38"/>
  <c r="I1386" i="38" s="1"/>
  <c r="A1397" i="35"/>
  <c r="I1392" i="35"/>
  <c r="H1392" i="35"/>
  <c r="G1392" i="35"/>
  <c r="F1392" i="35"/>
  <c r="E1392" i="35"/>
  <c r="I1372" i="35"/>
  <c r="I1371" i="35"/>
  <c r="H1371" i="35"/>
  <c r="G1371" i="35"/>
  <c r="F1371" i="35"/>
  <c r="E1371" i="35"/>
  <c r="I1351" i="35"/>
  <c r="I1350" i="35"/>
  <c r="H1350" i="35"/>
  <c r="G1350" i="35"/>
  <c r="F1350" i="35"/>
  <c r="E1350" i="35"/>
  <c r="I1330" i="35"/>
  <c r="I1329" i="35"/>
  <c r="H1329" i="35"/>
  <c r="G1329" i="35"/>
  <c r="F1329" i="35"/>
  <c r="E1329" i="35"/>
  <c r="I1309" i="35"/>
  <c r="I1308" i="35"/>
  <c r="H1308" i="35"/>
  <c r="G1308" i="35"/>
  <c r="F1308" i="35"/>
  <c r="E1308" i="35"/>
  <c r="I1288" i="35"/>
  <c r="I1287" i="35"/>
  <c r="H1287" i="35"/>
  <c r="G1287" i="35"/>
  <c r="F1287" i="35"/>
  <c r="E1287" i="35"/>
  <c r="E1231" i="35" s="1"/>
  <c r="I1232" i="35"/>
  <c r="I1231" i="35"/>
  <c r="I1230" i="35"/>
  <c r="H1230" i="35"/>
  <c r="G1230" i="35"/>
  <c r="F1230" i="35"/>
  <c r="E1230" i="35"/>
  <c r="I1211" i="35"/>
  <c r="I1210" i="35"/>
  <c r="H1210" i="35"/>
  <c r="G1210" i="35"/>
  <c r="F1210" i="35"/>
  <c r="E1210" i="35"/>
  <c r="I1190" i="35"/>
  <c r="I1189" i="35"/>
  <c r="H1189" i="35"/>
  <c r="G1189" i="35"/>
  <c r="F1189" i="35"/>
  <c r="E1189" i="35"/>
  <c r="I1169" i="35"/>
  <c r="I1168" i="35"/>
  <c r="H1168" i="35"/>
  <c r="G1168" i="35"/>
  <c r="F1168" i="35"/>
  <c r="E1168" i="35"/>
  <c r="I1148" i="35"/>
  <c r="I1147" i="35"/>
  <c r="H1147" i="35"/>
  <c r="G1147" i="35"/>
  <c r="F1147" i="35"/>
  <c r="E1147" i="35"/>
  <c r="I1127" i="35"/>
  <c r="I1126" i="35"/>
  <c r="H1126" i="35"/>
  <c r="G1126" i="35"/>
  <c r="F1126" i="35"/>
  <c r="E1126" i="35"/>
  <c r="I1061" i="35"/>
  <c r="I1060" i="35"/>
  <c r="E1060" i="35"/>
  <c r="I1059" i="35"/>
  <c r="I1039" i="35" s="1"/>
  <c r="H1059" i="35"/>
  <c r="G1059" i="35"/>
  <c r="F1059" i="35"/>
  <c r="E1059" i="35"/>
  <c r="I1038" i="35"/>
  <c r="H1038" i="35"/>
  <c r="G1038" i="35"/>
  <c r="F1038" i="35"/>
  <c r="E1038" i="35"/>
  <c r="I1018" i="35"/>
  <c r="I1017" i="35"/>
  <c r="H1017" i="35"/>
  <c r="G1017" i="35"/>
  <c r="F1017" i="35"/>
  <c r="E1017" i="35"/>
  <c r="I998" i="35"/>
  <c r="I997" i="35"/>
  <c r="H997" i="35"/>
  <c r="G997" i="35"/>
  <c r="F997" i="35"/>
  <c r="E997" i="35"/>
  <c r="I977" i="35"/>
  <c r="I976" i="35"/>
  <c r="H976" i="35"/>
  <c r="G976" i="35"/>
  <c r="F976" i="35"/>
  <c r="E976" i="35"/>
  <c r="I956" i="35"/>
  <c r="I955" i="35"/>
  <c r="H955" i="35"/>
  <c r="G955" i="35"/>
  <c r="F955" i="35"/>
  <c r="E955" i="35"/>
  <c r="E901" i="35" s="1"/>
  <c r="I902" i="35"/>
  <c r="I901" i="35"/>
  <c r="I900" i="35"/>
  <c r="H900" i="35"/>
  <c r="G900" i="35"/>
  <c r="F900" i="35"/>
  <c r="E900" i="35"/>
  <c r="I880" i="35"/>
  <c r="I879" i="35"/>
  <c r="H879" i="35"/>
  <c r="G879" i="35"/>
  <c r="F879" i="35"/>
  <c r="E879" i="35"/>
  <c r="I859" i="35"/>
  <c r="I858" i="35"/>
  <c r="H858" i="35"/>
  <c r="G858" i="35"/>
  <c r="F858" i="35"/>
  <c r="E858" i="35"/>
  <c r="I838" i="35"/>
  <c r="I837" i="35"/>
  <c r="H837" i="35"/>
  <c r="G837" i="35"/>
  <c r="F837" i="35"/>
  <c r="E837" i="35"/>
  <c r="I817" i="35"/>
  <c r="I816" i="35"/>
  <c r="H816" i="35"/>
  <c r="G816" i="35"/>
  <c r="F816" i="35"/>
  <c r="E816" i="35"/>
  <c r="I798" i="35"/>
  <c r="I797" i="35"/>
  <c r="H797" i="35"/>
  <c r="G797" i="35"/>
  <c r="F797" i="35"/>
  <c r="E797" i="35"/>
  <c r="E660" i="35" s="1"/>
  <c r="I660" i="35"/>
  <c r="I659" i="35"/>
  <c r="I639" i="35" s="1"/>
  <c r="H659" i="35"/>
  <c r="G659" i="35"/>
  <c r="F659" i="35"/>
  <c r="E659" i="35"/>
  <c r="I638" i="35"/>
  <c r="I618" i="35" s="1"/>
  <c r="H638" i="35"/>
  <c r="G638" i="35"/>
  <c r="F638" i="35"/>
  <c r="E638" i="35"/>
  <c r="I617" i="35"/>
  <c r="I597" i="35" s="1"/>
  <c r="H617" i="35"/>
  <c r="G617" i="35"/>
  <c r="F617" i="35"/>
  <c r="E617" i="35"/>
  <c r="I596" i="35"/>
  <c r="H596" i="35"/>
  <c r="G596" i="35"/>
  <c r="F596" i="35"/>
  <c r="E596" i="35"/>
  <c r="I576" i="35"/>
  <c r="I575" i="35"/>
  <c r="I555" i="35" s="1"/>
  <c r="H575" i="35"/>
  <c r="G575" i="35"/>
  <c r="F575" i="35"/>
  <c r="E575" i="35"/>
  <c r="I554" i="35"/>
  <c r="H554" i="35"/>
  <c r="G554" i="35"/>
  <c r="F554" i="35"/>
  <c r="E554" i="35"/>
  <c r="E490" i="35" s="1"/>
  <c r="I491" i="35"/>
  <c r="I490" i="35"/>
  <c r="I489" i="35"/>
  <c r="H489" i="35"/>
  <c r="G489" i="35"/>
  <c r="F489" i="35"/>
  <c r="E489" i="35"/>
  <c r="I469" i="35"/>
  <c r="I468" i="35"/>
  <c r="I448" i="35" s="1"/>
  <c r="H468" i="35"/>
  <c r="G468" i="35"/>
  <c r="F468" i="35"/>
  <c r="E468" i="35"/>
  <c r="I447" i="35"/>
  <c r="H447" i="35"/>
  <c r="G447" i="35"/>
  <c r="F447" i="35"/>
  <c r="E447" i="35"/>
  <c r="I427" i="35"/>
  <c r="I426" i="35"/>
  <c r="I406" i="35" s="1"/>
  <c r="H426" i="35"/>
  <c r="G426" i="35"/>
  <c r="F426" i="35"/>
  <c r="E426" i="35"/>
  <c r="I405" i="35"/>
  <c r="H405" i="35"/>
  <c r="G405" i="35"/>
  <c r="F405" i="35"/>
  <c r="E405" i="35"/>
  <c r="I385" i="35"/>
  <c r="I384" i="35"/>
  <c r="I277" i="35" s="1"/>
  <c r="H384" i="35"/>
  <c r="G384" i="35"/>
  <c r="F384" i="35"/>
  <c r="E384" i="35"/>
  <c r="E277" i="35" s="1"/>
  <c r="I276" i="35"/>
  <c r="I7" i="35" s="1"/>
  <c r="H276" i="35"/>
  <c r="G276" i="35"/>
  <c r="F276" i="35"/>
  <c r="E276" i="35"/>
  <c r="I255" i="35"/>
  <c r="H255" i="35"/>
  <c r="G255" i="35"/>
  <c r="F255" i="35"/>
  <c r="E255" i="35"/>
  <c r="J238" i="35"/>
  <c r="J237" i="35"/>
  <c r="J236" i="35"/>
  <c r="I235" i="35"/>
  <c r="I234" i="35"/>
  <c r="H234" i="35"/>
  <c r="G234" i="35"/>
  <c r="F234" i="35"/>
  <c r="E234" i="35"/>
  <c r="I214" i="35"/>
  <c r="I213" i="35"/>
  <c r="H213" i="35"/>
  <c r="G213" i="35"/>
  <c r="F213" i="35"/>
  <c r="E213" i="35"/>
  <c r="I206" i="35"/>
  <c r="I205" i="35"/>
  <c r="H205" i="35"/>
  <c r="G205" i="35"/>
  <c r="F205" i="35"/>
  <c r="E205" i="35"/>
  <c r="I189" i="35"/>
  <c r="I188" i="35"/>
  <c r="H188" i="35"/>
  <c r="F188" i="35"/>
  <c r="E188" i="35"/>
  <c r="E7" i="35" s="1"/>
  <c r="I8" i="35"/>
  <c r="A1397" i="34"/>
  <c r="I1392" i="34"/>
  <c r="H1392" i="34"/>
  <c r="G1392" i="34"/>
  <c r="F1392" i="34"/>
  <c r="E1392" i="34"/>
  <c r="I1372" i="34"/>
  <c r="I1371" i="34"/>
  <c r="H1371" i="34"/>
  <c r="G1371" i="34"/>
  <c r="F1371" i="34"/>
  <c r="E1371" i="34"/>
  <c r="I1351" i="34"/>
  <c r="I1350" i="34"/>
  <c r="H1350" i="34"/>
  <c r="G1350" i="34"/>
  <c r="F1350" i="34"/>
  <c r="E1350" i="34"/>
  <c r="I1330" i="34"/>
  <c r="I1329" i="34"/>
  <c r="H1329" i="34"/>
  <c r="G1329" i="34"/>
  <c r="F1329" i="34"/>
  <c r="E1329" i="34"/>
  <c r="I1309" i="34"/>
  <c r="I1308" i="34"/>
  <c r="H1308" i="34"/>
  <c r="G1308" i="34"/>
  <c r="F1308" i="34"/>
  <c r="E1308" i="34"/>
  <c r="I1288" i="34"/>
  <c r="I1287" i="34"/>
  <c r="I1231" i="34" s="1"/>
  <c r="H1287" i="34"/>
  <c r="G1287" i="34"/>
  <c r="F1287" i="34"/>
  <c r="E1287" i="34"/>
  <c r="I1232" i="34"/>
  <c r="E1231" i="34"/>
  <c r="I1230" i="34"/>
  <c r="H1230" i="34"/>
  <c r="G1230" i="34"/>
  <c r="F1230" i="34"/>
  <c r="E1230" i="34"/>
  <c r="I1211" i="34"/>
  <c r="I1210" i="34"/>
  <c r="H1210" i="34"/>
  <c r="G1210" i="34"/>
  <c r="F1210" i="34"/>
  <c r="E1210" i="34"/>
  <c r="I1190" i="34"/>
  <c r="I1189" i="34"/>
  <c r="H1189" i="34"/>
  <c r="G1189" i="34"/>
  <c r="F1189" i="34"/>
  <c r="E1189" i="34"/>
  <c r="I1169" i="34"/>
  <c r="I1168" i="34"/>
  <c r="H1168" i="34"/>
  <c r="G1168" i="34"/>
  <c r="F1168" i="34"/>
  <c r="E1168" i="34"/>
  <c r="I1148" i="34"/>
  <c r="I1147" i="34"/>
  <c r="H1147" i="34"/>
  <c r="G1147" i="34"/>
  <c r="F1147" i="34"/>
  <c r="E1147" i="34"/>
  <c r="I1127" i="34"/>
  <c r="I1126" i="34"/>
  <c r="H1126" i="34"/>
  <c r="G1126" i="34"/>
  <c r="F1126" i="34"/>
  <c r="E1126" i="34"/>
  <c r="I1061" i="34"/>
  <c r="I1060" i="34"/>
  <c r="E1060" i="34"/>
  <c r="I1059" i="34"/>
  <c r="H1059" i="34"/>
  <c r="G1059" i="34"/>
  <c r="F1059" i="34"/>
  <c r="E1059" i="34"/>
  <c r="I1039" i="34"/>
  <c r="I1038" i="34"/>
  <c r="H1038" i="34"/>
  <c r="G1038" i="34"/>
  <c r="F1038" i="34"/>
  <c r="E1038" i="34"/>
  <c r="I1018" i="34"/>
  <c r="I1017" i="34"/>
  <c r="H1017" i="34"/>
  <c r="G1017" i="34"/>
  <c r="F1017" i="34"/>
  <c r="E1017" i="34"/>
  <c r="I998" i="34"/>
  <c r="I997" i="34"/>
  <c r="H997" i="34"/>
  <c r="G997" i="34"/>
  <c r="F997" i="34"/>
  <c r="E997" i="34"/>
  <c r="I977" i="34"/>
  <c r="I976" i="34"/>
  <c r="H976" i="34"/>
  <c r="G976" i="34"/>
  <c r="F976" i="34"/>
  <c r="E976" i="34"/>
  <c r="I956" i="34"/>
  <c r="I955" i="34"/>
  <c r="H955" i="34"/>
  <c r="G955" i="34"/>
  <c r="F955" i="34"/>
  <c r="E955" i="34"/>
  <c r="I902" i="34"/>
  <c r="I901" i="34"/>
  <c r="E901" i="34"/>
  <c r="I900" i="34"/>
  <c r="I880" i="34" s="1"/>
  <c r="H900" i="34"/>
  <c r="G900" i="34"/>
  <c r="F900" i="34"/>
  <c r="E900" i="34"/>
  <c r="I879" i="34"/>
  <c r="H879" i="34"/>
  <c r="G879" i="34"/>
  <c r="F879" i="34"/>
  <c r="E879" i="34"/>
  <c r="I859" i="34"/>
  <c r="I858" i="34"/>
  <c r="H858" i="34"/>
  <c r="G858" i="34"/>
  <c r="F858" i="34"/>
  <c r="E858" i="34"/>
  <c r="I838" i="34"/>
  <c r="I837" i="34"/>
  <c r="H837" i="34"/>
  <c r="G837" i="34"/>
  <c r="F837" i="34"/>
  <c r="E837" i="34"/>
  <c r="I817" i="34"/>
  <c r="I816" i="34"/>
  <c r="H816" i="34"/>
  <c r="G816" i="34"/>
  <c r="F816" i="34"/>
  <c r="E816" i="34"/>
  <c r="I798" i="34"/>
  <c r="I797" i="34"/>
  <c r="H797" i="34"/>
  <c r="G797" i="34"/>
  <c r="F797" i="34"/>
  <c r="E797" i="34"/>
  <c r="E660" i="34" s="1"/>
  <c r="I660" i="34"/>
  <c r="I659" i="34"/>
  <c r="H659" i="34"/>
  <c r="G659" i="34"/>
  <c r="F659" i="34"/>
  <c r="E659" i="34"/>
  <c r="I639" i="34"/>
  <c r="I638" i="34"/>
  <c r="I618" i="34" s="1"/>
  <c r="H638" i="34"/>
  <c r="G638" i="34"/>
  <c r="F638" i="34"/>
  <c r="E638" i="34"/>
  <c r="I617" i="34"/>
  <c r="H617" i="34"/>
  <c r="G617" i="34"/>
  <c r="F617" i="34"/>
  <c r="E617" i="34"/>
  <c r="I597" i="34"/>
  <c r="I596" i="34"/>
  <c r="I576" i="34" s="1"/>
  <c r="H596" i="34"/>
  <c r="G596" i="34"/>
  <c r="F596" i="34"/>
  <c r="E596" i="34"/>
  <c r="I575" i="34"/>
  <c r="H575" i="34"/>
  <c r="G575" i="34"/>
  <c r="F575" i="34"/>
  <c r="E575" i="34"/>
  <c r="I555" i="34"/>
  <c r="I554" i="34"/>
  <c r="I490" i="34" s="1"/>
  <c r="H554" i="34"/>
  <c r="G554" i="34"/>
  <c r="F554" i="34"/>
  <c r="E554" i="34"/>
  <c r="E490" i="34" s="1"/>
  <c r="I491" i="34"/>
  <c r="I489" i="34"/>
  <c r="I469" i="34" s="1"/>
  <c r="H489" i="34"/>
  <c r="G489" i="34"/>
  <c r="F489" i="34"/>
  <c r="E489" i="34"/>
  <c r="I468" i="34"/>
  <c r="H468" i="34"/>
  <c r="G468" i="34"/>
  <c r="F468" i="34"/>
  <c r="E468" i="34"/>
  <c r="I448" i="34"/>
  <c r="I447" i="34"/>
  <c r="I427" i="34" s="1"/>
  <c r="H447" i="34"/>
  <c r="G447" i="34"/>
  <c r="F447" i="34"/>
  <c r="E447" i="34"/>
  <c r="I426" i="34"/>
  <c r="H426" i="34"/>
  <c r="G426" i="34"/>
  <c r="F426" i="34"/>
  <c r="E426" i="34"/>
  <c r="I406" i="34"/>
  <c r="I405" i="34"/>
  <c r="I385" i="34" s="1"/>
  <c r="H405" i="34"/>
  <c r="G405" i="34"/>
  <c r="F405" i="34"/>
  <c r="E405" i="34"/>
  <c r="I384" i="34"/>
  <c r="H384" i="34"/>
  <c r="G384" i="34"/>
  <c r="F384" i="34"/>
  <c r="E384" i="34"/>
  <c r="E277" i="34" s="1"/>
  <c r="I278" i="34"/>
  <c r="I277" i="34"/>
  <c r="I276" i="34"/>
  <c r="I256" i="34" s="1"/>
  <c r="H276" i="34"/>
  <c r="G276" i="34"/>
  <c r="F276" i="34"/>
  <c r="E276" i="34"/>
  <c r="I255" i="34"/>
  <c r="I235" i="34" s="1"/>
  <c r="H255" i="34"/>
  <c r="G255" i="34"/>
  <c r="F255" i="34"/>
  <c r="E255" i="34"/>
  <c r="I234" i="34"/>
  <c r="I214" i="34" s="1"/>
  <c r="H234" i="34"/>
  <c r="G234" i="34"/>
  <c r="F234" i="34"/>
  <c r="E234" i="34"/>
  <c r="I213" i="34"/>
  <c r="I206" i="34" s="1"/>
  <c r="H213" i="34"/>
  <c r="G213" i="34"/>
  <c r="F213" i="34"/>
  <c r="E213" i="34"/>
  <c r="E7" i="34" s="1"/>
  <c r="I205" i="34"/>
  <c r="I189" i="34" s="1"/>
  <c r="H205" i="34"/>
  <c r="G205" i="34"/>
  <c r="F205" i="34"/>
  <c r="E205" i="34"/>
  <c r="I188" i="34"/>
  <c r="I7" i="34" s="1"/>
  <c r="H188" i="34"/>
  <c r="F188" i="34"/>
  <c r="E188" i="34"/>
  <c r="I8" i="34"/>
  <c r="A1397" i="33"/>
  <c r="I1392" i="33"/>
  <c r="I1372" i="33" s="1"/>
  <c r="H1392" i="33"/>
  <c r="G1392" i="33"/>
  <c r="F1392" i="33"/>
  <c r="E1392" i="33"/>
  <c r="I1371" i="33"/>
  <c r="I1351" i="33" s="1"/>
  <c r="H1371" i="33"/>
  <c r="G1371" i="33"/>
  <c r="F1371" i="33"/>
  <c r="E1371" i="33"/>
  <c r="I1350" i="33"/>
  <c r="H1350" i="33"/>
  <c r="G1350" i="33"/>
  <c r="F1350" i="33"/>
  <c r="E1350" i="33"/>
  <c r="I1330" i="33"/>
  <c r="I1329" i="33"/>
  <c r="I1309" i="33" s="1"/>
  <c r="H1329" i="33"/>
  <c r="G1329" i="33"/>
  <c r="F1329" i="33"/>
  <c r="E1329" i="33"/>
  <c r="I1308" i="33"/>
  <c r="H1308" i="33"/>
  <c r="G1308" i="33"/>
  <c r="F1308" i="33"/>
  <c r="E1308" i="33"/>
  <c r="I1288" i="33"/>
  <c r="I1287" i="33"/>
  <c r="I1231" i="33" s="1"/>
  <c r="H1287" i="33"/>
  <c r="G1287" i="33"/>
  <c r="F1287" i="33"/>
  <c r="E1287" i="33"/>
  <c r="E1231" i="33" s="1"/>
  <c r="I1230" i="33"/>
  <c r="I1211" i="33" s="1"/>
  <c r="H1230" i="33"/>
  <c r="G1230" i="33"/>
  <c r="F1230" i="33"/>
  <c r="E1230" i="33"/>
  <c r="I1210" i="33"/>
  <c r="H1210" i="33"/>
  <c r="G1210" i="33"/>
  <c r="F1210" i="33"/>
  <c r="E1210" i="33"/>
  <c r="I1190" i="33"/>
  <c r="I1189" i="33"/>
  <c r="I1169" i="33" s="1"/>
  <c r="H1189" i="33"/>
  <c r="G1189" i="33"/>
  <c r="F1189" i="33"/>
  <c r="E1189" i="33"/>
  <c r="I1168" i="33"/>
  <c r="H1168" i="33"/>
  <c r="G1168" i="33"/>
  <c r="F1168" i="33"/>
  <c r="E1168" i="33"/>
  <c r="I1148" i="33"/>
  <c r="I1147" i="33"/>
  <c r="I1127" i="33" s="1"/>
  <c r="H1147" i="33"/>
  <c r="G1147" i="33"/>
  <c r="F1147" i="33"/>
  <c r="E1147" i="33"/>
  <c r="I1126" i="33"/>
  <c r="H1126" i="33"/>
  <c r="G1126" i="33"/>
  <c r="F1126" i="33"/>
  <c r="E1126" i="33"/>
  <c r="E1060" i="33" s="1"/>
  <c r="I1061" i="33"/>
  <c r="I1060" i="33"/>
  <c r="I1059" i="33"/>
  <c r="I1039" i="33" s="1"/>
  <c r="H1059" i="33"/>
  <c r="G1059" i="33"/>
  <c r="F1059" i="33"/>
  <c r="E1059" i="33"/>
  <c r="I1038" i="33"/>
  <c r="I1018" i="33" s="1"/>
  <c r="H1038" i="33"/>
  <c r="G1038" i="33"/>
  <c r="F1038" i="33"/>
  <c r="E1038" i="33"/>
  <c r="I1017" i="33"/>
  <c r="I999" i="33" s="1"/>
  <c r="H1017" i="33"/>
  <c r="G1017" i="33"/>
  <c r="F1017" i="33"/>
  <c r="E1017" i="33"/>
  <c r="I998" i="33"/>
  <c r="I978" i="33" s="1"/>
  <c r="H998" i="33"/>
  <c r="G998" i="33"/>
  <c r="F998" i="33"/>
  <c r="E998" i="33"/>
  <c r="I977" i="33"/>
  <c r="I957" i="33" s="1"/>
  <c r="H977" i="33"/>
  <c r="G977" i="33"/>
  <c r="F977" i="33"/>
  <c r="E977" i="33"/>
  <c r="I956" i="33"/>
  <c r="I901" i="33" s="1"/>
  <c r="H956" i="33"/>
  <c r="G956" i="33"/>
  <c r="F956" i="33"/>
  <c r="E956" i="33"/>
  <c r="E901" i="33" s="1"/>
  <c r="I900" i="33"/>
  <c r="I880" i="33" s="1"/>
  <c r="H900" i="33"/>
  <c r="G900" i="33"/>
  <c r="F900" i="33"/>
  <c r="E900" i="33"/>
  <c r="I879" i="33"/>
  <c r="H879" i="33"/>
  <c r="G879" i="33"/>
  <c r="F879" i="33"/>
  <c r="E879" i="33"/>
  <c r="I859" i="33"/>
  <c r="I858" i="33"/>
  <c r="I838" i="33" s="1"/>
  <c r="H858" i="33"/>
  <c r="G858" i="33"/>
  <c r="F858" i="33"/>
  <c r="E858" i="33"/>
  <c r="I837" i="33"/>
  <c r="H837" i="33"/>
  <c r="G837" i="33"/>
  <c r="F837" i="33"/>
  <c r="E837" i="33"/>
  <c r="I817" i="33"/>
  <c r="I816" i="33"/>
  <c r="I660" i="33" s="1"/>
  <c r="H816" i="33"/>
  <c r="G816" i="33"/>
  <c r="F816" i="33"/>
  <c r="E816" i="33"/>
  <c r="I797" i="33"/>
  <c r="H797" i="33"/>
  <c r="G797" i="33"/>
  <c r="F797" i="33"/>
  <c r="E797" i="33"/>
  <c r="E660" i="33"/>
  <c r="I659" i="33"/>
  <c r="H659" i="33"/>
  <c r="G659" i="33"/>
  <c r="F659" i="33"/>
  <c r="E659" i="33"/>
  <c r="I639" i="33"/>
  <c r="I638" i="33"/>
  <c r="H638" i="33"/>
  <c r="G638" i="33"/>
  <c r="F638" i="33"/>
  <c r="E638" i="33"/>
  <c r="I618" i="33"/>
  <c r="I617" i="33"/>
  <c r="H617" i="33"/>
  <c r="G617" i="33"/>
  <c r="F617" i="33"/>
  <c r="E617" i="33"/>
  <c r="I597" i="33"/>
  <c r="I596" i="33"/>
  <c r="H596" i="33"/>
  <c r="G596" i="33"/>
  <c r="F596" i="33"/>
  <c r="E596" i="33"/>
  <c r="I576" i="33"/>
  <c r="I575" i="33"/>
  <c r="H575" i="33"/>
  <c r="G575" i="33"/>
  <c r="F575" i="33"/>
  <c r="E575" i="33"/>
  <c r="I555" i="33"/>
  <c r="I554" i="33"/>
  <c r="H554" i="33"/>
  <c r="G554" i="33"/>
  <c r="F554" i="33"/>
  <c r="E554" i="33"/>
  <c r="I491" i="33"/>
  <c r="I490" i="33"/>
  <c r="E490" i="33"/>
  <c r="I489" i="33"/>
  <c r="H489" i="33"/>
  <c r="G489" i="33"/>
  <c r="F489" i="33"/>
  <c r="E489" i="33"/>
  <c r="I469" i="33"/>
  <c r="I468" i="33"/>
  <c r="H468" i="33"/>
  <c r="G468" i="33"/>
  <c r="F468" i="33"/>
  <c r="E468" i="33"/>
  <c r="I448" i="33"/>
  <c r="I447" i="33"/>
  <c r="H447" i="33"/>
  <c r="G447" i="33"/>
  <c r="F447" i="33"/>
  <c r="E447" i="33"/>
  <c r="I427" i="33"/>
  <c r="I426" i="33"/>
  <c r="H426" i="33"/>
  <c r="G426" i="33"/>
  <c r="F426" i="33"/>
  <c r="E426" i="33"/>
  <c r="I406" i="33"/>
  <c r="I405" i="33"/>
  <c r="H405" i="33"/>
  <c r="G405" i="33"/>
  <c r="F405" i="33"/>
  <c r="E405" i="33"/>
  <c r="I385" i="33"/>
  <c r="I384" i="33"/>
  <c r="H384" i="33"/>
  <c r="G384" i="33"/>
  <c r="F384" i="33"/>
  <c r="E384" i="33"/>
  <c r="I278" i="33"/>
  <c r="I277" i="33"/>
  <c r="E277" i="33"/>
  <c r="I276" i="33"/>
  <c r="I256" i="33" s="1"/>
  <c r="H276" i="33"/>
  <c r="G276" i="33"/>
  <c r="F276" i="33"/>
  <c r="E276" i="33"/>
  <c r="I255" i="33"/>
  <c r="H255" i="33"/>
  <c r="G255" i="33"/>
  <c r="F255" i="33"/>
  <c r="E255" i="33"/>
  <c r="I235" i="33"/>
  <c r="I234" i="33"/>
  <c r="I214" i="33" s="1"/>
  <c r="H234" i="33"/>
  <c r="G234" i="33"/>
  <c r="F234" i="33"/>
  <c r="E234" i="33"/>
  <c r="I213" i="33"/>
  <c r="H213" i="33"/>
  <c r="G213" i="33"/>
  <c r="F213" i="33"/>
  <c r="E213" i="33"/>
  <c r="I206" i="33"/>
  <c r="I205" i="33"/>
  <c r="I189" i="33" s="1"/>
  <c r="H205" i="33"/>
  <c r="G205" i="33"/>
  <c r="F205" i="33"/>
  <c r="E205" i="33"/>
  <c r="I188" i="33"/>
  <c r="H188" i="33"/>
  <c r="F188" i="33"/>
  <c r="E188" i="33"/>
  <c r="I8" i="33"/>
  <c r="I7" i="33"/>
  <c r="E7" i="33"/>
  <c r="A1398" i="32"/>
  <c r="I1393" i="32"/>
  <c r="H1393" i="32"/>
  <c r="G1393" i="32"/>
  <c r="F1393" i="32"/>
  <c r="E1393" i="32"/>
  <c r="I1373" i="32"/>
  <c r="I1372" i="32"/>
  <c r="H1372" i="32"/>
  <c r="G1372" i="32"/>
  <c r="F1372" i="32"/>
  <c r="E1372" i="32"/>
  <c r="I1352" i="32"/>
  <c r="I1351" i="32"/>
  <c r="H1351" i="32"/>
  <c r="G1351" i="32"/>
  <c r="F1351" i="32"/>
  <c r="E1351" i="32"/>
  <c r="I1331" i="32"/>
  <c r="I1330" i="32"/>
  <c r="H1330" i="32"/>
  <c r="G1330" i="32"/>
  <c r="F1330" i="32"/>
  <c r="E1330" i="32"/>
  <c r="I1310" i="32"/>
  <c r="I1309" i="32"/>
  <c r="H1309" i="32"/>
  <c r="G1309" i="32"/>
  <c r="F1309" i="32"/>
  <c r="E1309" i="32"/>
  <c r="I1289" i="32"/>
  <c r="I1288" i="32"/>
  <c r="H1288" i="32"/>
  <c r="G1288" i="32"/>
  <c r="F1288" i="32"/>
  <c r="E1288" i="32"/>
  <c r="E1232" i="32" s="1"/>
  <c r="I1233" i="32"/>
  <c r="I1232" i="32"/>
  <c r="I1231" i="32"/>
  <c r="H1231" i="32"/>
  <c r="G1231" i="32"/>
  <c r="F1231" i="32"/>
  <c r="E1231" i="32"/>
  <c r="I1212" i="32"/>
  <c r="I1211" i="32"/>
  <c r="I1191" i="32" s="1"/>
  <c r="H1211" i="32"/>
  <c r="G1211" i="32"/>
  <c r="F1211" i="32"/>
  <c r="E1211" i="32"/>
  <c r="I1190" i="32"/>
  <c r="H1190" i="32"/>
  <c r="G1190" i="32"/>
  <c r="F1190" i="32"/>
  <c r="E1190" i="32"/>
  <c r="I1170" i="32"/>
  <c r="I1169" i="32"/>
  <c r="H1169" i="32"/>
  <c r="G1169" i="32"/>
  <c r="F1169" i="32"/>
  <c r="E1169" i="32"/>
  <c r="I1149" i="32"/>
  <c r="I1148" i="32"/>
  <c r="H1148" i="32"/>
  <c r="G1148" i="32"/>
  <c r="F1148" i="32"/>
  <c r="E1148" i="32"/>
  <c r="I1128" i="32"/>
  <c r="I1127" i="32"/>
  <c r="H1127" i="32"/>
  <c r="G1127" i="32"/>
  <c r="F1127" i="32"/>
  <c r="E1127" i="32"/>
  <c r="I1062" i="32"/>
  <c r="I1061" i="32"/>
  <c r="E1061" i="32"/>
  <c r="I1060" i="32"/>
  <c r="I1040" i="32" s="1"/>
  <c r="H1060" i="32"/>
  <c r="G1060" i="32"/>
  <c r="F1060" i="32"/>
  <c r="E1060" i="32"/>
  <c r="I1039" i="32"/>
  <c r="H1039" i="32"/>
  <c r="G1039" i="32"/>
  <c r="F1039" i="32"/>
  <c r="E1039" i="32"/>
  <c r="I1019" i="32"/>
  <c r="I1018" i="32"/>
  <c r="I999" i="32" s="1"/>
  <c r="H1018" i="32"/>
  <c r="G1018" i="32"/>
  <c r="F1018" i="32"/>
  <c r="E1018" i="32"/>
  <c r="I998" i="32"/>
  <c r="H998" i="32"/>
  <c r="G998" i="32"/>
  <c r="F998" i="32"/>
  <c r="E998" i="32"/>
  <c r="I978" i="32"/>
  <c r="I977" i="32"/>
  <c r="H977" i="32"/>
  <c r="G977" i="32"/>
  <c r="F977" i="32"/>
  <c r="E977" i="32"/>
  <c r="I957" i="32"/>
  <c r="I956" i="32"/>
  <c r="H956" i="32"/>
  <c r="G956" i="32"/>
  <c r="F956" i="32"/>
  <c r="E956" i="32"/>
  <c r="E901" i="32" s="1"/>
  <c r="I902" i="32"/>
  <c r="I901" i="32"/>
  <c r="I900" i="32"/>
  <c r="H900" i="32"/>
  <c r="G900" i="32"/>
  <c r="F900" i="32"/>
  <c r="E900" i="32"/>
  <c r="I880" i="32"/>
  <c r="I879" i="32"/>
  <c r="H879" i="32"/>
  <c r="G879" i="32"/>
  <c r="F879" i="32"/>
  <c r="E879" i="32"/>
  <c r="I859" i="32"/>
  <c r="I858" i="32"/>
  <c r="H858" i="32"/>
  <c r="G858" i="32"/>
  <c r="F858" i="32"/>
  <c r="E858" i="32"/>
  <c r="I838" i="32"/>
  <c r="I837" i="32"/>
  <c r="H837" i="32"/>
  <c r="G837" i="32"/>
  <c r="F837" i="32"/>
  <c r="E837" i="32"/>
  <c r="I817" i="32"/>
  <c r="I816" i="32"/>
  <c r="H816" i="32"/>
  <c r="G816" i="32"/>
  <c r="F816" i="32"/>
  <c r="E816" i="32"/>
  <c r="I798" i="32"/>
  <c r="I797" i="32"/>
  <c r="H797" i="32"/>
  <c r="G797" i="32"/>
  <c r="F797" i="32"/>
  <c r="E797" i="32"/>
  <c r="E660" i="32" s="1"/>
  <c r="I660" i="32"/>
  <c r="I659" i="32"/>
  <c r="I639" i="32" s="1"/>
  <c r="H659" i="32"/>
  <c r="G659" i="32"/>
  <c r="F659" i="32"/>
  <c r="E659" i="32"/>
  <c r="I638" i="32"/>
  <c r="H638" i="32"/>
  <c r="G638" i="32"/>
  <c r="F638" i="32"/>
  <c r="E638" i="32"/>
  <c r="I618" i="32"/>
  <c r="I617" i="32"/>
  <c r="I597" i="32" s="1"/>
  <c r="H617" i="32"/>
  <c r="G617" i="32"/>
  <c r="F617" i="32"/>
  <c r="E617" i="32"/>
  <c r="I596" i="32"/>
  <c r="H596" i="32"/>
  <c r="G596" i="32"/>
  <c r="F596" i="32"/>
  <c r="E596" i="32"/>
  <c r="I576" i="32"/>
  <c r="I575" i="32"/>
  <c r="I555" i="32" s="1"/>
  <c r="H575" i="32"/>
  <c r="G575" i="32"/>
  <c r="F575" i="32"/>
  <c r="E575" i="32"/>
  <c r="I554" i="32"/>
  <c r="H554" i="32"/>
  <c r="G554" i="32"/>
  <c r="F554" i="32"/>
  <c r="E554" i="32"/>
  <c r="E490" i="32" s="1"/>
  <c r="I491" i="32"/>
  <c r="I490" i="32"/>
  <c r="I489" i="32"/>
  <c r="I469" i="32" s="1"/>
  <c r="H489" i="32"/>
  <c r="G489" i="32"/>
  <c r="F489" i="32"/>
  <c r="E489" i="32"/>
  <c r="I468" i="32"/>
  <c r="I448" i="32" s="1"/>
  <c r="H468" i="32"/>
  <c r="G468" i="32"/>
  <c r="F468" i="32"/>
  <c r="E468" i="32"/>
  <c r="I447" i="32"/>
  <c r="I427" i="32" s="1"/>
  <c r="H447" i="32"/>
  <c r="G447" i="32"/>
  <c r="F447" i="32"/>
  <c r="E447" i="32"/>
  <c r="I426" i="32"/>
  <c r="I406" i="32" s="1"/>
  <c r="H426" i="32"/>
  <c r="G426" i="32"/>
  <c r="F426" i="32"/>
  <c r="E426" i="32"/>
  <c r="I405" i="32"/>
  <c r="I385" i="32" s="1"/>
  <c r="H405" i="32"/>
  <c r="G405" i="32"/>
  <c r="F405" i="32"/>
  <c r="E405" i="32"/>
  <c r="I384" i="32"/>
  <c r="I277" i="32" s="1"/>
  <c r="H384" i="32"/>
  <c r="G384" i="32"/>
  <c r="F384" i="32"/>
  <c r="E384" i="32"/>
  <c r="E277" i="32" s="1"/>
  <c r="I276" i="32"/>
  <c r="I256" i="32" s="1"/>
  <c r="H276" i="32"/>
  <c r="G276" i="32"/>
  <c r="F276" i="32"/>
  <c r="E276" i="32"/>
  <c r="I255" i="32"/>
  <c r="H255" i="32"/>
  <c r="G255" i="32"/>
  <c r="F255" i="32"/>
  <c r="E255" i="32"/>
  <c r="I235" i="32"/>
  <c r="I234" i="32"/>
  <c r="I214" i="32" s="1"/>
  <c r="H234" i="32"/>
  <c r="G234" i="32"/>
  <c r="F234" i="32"/>
  <c r="E234" i="32"/>
  <c r="I213" i="32"/>
  <c r="H213" i="32"/>
  <c r="G213" i="32"/>
  <c r="F213" i="32"/>
  <c r="E213" i="32"/>
  <c r="I206" i="32"/>
  <c r="I205" i="32"/>
  <c r="I7" i="32" s="1"/>
  <c r="H205" i="32"/>
  <c r="G205" i="32"/>
  <c r="F205" i="32"/>
  <c r="E205" i="32"/>
  <c r="I188" i="32"/>
  <c r="H188" i="32"/>
  <c r="F188" i="32"/>
  <c r="E188" i="32"/>
  <c r="I8" i="32"/>
  <c r="E7" i="32"/>
  <c r="I1398" i="32" l="1"/>
  <c r="E1397" i="35"/>
  <c r="E1397" i="33"/>
  <c r="I1397" i="33"/>
  <c r="I1397" i="34"/>
  <c r="I1397" i="35"/>
  <c r="E1398" i="32"/>
  <c r="E1397" i="34"/>
  <c r="I189" i="32"/>
  <c r="I278" i="32"/>
  <c r="I798" i="33"/>
  <c r="I902" i="33"/>
  <c r="I1232" i="33"/>
  <c r="I256" i="35"/>
  <c r="I278" i="35"/>
  <c r="A1398" i="31"/>
  <c r="I1393" i="31"/>
  <c r="H1393" i="31"/>
  <c r="G1393" i="31"/>
  <c r="F1393" i="31"/>
  <c r="E1393" i="31"/>
  <c r="I1373" i="31"/>
  <c r="I1372" i="31"/>
  <c r="I1352" i="31" s="1"/>
  <c r="H1372" i="31"/>
  <c r="G1372" i="31"/>
  <c r="F1372" i="31"/>
  <c r="E1372" i="31"/>
  <c r="I1351" i="31"/>
  <c r="H1351" i="31"/>
  <c r="G1351" i="31"/>
  <c r="F1351" i="31"/>
  <c r="E1351" i="31"/>
  <c r="J1333" i="31"/>
  <c r="J1332" i="31"/>
  <c r="I1331" i="31"/>
  <c r="I1330" i="31"/>
  <c r="H1330" i="31"/>
  <c r="G1330" i="31"/>
  <c r="F1330" i="31"/>
  <c r="E1330" i="31"/>
  <c r="I1310" i="31"/>
  <c r="I1309" i="31"/>
  <c r="I1232" i="31" s="1"/>
  <c r="H1309" i="31"/>
  <c r="G1309" i="31"/>
  <c r="F1309" i="31"/>
  <c r="E1309" i="31"/>
  <c r="E1232" i="31" s="1"/>
  <c r="I1288" i="31"/>
  <c r="H1288" i="31"/>
  <c r="G1288" i="31"/>
  <c r="F1288" i="31"/>
  <c r="E1288" i="31"/>
  <c r="I1233" i="31"/>
  <c r="I1231" i="31"/>
  <c r="H1231" i="31"/>
  <c r="G1231" i="31"/>
  <c r="F1231" i="31"/>
  <c r="E1231" i="31"/>
  <c r="I1212" i="31"/>
  <c r="I1211" i="31"/>
  <c r="I1191" i="31" s="1"/>
  <c r="H1211" i="31"/>
  <c r="G1211" i="31"/>
  <c r="F1211" i="31"/>
  <c r="E1211" i="31"/>
  <c r="I1190" i="31"/>
  <c r="H1190" i="31"/>
  <c r="G1190" i="31"/>
  <c r="F1190" i="31"/>
  <c r="E1190" i="31"/>
  <c r="I1170" i="31"/>
  <c r="I1169" i="31"/>
  <c r="I1149" i="31" s="1"/>
  <c r="H1169" i="31"/>
  <c r="G1169" i="31"/>
  <c r="F1169" i="31"/>
  <c r="E1169" i="31"/>
  <c r="I1148" i="31"/>
  <c r="H1148" i="31"/>
  <c r="G1148" i="31"/>
  <c r="F1148" i="31"/>
  <c r="E1148" i="31"/>
  <c r="I1128" i="31"/>
  <c r="I1127" i="31"/>
  <c r="I1062" i="31" s="1"/>
  <c r="H1127" i="31"/>
  <c r="G1127" i="31"/>
  <c r="F1127" i="31"/>
  <c r="E1127" i="31"/>
  <c r="E1061" i="31" s="1"/>
  <c r="I1060" i="31"/>
  <c r="I1040" i="31" s="1"/>
  <c r="H1060" i="31"/>
  <c r="G1060" i="31"/>
  <c r="F1060" i="31"/>
  <c r="E1060" i="31"/>
  <c r="I1039" i="31"/>
  <c r="H1039" i="31"/>
  <c r="G1039" i="31"/>
  <c r="F1039" i="31"/>
  <c r="E1039" i="31"/>
  <c r="I1019" i="31"/>
  <c r="I1018" i="31"/>
  <c r="I999" i="31" s="1"/>
  <c r="H1018" i="31"/>
  <c r="G1018" i="31"/>
  <c r="F1018" i="31"/>
  <c r="E1018" i="31"/>
  <c r="I998" i="31"/>
  <c r="H998" i="31"/>
  <c r="G998" i="31"/>
  <c r="F998" i="31"/>
  <c r="E998" i="31"/>
  <c r="I978" i="31"/>
  <c r="I977" i="31"/>
  <c r="I957" i="31" s="1"/>
  <c r="H977" i="31"/>
  <c r="G977" i="31"/>
  <c r="F977" i="31"/>
  <c r="E977" i="31"/>
  <c r="E901" i="31" s="1"/>
  <c r="I956" i="31"/>
  <c r="H956" i="31"/>
  <c r="G956" i="31"/>
  <c r="F956" i="31"/>
  <c r="E956" i="31"/>
  <c r="I902" i="31"/>
  <c r="I901" i="31"/>
  <c r="I900" i="31"/>
  <c r="H900" i="31"/>
  <c r="G900" i="31"/>
  <c r="F900" i="31"/>
  <c r="E900" i="31"/>
  <c r="I880" i="31"/>
  <c r="I879" i="31"/>
  <c r="I859" i="31" s="1"/>
  <c r="H879" i="31"/>
  <c r="G879" i="31"/>
  <c r="F879" i="31"/>
  <c r="E879" i="31"/>
  <c r="I858" i="31"/>
  <c r="H858" i="31"/>
  <c r="G858" i="31"/>
  <c r="F858" i="31"/>
  <c r="E858" i="31"/>
  <c r="I838" i="31"/>
  <c r="I837" i="31"/>
  <c r="I817" i="31" s="1"/>
  <c r="H837" i="31"/>
  <c r="G837" i="31"/>
  <c r="F837" i="31"/>
  <c r="E837" i="31"/>
  <c r="I816" i="31"/>
  <c r="H816" i="31"/>
  <c r="G816" i="31"/>
  <c r="F816" i="31"/>
  <c r="E816" i="31"/>
  <c r="I798" i="31"/>
  <c r="I797" i="31"/>
  <c r="I660" i="31" s="1"/>
  <c r="H797" i="31"/>
  <c r="G797" i="31"/>
  <c r="F797" i="31"/>
  <c r="E797" i="31"/>
  <c r="E660" i="31" s="1"/>
  <c r="I659" i="31"/>
  <c r="H659" i="31"/>
  <c r="G659" i="31"/>
  <c r="F659" i="31"/>
  <c r="E659" i="31"/>
  <c r="I639" i="31"/>
  <c r="I638" i="31"/>
  <c r="H638" i="31"/>
  <c r="G638" i="31"/>
  <c r="F638" i="31"/>
  <c r="E638" i="31"/>
  <c r="I618" i="31"/>
  <c r="I617" i="31"/>
  <c r="H617" i="31"/>
  <c r="G617" i="31"/>
  <c r="F617" i="31"/>
  <c r="E617" i="31"/>
  <c r="I597" i="31"/>
  <c r="I596" i="31"/>
  <c r="I576" i="31" s="1"/>
  <c r="H596" i="31"/>
  <c r="G596" i="31"/>
  <c r="F596" i="31"/>
  <c r="E596" i="31"/>
  <c r="I575" i="31"/>
  <c r="H575" i="31"/>
  <c r="G575" i="31"/>
  <c r="F575" i="31"/>
  <c r="E575" i="31"/>
  <c r="I555" i="31"/>
  <c r="I554" i="31"/>
  <c r="H554" i="31"/>
  <c r="G554" i="31"/>
  <c r="F554" i="31"/>
  <c r="E554" i="31"/>
  <c r="I491" i="31"/>
  <c r="I490" i="31"/>
  <c r="E490" i="31"/>
  <c r="I489" i="31"/>
  <c r="I469" i="31" s="1"/>
  <c r="H489" i="31"/>
  <c r="G489" i="31"/>
  <c r="F489" i="31"/>
  <c r="E489" i="31"/>
  <c r="I468" i="31"/>
  <c r="H468" i="31"/>
  <c r="G468" i="31"/>
  <c r="F468" i="31"/>
  <c r="E468" i="31"/>
  <c r="I448" i="31"/>
  <c r="I447" i="31"/>
  <c r="I427" i="31" s="1"/>
  <c r="H447" i="31"/>
  <c r="G447" i="31"/>
  <c r="F447" i="31"/>
  <c r="E447" i="31"/>
  <c r="I426" i="31"/>
  <c r="H426" i="31"/>
  <c r="G426" i="31"/>
  <c r="F426" i="31"/>
  <c r="E426" i="31"/>
  <c r="I406" i="31"/>
  <c r="I405" i="31"/>
  <c r="I385" i="31" s="1"/>
  <c r="H405" i="31"/>
  <c r="G405" i="31"/>
  <c r="F405" i="31"/>
  <c r="E405" i="31"/>
  <c r="I384" i="31"/>
  <c r="I277" i="31" s="1"/>
  <c r="H384" i="31"/>
  <c r="G384" i="31"/>
  <c r="F384" i="31"/>
  <c r="E384" i="31"/>
  <c r="E277" i="31" s="1"/>
  <c r="I278" i="31"/>
  <c r="I276" i="31"/>
  <c r="H276" i="31"/>
  <c r="G276" i="31"/>
  <c r="F276" i="31"/>
  <c r="E276" i="31"/>
  <c r="I256" i="31"/>
  <c r="I255" i="31"/>
  <c r="I235" i="31" s="1"/>
  <c r="H255" i="31"/>
  <c r="G255" i="31"/>
  <c r="F255" i="31"/>
  <c r="E255" i="31"/>
  <c r="I234" i="31"/>
  <c r="H234" i="31"/>
  <c r="G234" i="31"/>
  <c r="F234" i="31"/>
  <c r="E234" i="31"/>
  <c r="I214" i="31"/>
  <c r="I213" i="31"/>
  <c r="I206" i="31" s="1"/>
  <c r="H213" i="31"/>
  <c r="G213" i="31"/>
  <c r="F213" i="31"/>
  <c r="E213" i="31"/>
  <c r="I205" i="31"/>
  <c r="H205" i="31"/>
  <c r="G205" i="31"/>
  <c r="F205" i="31"/>
  <c r="E205" i="31"/>
  <c r="I189" i="31"/>
  <c r="I188" i="31"/>
  <c r="I7" i="31" s="1"/>
  <c r="H188" i="31"/>
  <c r="F188" i="31"/>
  <c r="E188" i="31"/>
  <c r="E7" i="31" s="1"/>
  <c r="I8" i="31"/>
  <c r="A1398" i="30"/>
  <c r="I1393" i="30"/>
  <c r="H1393" i="30"/>
  <c r="G1393" i="30"/>
  <c r="F1393" i="30"/>
  <c r="E1393" i="30"/>
  <c r="I1373" i="30"/>
  <c r="I1372" i="30"/>
  <c r="I1352" i="30" s="1"/>
  <c r="H1372" i="30"/>
  <c r="G1372" i="30"/>
  <c r="F1372" i="30"/>
  <c r="E1372" i="30"/>
  <c r="I1351" i="30"/>
  <c r="I1331" i="30" s="1"/>
  <c r="H1351" i="30"/>
  <c r="G1351" i="30"/>
  <c r="F1351" i="30"/>
  <c r="E1351" i="30"/>
  <c r="J1333" i="30"/>
  <c r="J1332" i="30"/>
  <c r="I1330" i="30"/>
  <c r="H1330" i="30"/>
  <c r="G1330" i="30"/>
  <c r="F1330" i="30"/>
  <c r="E1330" i="30"/>
  <c r="I1310" i="30"/>
  <c r="I1309" i="30"/>
  <c r="I1289" i="30" s="1"/>
  <c r="H1309" i="30"/>
  <c r="G1309" i="30"/>
  <c r="F1309" i="30"/>
  <c r="E1309" i="30"/>
  <c r="I1288" i="30"/>
  <c r="I1232" i="30" s="1"/>
  <c r="H1288" i="30"/>
  <c r="G1288" i="30"/>
  <c r="F1288" i="30"/>
  <c r="E1288" i="30"/>
  <c r="E1232" i="30" s="1"/>
  <c r="I1233" i="30"/>
  <c r="I1231" i="30"/>
  <c r="H1231" i="30"/>
  <c r="G1231" i="30"/>
  <c r="F1231" i="30"/>
  <c r="E1231" i="30"/>
  <c r="I1212" i="30"/>
  <c r="I1211" i="30"/>
  <c r="I1191" i="30" s="1"/>
  <c r="H1211" i="30"/>
  <c r="G1211" i="30"/>
  <c r="F1211" i="30"/>
  <c r="E1211" i="30"/>
  <c r="I1190" i="30"/>
  <c r="H1190" i="30"/>
  <c r="G1190" i="30"/>
  <c r="F1190" i="30"/>
  <c r="E1190" i="30"/>
  <c r="I1170" i="30"/>
  <c r="I1169" i="30"/>
  <c r="I1149" i="30" s="1"/>
  <c r="H1169" i="30"/>
  <c r="G1169" i="30"/>
  <c r="F1169" i="30"/>
  <c r="E1169" i="30"/>
  <c r="I1148" i="30"/>
  <c r="H1148" i="30"/>
  <c r="G1148" i="30"/>
  <c r="F1148" i="30"/>
  <c r="E1148" i="30"/>
  <c r="I1128" i="30"/>
  <c r="I1127" i="30"/>
  <c r="I1062" i="30" s="1"/>
  <c r="H1127" i="30"/>
  <c r="G1127" i="30"/>
  <c r="F1127" i="30"/>
  <c r="E1127" i="30"/>
  <c r="I1061" i="30"/>
  <c r="E1061" i="30"/>
  <c r="I1060" i="30"/>
  <c r="I1040" i="30" s="1"/>
  <c r="H1060" i="30"/>
  <c r="G1060" i="30"/>
  <c r="F1060" i="30"/>
  <c r="E1060" i="30"/>
  <c r="I1039" i="30"/>
  <c r="H1039" i="30"/>
  <c r="G1039" i="30"/>
  <c r="F1039" i="30"/>
  <c r="E1039" i="30"/>
  <c r="I1019" i="30"/>
  <c r="I1018" i="30"/>
  <c r="I999" i="30" s="1"/>
  <c r="H1018" i="30"/>
  <c r="G1018" i="30"/>
  <c r="F1018" i="30"/>
  <c r="E1018" i="30"/>
  <c r="I998" i="30"/>
  <c r="H998" i="30"/>
  <c r="G998" i="30"/>
  <c r="F998" i="30"/>
  <c r="E998" i="30"/>
  <c r="I978" i="30"/>
  <c r="I977" i="30"/>
  <c r="I957" i="30" s="1"/>
  <c r="H977" i="30"/>
  <c r="G977" i="30"/>
  <c r="F977" i="30"/>
  <c r="E977" i="30"/>
  <c r="I956" i="30"/>
  <c r="I901" i="30" s="1"/>
  <c r="H956" i="30"/>
  <c r="G956" i="30"/>
  <c r="F956" i="30"/>
  <c r="E956" i="30"/>
  <c r="E901" i="30" s="1"/>
  <c r="I902" i="30"/>
  <c r="I900" i="30"/>
  <c r="H900" i="30"/>
  <c r="G900" i="30"/>
  <c r="F900" i="30"/>
  <c r="E900" i="30"/>
  <c r="I880" i="30"/>
  <c r="I879" i="30"/>
  <c r="I859" i="30" s="1"/>
  <c r="H879" i="30"/>
  <c r="G879" i="30"/>
  <c r="F879" i="30"/>
  <c r="E879" i="30"/>
  <c r="I858" i="30"/>
  <c r="H858" i="30"/>
  <c r="G858" i="30"/>
  <c r="F858" i="30"/>
  <c r="E858" i="30"/>
  <c r="I838" i="30"/>
  <c r="I837" i="30"/>
  <c r="I817" i="30" s="1"/>
  <c r="H837" i="30"/>
  <c r="G837" i="30"/>
  <c r="F837" i="30"/>
  <c r="E837" i="30"/>
  <c r="I816" i="30"/>
  <c r="H816" i="30"/>
  <c r="G816" i="30"/>
  <c r="F816" i="30"/>
  <c r="E816" i="30"/>
  <c r="I798" i="30"/>
  <c r="I797" i="30"/>
  <c r="I660" i="30" s="1"/>
  <c r="H797" i="30"/>
  <c r="G797" i="30"/>
  <c r="F797" i="30"/>
  <c r="E797" i="30"/>
  <c r="E660" i="30"/>
  <c r="I659" i="30"/>
  <c r="I639" i="30" s="1"/>
  <c r="H659" i="30"/>
  <c r="G659" i="30"/>
  <c r="F659" i="30"/>
  <c r="E659" i="30"/>
  <c r="I638" i="30"/>
  <c r="H638" i="30"/>
  <c r="G638" i="30"/>
  <c r="F638" i="30"/>
  <c r="E638" i="30"/>
  <c r="I618" i="30"/>
  <c r="I617" i="30"/>
  <c r="I597" i="30" s="1"/>
  <c r="H617" i="30"/>
  <c r="G617" i="30"/>
  <c r="F617" i="30"/>
  <c r="E617" i="30"/>
  <c r="E490" i="30" s="1"/>
  <c r="I596" i="30"/>
  <c r="H596" i="30"/>
  <c r="G596" i="30"/>
  <c r="F596" i="30"/>
  <c r="E596" i="30"/>
  <c r="I576" i="30"/>
  <c r="I575" i="30"/>
  <c r="I555" i="30" s="1"/>
  <c r="H575" i="30"/>
  <c r="G575" i="30"/>
  <c r="F575" i="30"/>
  <c r="E575" i="30"/>
  <c r="I554" i="30"/>
  <c r="H554" i="30"/>
  <c r="G554" i="30"/>
  <c r="F554" i="30"/>
  <c r="E554" i="30"/>
  <c r="I491" i="30"/>
  <c r="I490" i="30"/>
  <c r="I489" i="30"/>
  <c r="H489" i="30"/>
  <c r="G489" i="30"/>
  <c r="F489" i="30"/>
  <c r="E489" i="30"/>
  <c r="I469" i="30"/>
  <c r="I468" i="30"/>
  <c r="I448" i="30" s="1"/>
  <c r="H468" i="30"/>
  <c r="G468" i="30"/>
  <c r="F468" i="30"/>
  <c r="E468" i="30"/>
  <c r="I447" i="30"/>
  <c r="H447" i="30"/>
  <c r="G447" i="30"/>
  <c r="F447" i="30"/>
  <c r="E447" i="30"/>
  <c r="I427" i="30"/>
  <c r="I426" i="30"/>
  <c r="I406" i="30" s="1"/>
  <c r="H426" i="30"/>
  <c r="G426" i="30"/>
  <c r="F426" i="30"/>
  <c r="E426" i="30"/>
  <c r="I405" i="30"/>
  <c r="H405" i="30"/>
  <c r="G405" i="30"/>
  <c r="F405" i="30"/>
  <c r="E405" i="30"/>
  <c r="I385" i="30"/>
  <c r="I384" i="30"/>
  <c r="I278" i="30" s="1"/>
  <c r="H384" i="30"/>
  <c r="G384" i="30"/>
  <c r="F384" i="30"/>
  <c r="E384" i="30"/>
  <c r="E277" i="30" s="1"/>
  <c r="I276" i="30"/>
  <c r="I256" i="30" s="1"/>
  <c r="H276" i="30"/>
  <c r="G276" i="30"/>
  <c r="F276" i="30"/>
  <c r="E276" i="30"/>
  <c r="I255" i="30"/>
  <c r="H255" i="30"/>
  <c r="G255" i="30"/>
  <c r="F255" i="30"/>
  <c r="E255" i="30"/>
  <c r="I235" i="30"/>
  <c r="I234" i="30"/>
  <c r="I214" i="30" s="1"/>
  <c r="H234" i="30"/>
  <c r="G234" i="30"/>
  <c r="F234" i="30"/>
  <c r="E234" i="30"/>
  <c r="I213" i="30"/>
  <c r="H213" i="30"/>
  <c r="G213" i="30"/>
  <c r="F213" i="30"/>
  <c r="E213" i="30"/>
  <c r="I206" i="30"/>
  <c r="I205" i="30"/>
  <c r="I7" i="30" s="1"/>
  <c r="H205" i="30"/>
  <c r="G205" i="30"/>
  <c r="F205" i="30"/>
  <c r="E205" i="30"/>
  <c r="I188" i="30"/>
  <c r="H188" i="30"/>
  <c r="F188" i="30"/>
  <c r="E188" i="30"/>
  <c r="I8" i="30"/>
  <c r="E7" i="30"/>
  <c r="A1398" i="29"/>
  <c r="I1393" i="29"/>
  <c r="I1373" i="29" s="1"/>
  <c r="H1393" i="29"/>
  <c r="G1393" i="29"/>
  <c r="F1393" i="29"/>
  <c r="E1393" i="29"/>
  <c r="I1372" i="29"/>
  <c r="H1372" i="29"/>
  <c r="G1372" i="29"/>
  <c r="F1372" i="29"/>
  <c r="E1372" i="29"/>
  <c r="I1352" i="29"/>
  <c r="I1351" i="29"/>
  <c r="I1331" i="29" s="1"/>
  <c r="H1351" i="29"/>
  <c r="G1351" i="29"/>
  <c r="F1351" i="29"/>
  <c r="E1351" i="29"/>
  <c r="I1330" i="29"/>
  <c r="H1330" i="29"/>
  <c r="G1330" i="29"/>
  <c r="F1330" i="29"/>
  <c r="E1330" i="29"/>
  <c r="I1310" i="29"/>
  <c r="I1309" i="29"/>
  <c r="I1289" i="29" s="1"/>
  <c r="H1309" i="29"/>
  <c r="G1309" i="29"/>
  <c r="F1309" i="29"/>
  <c r="E1309" i="29"/>
  <c r="E1232" i="29" s="1"/>
  <c r="I1288" i="29"/>
  <c r="H1288" i="29"/>
  <c r="G1288" i="29"/>
  <c r="F1288" i="29"/>
  <c r="E1288" i="29"/>
  <c r="I1233" i="29"/>
  <c r="I1232" i="29"/>
  <c r="I1231" i="29"/>
  <c r="H1231" i="29"/>
  <c r="G1231" i="29"/>
  <c r="F1231" i="29"/>
  <c r="E1231" i="29"/>
  <c r="I1212" i="29"/>
  <c r="I1211" i="29"/>
  <c r="I1191" i="29" s="1"/>
  <c r="H1211" i="29"/>
  <c r="G1211" i="29"/>
  <c r="F1211" i="29"/>
  <c r="E1211" i="29"/>
  <c r="I1190" i="29"/>
  <c r="H1190" i="29"/>
  <c r="G1190" i="29"/>
  <c r="F1190" i="29"/>
  <c r="E1190" i="29"/>
  <c r="I1170" i="29"/>
  <c r="I1169" i="29"/>
  <c r="I1149" i="29" s="1"/>
  <c r="H1169" i="29"/>
  <c r="G1169" i="29"/>
  <c r="F1169" i="29"/>
  <c r="E1169" i="29"/>
  <c r="I1148" i="29"/>
  <c r="H1148" i="29"/>
  <c r="G1148" i="29"/>
  <c r="F1148" i="29"/>
  <c r="E1148" i="29"/>
  <c r="I1128" i="29"/>
  <c r="I1127" i="29"/>
  <c r="I1062" i="29" s="1"/>
  <c r="H1127" i="29"/>
  <c r="G1127" i="29"/>
  <c r="F1127" i="29"/>
  <c r="E1127" i="29"/>
  <c r="E1061" i="29" s="1"/>
  <c r="I1060" i="29"/>
  <c r="I1040" i="29" s="1"/>
  <c r="H1060" i="29"/>
  <c r="G1060" i="29"/>
  <c r="F1060" i="29"/>
  <c r="E1060" i="29"/>
  <c r="I1039" i="29"/>
  <c r="H1039" i="29"/>
  <c r="G1039" i="29"/>
  <c r="F1039" i="29"/>
  <c r="E1039" i="29"/>
  <c r="I1019" i="29"/>
  <c r="I1018" i="29"/>
  <c r="I999" i="29" s="1"/>
  <c r="H1018" i="29"/>
  <c r="G1018" i="29"/>
  <c r="F1018" i="29"/>
  <c r="E1018" i="29"/>
  <c r="I998" i="29"/>
  <c r="H998" i="29"/>
  <c r="G998" i="29"/>
  <c r="F998" i="29"/>
  <c r="E998" i="29"/>
  <c r="I978" i="29"/>
  <c r="I977" i="29"/>
  <c r="I957" i="29" s="1"/>
  <c r="H977" i="29"/>
  <c r="G977" i="29"/>
  <c r="F977" i="29"/>
  <c r="E977" i="29"/>
  <c r="E901" i="29" s="1"/>
  <c r="I956" i="29"/>
  <c r="H956" i="29"/>
  <c r="G956" i="29"/>
  <c r="F956" i="29"/>
  <c r="E956" i="29"/>
  <c r="I902" i="29"/>
  <c r="I901" i="29"/>
  <c r="I900" i="29"/>
  <c r="H900" i="29"/>
  <c r="G900" i="29"/>
  <c r="F900" i="29"/>
  <c r="E900" i="29"/>
  <c r="I880" i="29"/>
  <c r="I879" i="29"/>
  <c r="I859" i="29" s="1"/>
  <c r="H879" i="29"/>
  <c r="G879" i="29"/>
  <c r="F879" i="29"/>
  <c r="E879" i="29"/>
  <c r="I858" i="29"/>
  <c r="H858" i="29"/>
  <c r="G858" i="29"/>
  <c r="F858" i="29"/>
  <c r="E858" i="29"/>
  <c r="I838" i="29"/>
  <c r="I837" i="29"/>
  <c r="I817" i="29" s="1"/>
  <c r="H837" i="29"/>
  <c r="G837" i="29"/>
  <c r="F837" i="29"/>
  <c r="E837" i="29"/>
  <c r="I816" i="29"/>
  <c r="H816" i="29"/>
  <c r="G816" i="29"/>
  <c r="F816" i="29"/>
  <c r="E816" i="29"/>
  <c r="I798" i="29"/>
  <c r="I797" i="29"/>
  <c r="I660" i="29" s="1"/>
  <c r="H797" i="29"/>
  <c r="G797" i="29"/>
  <c r="F797" i="29"/>
  <c r="E797" i="29"/>
  <c r="E660" i="29" s="1"/>
  <c r="I659" i="29"/>
  <c r="H659" i="29"/>
  <c r="G659" i="29"/>
  <c r="F659" i="29"/>
  <c r="E659" i="29"/>
  <c r="I639" i="29"/>
  <c r="I638" i="29"/>
  <c r="I618" i="29" s="1"/>
  <c r="H638" i="29"/>
  <c r="G638" i="29"/>
  <c r="F638" i="29"/>
  <c r="E638" i="29"/>
  <c r="I617" i="29"/>
  <c r="H617" i="29"/>
  <c r="G617" i="29"/>
  <c r="F617" i="29"/>
  <c r="E617" i="29"/>
  <c r="I597" i="29"/>
  <c r="I596" i="29"/>
  <c r="I576" i="29" s="1"/>
  <c r="H596" i="29"/>
  <c r="G596" i="29"/>
  <c r="F596" i="29"/>
  <c r="E596" i="29"/>
  <c r="I575" i="29"/>
  <c r="H575" i="29"/>
  <c r="G575" i="29"/>
  <c r="F575" i="29"/>
  <c r="E575" i="29"/>
  <c r="I555" i="29"/>
  <c r="I554" i="29"/>
  <c r="H554" i="29"/>
  <c r="G554" i="29"/>
  <c r="F554" i="29"/>
  <c r="E554" i="29"/>
  <c r="I491" i="29"/>
  <c r="I490" i="29"/>
  <c r="E490" i="29"/>
  <c r="I489" i="29"/>
  <c r="I469" i="29" s="1"/>
  <c r="H489" i="29"/>
  <c r="G489" i="29"/>
  <c r="F489" i="29"/>
  <c r="E489" i="29"/>
  <c r="I468" i="29"/>
  <c r="H468" i="29"/>
  <c r="G468" i="29"/>
  <c r="F468" i="29"/>
  <c r="E468" i="29"/>
  <c r="I448" i="29"/>
  <c r="I447" i="29"/>
  <c r="I427" i="29" s="1"/>
  <c r="H447" i="29"/>
  <c r="G447" i="29"/>
  <c r="F447" i="29"/>
  <c r="E447" i="29"/>
  <c r="I426" i="29"/>
  <c r="H426" i="29"/>
  <c r="G426" i="29"/>
  <c r="F426" i="29"/>
  <c r="E426" i="29"/>
  <c r="I406" i="29"/>
  <c r="I405" i="29"/>
  <c r="I385" i="29" s="1"/>
  <c r="H405" i="29"/>
  <c r="G405" i="29"/>
  <c r="F405" i="29"/>
  <c r="E405" i="29"/>
  <c r="I384" i="29"/>
  <c r="I277" i="29" s="1"/>
  <c r="H384" i="29"/>
  <c r="G384" i="29"/>
  <c r="F384" i="29"/>
  <c r="E384" i="29"/>
  <c r="E277" i="29" s="1"/>
  <c r="I278" i="29"/>
  <c r="I276" i="29"/>
  <c r="H276" i="29"/>
  <c r="G276" i="29"/>
  <c r="F276" i="29"/>
  <c r="E276" i="29"/>
  <c r="I256" i="29"/>
  <c r="I255" i="29"/>
  <c r="I235" i="29" s="1"/>
  <c r="H255" i="29"/>
  <c r="G255" i="29"/>
  <c r="F255" i="29"/>
  <c r="E255" i="29"/>
  <c r="I234" i="29"/>
  <c r="H234" i="29"/>
  <c r="G234" i="29"/>
  <c r="F234" i="29"/>
  <c r="E234" i="29"/>
  <c r="I214" i="29"/>
  <c r="I213" i="29"/>
  <c r="I206" i="29" s="1"/>
  <c r="H213" i="29"/>
  <c r="G213" i="29"/>
  <c r="F213" i="29"/>
  <c r="E213" i="29"/>
  <c r="I205" i="29"/>
  <c r="H205" i="29"/>
  <c r="G205" i="29"/>
  <c r="F205" i="29"/>
  <c r="E205" i="29"/>
  <c r="I189" i="29"/>
  <c r="I188" i="29"/>
  <c r="I7" i="29" s="1"/>
  <c r="H188" i="29"/>
  <c r="F188" i="29"/>
  <c r="E188" i="29"/>
  <c r="E7" i="29" s="1"/>
  <c r="I8" i="29"/>
  <c r="A1398" i="28"/>
  <c r="I1393" i="28"/>
  <c r="H1393" i="28"/>
  <c r="G1393" i="28"/>
  <c r="F1393" i="28"/>
  <c r="E1393" i="28"/>
  <c r="I1373" i="28"/>
  <c r="I1372" i="28"/>
  <c r="I1352" i="28" s="1"/>
  <c r="H1372" i="28"/>
  <c r="G1372" i="28"/>
  <c r="F1372" i="28"/>
  <c r="E1372" i="28"/>
  <c r="I1351" i="28"/>
  <c r="H1351" i="28"/>
  <c r="G1351" i="28"/>
  <c r="F1351" i="28"/>
  <c r="E1351" i="28"/>
  <c r="I1331" i="28"/>
  <c r="I1330" i="28"/>
  <c r="I1310" i="28" s="1"/>
  <c r="H1330" i="28"/>
  <c r="G1330" i="28"/>
  <c r="F1330" i="28"/>
  <c r="E1330" i="28"/>
  <c r="I1309" i="28"/>
  <c r="H1309" i="28"/>
  <c r="G1309" i="28"/>
  <c r="F1309" i="28"/>
  <c r="E1309" i="28"/>
  <c r="I1289" i="28"/>
  <c r="I1288" i="28"/>
  <c r="I1233" i="28" s="1"/>
  <c r="H1288" i="28"/>
  <c r="G1288" i="28"/>
  <c r="F1288" i="28"/>
  <c r="E1288" i="28"/>
  <c r="I1232" i="28"/>
  <c r="E1232" i="28"/>
  <c r="I1231" i="28"/>
  <c r="I1212" i="28" s="1"/>
  <c r="H1231" i="28"/>
  <c r="G1231" i="28"/>
  <c r="F1231" i="28"/>
  <c r="E1231" i="28"/>
  <c r="I1211" i="28"/>
  <c r="H1211" i="28"/>
  <c r="G1211" i="28"/>
  <c r="F1211" i="28"/>
  <c r="E1211" i="28"/>
  <c r="I1191" i="28"/>
  <c r="I1190" i="28"/>
  <c r="I1170" i="28" s="1"/>
  <c r="H1190" i="28"/>
  <c r="G1190" i="28"/>
  <c r="F1190" i="28"/>
  <c r="E1190" i="28"/>
  <c r="I1169" i="28"/>
  <c r="H1169" i="28"/>
  <c r="G1169" i="28"/>
  <c r="F1169" i="28"/>
  <c r="E1169" i="28"/>
  <c r="I1149" i="28"/>
  <c r="I1148" i="28"/>
  <c r="I1128" i="28" s="1"/>
  <c r="H1148" i="28"/>
  <c r="G1148" i="28"/>
  <c r="F1148" i="28"/>
  <c r="E1148" i="28"/>
  <c r="I1127" i="28"/>
  <c r="I1061" i="28" s="1"/>
  <c r="I1398" i="28" s="1"/>
  <c r="H1127" i="28"/>
  <c r="G1127" i="28"/>
  <c r="F1127" i="28"/>
  <c r="E1127" i="28"/>
  <c r="E1061" i="28" s="1"/>
  <c r="I1062" i="28"/>
  <c r="I1060" i="28"/>
  <c r="H1060" i="28"/>
  <c r="G1060" i="28"/>
  <c r="F1060" i="28"/>
  <c r="E1060" i="28"/>
  <c r="I1040" i="28"/>
  <c r="I1039" i="28"/>
  <c r="I1019" i="28" s="1"/>
  <c r="H1039" i="28"/>
  <c r="G1039" i="28"/>
  <c r="F1039" i="28"/>
  <c r="E1039" i="28"/>
  <c r="I1018" i="28"/>
  <c r="H1018" i="28"/>
  <c r="G1018" i="28"/>
  <c r="F1018" i="28"/>
  <c r="E1018" i="28"/>
  <c r="I999" i="28"/>
  <c r="I998" i="28"/>
  <c r="I978" i="28" s="1"/>
  <c r="H998" i="28"/>
  <c r="G998" i="28"/>
  <c r="F998" i="28"/>
  <c r="E998" i="28"/>
  <c r="I977" i="28"/>
  <c r="H977" i="28"/>
  <c r="G977" i="28"/>
  <c r="F977" i="28"/>
  <c r="E977" i="28"/>
  <c r="I957" i="28"/>
  <c r="I956" i="28"/>
  <c r="I902" i="28" s="1"/>
  <c r="H956" i="28"/>
  <c r="G956" i="28"/>
  <c r="F956" i="28"/>
  <c r="E956" i="28"/>
  <c r="I901" i="28"/>
  <c r="E901" i="28"/>
  <c r="I900" i="28"/>
  <c r="I880" i="28" s="1"/>
  <c r="H900" i="28"/>
  <c r="G900" i="28"/>
  <c r="F900" i="28"/>
  <c r="E900" i="28"/>
  <c r="I879" i="28"/>
  <c r="H879" i="28"/>
  <c r="G879" i="28"/>
  <c r="F879" i="28"/>
  <c r="E879" i="28"/>
  <c r="I859" i="28"/>
  <c r="I858" i="28"/>
  <c r="I838" i="28" s="1"/>
  <c r="H858" i="28"/>
  <c r="G858" i="28"/>
  <c r="F858" i="28"/>
  <c r="E858" i="28"/>
  <c r="I837" i="28"/>
  <c r="H837" i="28"/>
  <c r="G837" i="28"/>
  <c r="F837" i="28"/>
  <c r="E837" i="28"/>
  <c r="I817" i="28"/>
  <c r="I816" i="28"/>
  <c r="I798" i="28" s="1"/>
  <c r="H816" i="28"/>
  <c r="G816" i="28"/>
  <c r="F816" i="28"/>
  <c r="E816" i="28"/>
  <c r="I797" i="28"/>
  <c r="H797" i="28"/>
  <c r="G797" i="28"/>
  <c r="F797" i="28"/>
  <c r="E797" i="28"/>
  <c r="E660" i="28" s="1"/>
  <c r="I660" i="28"/>
  <c r="I659" i="28"/>
  <c r="H659" i="28"/>
  <c r="G659" i="28"/>
  <c r="F659" i="28"/>
  <c r="E659" i="28"/>
  <c r="I639" i="28"/>
  <c r="I638" i="28"/>
  <c r="I618" i="28" s="1"/>
  <c r="H638" i="28"/>
  <c r="G638" i="28"/>
  <c r="F638" i="28"/>
  <c r="E638" i="28"/>
  <c r="I617" i="28"/>
  <c r="H617" i="28"/>
  <c r="G617" i="28"/>
  <c r="F617" i="28"/>
  <c r="E617" i="28"/>
  <c r="I597" i="28"/>
  <c r="I596" i="28"/>
  <c r="I576" i="28" s="1"/>
  <c r="H596" i="28"/>
  <c r="G596" i="28"/>
  <c r="F596" i="28"/>
  <c r="E596" i="28"/>
  <c r="I575" i="28"/>
  <c r="H575" i="28"/>
  <c r="G575" i="28"/>
  <c r="F575" i="28"/>
  <c r="E575" i="28"/>
  <c r="I555" i="28"/>
  <c r="I554" i="28"/>
  <c r="I490" i="28" s="1"/>
  <c r="H554" i="28"/>
  <c r="G554" i="28"/>
  <c r="F554" i="28"/>
  <c r="E554" i="28"/>
  <c r="E490" i="28" s="1"/>
  <c r="I491" i="28"/>
  <c r="I489" i="28"/>
  <c r="I469" i="28" s="1"/>
  <c r="H489" i="28"/>
  <c r="G489" i="28"/>
  <c r="F489" i="28"/>
  <c r="E489" i="28"/>
  <c r="I468" i="28"/>
  <c r="H468" i="28"/>
  <c r="G468" i="28"/>
  <c r="F468" i="28"/>
  <c r="E468" i="28"/>
  <c r="I448" i="28"/>
  <c r="I447" i="28"/>
  <c r="I427" i="28" s="1"/>
  <c r="H447" i="28"/>
  <c r="G447" i="28"/>
  <c r="F447" i="28"/>
  <c r="E447" i="28"/>
  <c r="I426" i="28"/>
  <c r="H426" i="28"/>
  <c r="G426" i="28"/>
  <c r="F426" i="28"/>
  <c r="E426" i="28"/>
  <c r="I406" i="28"/>
  <c r="I405" i="28"/>
  <c r="I385" i="28" s="1"/>
  <c r="H405" i="28"/>
  <c r="G405" i="28"/>
  <c r="F405" i="28"/>
  <c r="E405" i="28"/>
  <c r="E277" i="28" s="1"/>
  <c r="I384" i="28"/>
  <c r="H384" i="28"/>
  <c r="G384" i="28"/>
  <c r="F384" i="28"/>
  <c r="E384" i="28"/>
  <c r="I278" i="28"/>
  <c r="I277" i="28"/>
  <c r="I276" i="28"/>
  <c r="H276" i="28"/>
  <c r="G276" i="28"/>
  <c r="F276" i="28"/>
  <c r="E276" i="28"/>
  <c r="I256" i="28"/>
  <c r="I255" i="28"/>
  <c r="I235" i="28" s="1"/>
  <c r="H255" i="28"/>
  <c r="G255" i="28"/>
  <c r="F255" i="28"/>
  <c r="E255" i="28"/>
  <c r="I234" i="28"/>
  <c r="H234" i="28"/>
  <c r="G234" i="28"/>
  <c r="F234" i="28"/>
  <c r="E234" i="28"/>
  <c r="I214" i="28"/>
  <c r="I213" i="28"/>
  <c r="I206" i="28" s="1"/>
  <c r="H213" i="28"/>
  <c r="G213" i="28"/>
  <c r="F213" i="28"/>
  <c r="E213" i="28"/>
  <c r="I205" i="28"/>
  <c r="H205" i="28"/>
  <c r="G205" i="28"/>
  <c r="F205" i="28"/>
  <c r="E205" i="28"/>
  <c r="I189" i="28"/>
  <c r="I188" i="28"/>
  <c r="I7" i="28" s="1"/>
  <c r="H188" i="28"/>
  <c r="F188" i="28"/>
  <c r="E188" i="28"/>
  <c r="E7" i="28" s="1"/>
  <c r="I8" i="28"/>
  <c r="A1311" i="27"/>
  <c r="I1306" i="27"/>
  <c r="H1306" i="27"/>
  <c r="G1306" i="27"/>
  <c r="F1306" i="27"/>
  <c r="E1306" i="27"/>
  <c r="I1286" i="27"/>
  <c r="I1285" i="27"/>
  <c r="I1265" i="27" s="1"/>
  <c r="H1285" i="27"/>
  <c r="G1285" i="27"/>
  <c r="F1285" i="27"/>
  <c r="E1285" i="27"/>
  <c r="I1264" i="27"/>
  <c r="H1264" i="27"/>
  <c r="G1264" i="27"/>
  <c r="F1264" i="27"/>
  <c r="E1264" i="27"/>
  <c r="I1244" i="27"/>
  <c r="I1243" i="27"/>
  <c r="I1223" i="27" s="1"/>
  <c r="H1243" i="27"/>
  <c r="G1243" i="27"/>
  <c r="F1243" i="27"/>
  <c r="E1243" i="27"/>
  <c r="I1222" i="27"/>
  <c r="H1222" i="27"/>
  <c r="G1222" i="27"/>
  <c r="F1222" i="27"/>
  <c r="E1222" i="27"/>
  <c r="I1202" i="27"/>
  <c r="I1201" i="27"/>
  <c r="I1146" i="27" s="1"/>
  <c r="H1201" i="27"/>
  <c r="G1201" i="27"/>
  <c r="F1201" i="27"/>
  <c r="E1201" i="27"/>
  <c r="E1145" i="27" s="1"/>
  <c r="I1144" i="27"/>
  <c r="I1125" i="27" s="1"/>
  <c r="H1144" i="27"/>
  <c r="G1144" i="27"/>
  <c r="F1144" i="27"/>
  <c r="E1144" i="27"/>
  <c r="I1124" i="27"/>
  <c r="H1124" i="27"/>
  <c r="G1124" i="27"/>
  <c r="F1124" i="27"/>
  <c r="E1124" i="27"/>
  <c r="I1104" i="27"/>
  <c r="I1103" i="27"/>
  <c r="I1083" i="27" s="1"/>
  <c r="H1103" i="27"/>
  <c r="G1103" i="27"/>
  <c r="F1103" i="27"/>
  <c r="E1103" i="27"/>
  <c r="I1082" i="27"/>
  <c r="H1082" i="27"/>
  <c r="G1082" i="27"/>
  <c r="F1082" i="27"/>
  <c r="E1082" i="27"/>
  <c r="I1062" i="27"/>
  <c r="I1061" i="27"/>
  <c r="I1041" i="27" s="1"/>
  <c r="H1061" i="27"/>
  <c r="G1061" i="27"/>
  <c r="F1061" i="27"/>
  <c r="E1061" i="27"/>
  <c r="E974" i="27" s="1"/>
  <c r="I1040" i="27"/>
  <c r="H1040" i="27"/>
  <c r="G1040" i="27"/>
  <c r="F1040" i="27"/>
  <c r="E1040" i="27"/>
  <c r="I975" i="27"/>
  <c r="I974" i="27"/>
  <c r="I973" i="27"/>
  <c r="H973" i="27"/>
  <c r="G973" i="27"/>
  <c r="F973" i="27"/>
  <c r="E973" i="27"/>
  <c r="I953" i="27"/>
  <c r="I952" i="27"/>
  <c r="I932" i="27" s="1"/>
  <c r="H952" i="27"/>
  <c r="G952" i="27"/>
  <c r="F952" i="27"/>
  <c r="E952" i="27"/>
  <c r="I931" i="27"/>
  <c r="H931" i="27"/>
  <c r="G931" i="27"/>
  <c r="F931" i="27"/>
  <c r="E931" i="27"/>
  <c r="I912" i="27"/>
  <c r="I911" i="27"/>
  <c r="I891" i="27" s="1"/>
  <c r="H911" i="27"/>
  <c r="G911" i="27"/>
  <c r="F911" i="27"/>
  <c r="E911" i="27"/>
  <c r="I890" i="27"/>
  <c r="H890" i="27"/>
  <c r="G890" i="27"/>
  <c r="F890" i="27"/>
  <c r="E890" i="27"/>
  <c r="I870" i="27"/>
  <c r="I869" i="27"/>
  <c r="I815" i="27" s="1"/>
  <c r="H869" i="27"/>
  <c r="G869" i="27"/>
  <c r="F869" i="27"/>
  <c r="E869" i="27"/>
  <c r="E814" i="27" s="1"/>
  <c r="I813" i="27"/>
  <c r="I793" i="27" s="1"/>
  <c r="H813" i="27"/>
  <c r="G813" i="27"/>
  <c r="F813" i="27"/>
  <c r="E813" i="27"/>
  <c r="I792" i="27"/>
  <c r="H792" i="27"/>
  <c r="G792" i="27"/>
  <c r="F792" i="27"/>
  <c r="E792" i="27"/>
  <c r="I772" i="27"/>
  <c r="I771" i="27"/>
  <c r="I751" i="27" s="1"/>
  <c r="H771" i="27"/>
  <c r="G771" i="27"/>
  <c r="F771" i="27"/>
  <c r="E771" i="27"/>
  <c r="I750" i="27"/>
  <c r="H750" i="27"/>
  <c r="G750" i="27"/>
  <c r="F750" i="27"/>
  <c r="E750" i="27"/>
  <c r="I730" i="27"/>
  <c r="I729" i="27"/>
  <c r="I573" i="27" s="1"/>
  <c r="H729" i="27"/>
  <c r="G729" i="27"/>
  <c r="F729" i="27"/>
  <c r="E729" i="27"/>
  <c r="I710" i="27"/>
  <c r="H710" i="27"/>
  <c r="G710" i="27"/>
  <c r="F710" i="27"/>
  <c r="E710" i="27"/>
  <c r="E573" i="27"/>
  <c r="I572" i="27"/>
  <c r="I552" i="27" s="1"/>
  <c r="H572" i="27"/>
  <c r="G572" i="27"/>
  <c r="F572" i="27"/>
  <c r="E572" i="27"/>
  <c r="I551" i="27"/>
  <c r="H551" i="27"/>
  <c r="G551" i="27"/>
  <c r="F551" i="27"/>
  <c r="E551" i="27"/>
  <c r="I531" i="27"/>
  <c r="I530" i="27"/>
  <c r="I510" i="27" s="1"/>
  <c r="H530" i="27"/>
  <c r="G530" i="27"/>
  <c r="F530" i="27"/>
  <c r="E530" i="27"/>
  <c r="I509" i="27"/>
  <c r="H509" i="27"/>
  <c r="G509" i="27"/>
  <c r="F509" i="27"/>
  <c r="E509" i="27"/>
  <c r="I489" i="27"/>
  <c r="I488" i="27"/>
  <c r="I468" i="27" s="1"/>
  <c r="H488" i="27"/>
  <c r="G488" i="27"/>
  <c r="F488" i="27"/>
  <c r="E488" i="27"/>
  <c r="I467" i="27"/>
  <c r="H467" i="27"/>
  <c r="G467" i="27"/>
  <c r="F467" i="27"/>
  <c r="E467" i="27"/>
  <c r="E403" i="27" s="1"/>
  <c r="I404" i="27"/>
  <c r="I403" i="27"/>
  <c r="I402" i="27"/>
  <c r="H402" i="27"/>
  <c r="G402" i="27"/>
  <c r="F402" i="27"/>
  <c r="E402" i="27"/>
  <c r="I382" i="27"/>
  <c r="I381" i="27"/>
  <c r="I361" i="27" s="1"/>
  <c r="H381" i="27"/>
  <c r="G381" i="27"/>
  <c r="F381" i="27"/>
  <c r="E381" i="27"/>
  <c r="I360" i="27"/>
  <c r="H360" i="27"/>
  <c r="G360" i="27"/>
  <c r="F360" i="27"/>
  <c r="E360" i="27"/>
  <c r="I340" i="27"/>
  <c r="I339" i="27"/>
  <c r="I319" i="27" s="1"/>
  <c r="H339" i="27"/>
  <c r="G339" i="27"/>
  <c r="F339" i="27"/>
  <c r="E339" i="27"/>
  <c r="I318" i="27"/>
  <c r="H318" i="27"/>
  <c r="G318" i="27"/>
  <c r="F318" i="27"/>
  <c r="E318" i="27"/>
  <c r="I298" i="27"/>
  <c r="I297" i="27"/>
  <c r="I200" i="27" s="1"/>
  <c r="H297" i="27"/>
  <c r="G297" i="27"/>
  <c r="F297" i="27"/>
  <c r="E297" i="27"/>
  <c r="E199" i="27"/>
  <c r="I198" i="27"/>
  <c r="I178" i="27" s="1"/>
  <c r="H198" i="27"/>
  <c r="G198" i="27"/>
  <c r="F198" i="27"/>
  <c r="E198" i="27"/>
  <c r="I177" i="27"/>
  <c r="H177" i="27"/>
  <c r="G177" i="27"/>
  <c r="F177" i="27"/>
  <c r="E177" i="27"/>
  <c r="I157" i="27"/>
  <c r="I156" i="27"/>
  <c r="I136" i="27" s="1"/>
  <c r="H156" i="27"/>
  <c r="G156" i="27"/>
  <c r="F156" i="27"/>
  <c r="E156" i="27"/>
  <c r="I135" i="27"/>
  <c r="H135" i="27"/>
  <c r="G135" i="27"/>
  <c r="F135" i="27"/>
  <c r="E135" i="27"/>
  <c r="I128" i="27"/>
  <c r="I127" i="27"/>
  <c r="I111" i="27" s="1"/>
  <c r="H127" i="27"/>
  <c r="G127" i="27"/>
  <c r="F127" i="27"/>
  <c r="E127" i="27"/>
  <c r="I110" i="27"/>
  <c r="H110" i="27"/>
  <c r="F110" i="27"/>
  <c r="E110" i="27"/>
  <c r="I8" i="27"/>
  <c r="I7" i="27"/>
  <c r="E7" i="27"/>
  <c r="E1311" i="27" l="1"/>
  <c r="E1398" i="28"/>
  <c r="E1398" i="29"/>
  <c r="E1398" i="30"/>
  <c r="E1398" i="31"/>
  <c r="I199" i="27"/>
  <c r="I814" i="27"/>
  <c r="I1145" i="27"/>
  <c r="I1061" i="29"/>
  <c r="I1398" i="29" s="1"/>
  <c r="I277" i="30"/>
  <c r="I1398" i="30" s="1"/>
  <c r="I1061" i="31"/>
  <c r="I1398" i="31" s="1"/>
  <c r="I711" i="27"/>
  <c r="I189" i="30"/>
  <c r="I1289" i="31"/>
  <c r="I1311" i="27" l="1"/>
  <c r="A1301" i="26" l="1"/>
  <c r="I1296" i="26"/>
  <c r="I1276" i="26" s="1"/>
  <c r="H1296" i="26"/>
  <c r="G1296" i="26"/>
  <c r="F1296" i="26"/>
  <c r="E1296" i="26"/>
  <c r="I1275" i="26"/>
  <c r="H1275" i="26"/>
  <c r="G1275" i="26"/>
  <c r="F1275" i="26"/>
  <c r="E1275" i="26"/>
  <c r="I1255" i="26"/>
  <c r="I1254" i="26"/>
  <c r="I1234" i="26" s="1"/>
  <c r="H1254" i="26"/>
  <c r="G1254" i="26"/>
  <c r="F1254" i="26"/>
  <c r="E1254" i="26"/>
  <c r="I1233" i="26"/>
  <c r="H1233" i="26"/>
  <c r="G1233" i="26"/>
  <c r="F1233" i="26"/>
  <c r="E1233" i="26"/>
  <c r="I1213" i="26"/>
  <c r="I1212" i="26"/>
  <c r="I1192" i="26" s="1"/>
  <c r="H1212" i="26"/>
  <c r="G1212" i="26"/>
  <c r="F1212" i="26"/>
  <c r="E1212" i="26"/>
  <c r="I1191" i="26"/>
  <c r="H1191" i="26"/>
  <c r="G1191" i="26"/>
  <c r="F1191" i="26"/>
  <c r="E1191" i="26"/>
  <c r="I1146" i="26"/>
  <c r="I1144" i="26"/>
  <c r="H1144" i="26"/>
  <c r="G1144" i="26"/>
  <c r="F1144" i="26"/>
  <c r="E1144" i="26"/>
  <c r="I1125" i="26"/>
  <c r="I1124" i="26"/>
  <c r="I1104" i="26" s="1"/>
  <c r="H1124" i="26"/>
  <c r="G1124" i="26"/>
  <c r="F1124" i="26"/>
  <c r="E1124" i="26"/>
  <c r="I1103" i="26"/>
  <c r="H1103" i="26"/>
  <c r="G1103" i="26"/>
  <c r="F1103" i="26"/>
  <c r="E1103" i="26"/>
  <c r="I1083" i="26"/>
  <c r="I1082" i="26"/>
  <c r="I1062" i="26" s="1"/>
  <c r="H1082" i="26"/>
  <c r="G1082" i="26"/>
  <c r="F1082" i="26"/>
  <c r="E1082" i="26"/>
  <c r="I1061" i="26"/>
  <c r="H1061" i="26"/>
  <c r="G1061" i="26"/>
  <c r="F1061" i="26"/>
  <c r="E1061" i="26"/>
  <c r="I1041" i="26"/>
  <c r="I1040" i="26"/>
  <c r="H1040" i="26"/>
  <c r="G1040" i="26"/>
  <c r="F1040" i="26"/>
  <c r="E1040" i="26"/>
  <c r="E974" i="26" s="1"/>
  <c r="I973" i="26"/>
  <c r="I953" i="26" s="1"/>
  <c r="H973" i="26"/>
  <c r="G973" i="26"/>
  <c r="F973" i="26"/>
  <c r="E973" i="26"/>
  <c r="I952" i="26"/>
  <c r="H952" i="26"/>
  <c r="G952" i="26"/>
  <c r="F952" i="26"/>
  <c r="E952" i="26"/>
  <c r="I932" i="26"/>
  <c r="I931" i="26"/>
  <c r="I912" i="26" s="1"/>
  <c r="H931" i="26"/>
  <c r="G931" i="26"/>
  <c r="F931" i="26"/>
  <c r="E931" i="26"/>
  <c r="I911" i="26"/>
  <c r="H911" i="26"/>
  <c r="G911" i="26"/>
  <c r="F911" i="26"/>
  <c r="E911" i="26"/>
  <c r="I891" i="26"/>
  <c r="I890" i="26"/>
  <c r="I870" i="26" s="1"/>
  <c r="H890" i="26"/>
  <c r="G890" i="26"/>
  <c r="F890" i="26"/>
  <c r="E890" i="26"/>
  <c r="I869" i="26"/>
  <c r="H869" i="26"/>
  <c r="G869" i="26"/>
  <c r="F869" i="26"/>
  <c r="E869" i="26"/>
  <c r="E814" i="26" s="1"/>
  <c r="I815" i="26"/>
  <c r="I813" i="26"/>
  <c r="H813" i="26"/>
  <c r="G813" i="26"/>
  <c r="F813" i="26"/>
  <c r="E813" i="26"/>
  <c r="I793" i="26"/>
  <c r="I792" i="26"/>
  <c r="I772" i="26" s="1"/>
  <c r="H792" i="26"/>
  <c r="G792" i="26"/>
  <c r="F792" i="26"/>
  <c r="E792" i="26"/>
  <c r="I771" i="26"/>
  <c r="H771" i="26"/>
  <c r="G771" i="26"/>
  <c r="F771" i="26"/>
  <c r="E771" i="26"/>
  <c r="I751" i="26"/>
  <c r="I750" i="26"/>
  <c r="I730" i="26" s="1"/>
  <c r="H750" i="26"/>
  <c r="G750" i="26"/>
  <c r="F750" i="26"/>
  <c r="E750" i="26"/>
  <c r="I729" i="26"/>
  <c r="H729" i="26"/>
  <c r="G729" i="26"/>
  <c r="F729" i="26"/>
  <c r="E729" i="26"/>
  <c r="I711" i="26"/>
  <c r="I710" i="26"/>
  <c r="H710" i="26"/>
  <c r="G710" i="26"/>
  <c r="F710" i="26"/>
  <c r="E710" i="26"/>
  <c r="I572" i="26"/>
  <c r="H572" i="26"/>
  <c r="G572" i="26"/>
  <c r="F572" i="26"/>
  <c r="E572" i="26"/>
  <c r="I552" i="26"/>
  <c r="I551" i="26"/>
  <c r="H551" i="26"/>
  <c r="G551" i="26"/>
  <c r="F551" i="26"/>
  <c r="E551" i="26"/>
  <c r="I531" i="26"/>
  <c r="I530" i="26"/>
  <c r="H530" i="26"/>
  <c r="G530" i="26"/>
  <c r="F530" i="26"/>
  <c r="E530" i="26"/>
  <c r="I510" i="26"/>
  <c r="I509" i="26"/>
  <c r="H509" i="26"/>
  <c r="G509" i="26"/>
  <c r="F509" i="26"/>
  <c r="E509" i="26"/>
  <c r="I489" i="26"/>
  <c r="I488" i="26"/>
  <c r="H488" i="26"/>
  <c r="G488" i="26"/>
  <c r="F488" i="26"/>
  <c r="E488" i="26"/>
  <c r="I468" i="26"/>
  <c r="I467" i="26"/>
  <c r="H467" i="26"/>
  <c r="G467" i="26"/>
  <c r="F467" i="26"/>
  <c r="E467" i="26"/>
  <c r="I404" i="26"/>
  <c r="I403" i="26"/>
  <c r="E403" i="26"/>
  <c r="I402" i="26"/>
  <c r="H402" i="26"/>
  <c r="G402" i="26"/>
  <c r="F402" i="26"/>
  <c r="E402" i="26"/>
  <c r="I382" i="26"/>
  <c r="I381" i="26"/>
  <c r="H381" i="26"/>
  <c r="G381" i="26"/>
  <c r="F381" i="26"/>
  <c r="E381" i="26"/>
  <c r="I361" i="26"/>
  <c r="I360" i="26"/>
  <c r="H360" i="26"/>
  <c r="G360" i="26"/>
  <c r="F360" i="26"/>
  <c r="E360" i="26"/>
  <c r="I340" i="26"/>
  <c r="I339" i="26"/>
  <c r="H339" i="26"/>
  <c r="G339" i="26"/>
  <c r="F339" i="26"/>
  <c r="E339" i="26"/>
  <c r="I319" i="26"/>
  <c r="I318" i="26"/>
  <c r="H318" i="26"/>
  <c r="G318" i="26"/>
  <c r="F318" i="26"/>
  <c r="E318" i="26"/>
  <c r="I298" i="26"/>
  <c r="I297" i="26"/>
  <c r="I199" i="26" s="1"/>
  <c r="H297" i="26"/>
  <c r="G297" i="26"/>
  <c r="F297" i="26"/>
  <c r="E297" i="26"/>
  <c r="E199" i="26" s="1"/>
  <c r="I200" i="26"/>
  <c r="I198" i="26"/>
  <c r="H198" i="26"/>
  <c r="G198" i="26"/>
  <c r="F198" i="26"/>
  <c r="E198" i="26"/>
  <c r="I178" i="26"/>
  <c r="I177" i="26"/>
  <c r="H177" i="26"/>
  <c r="G177" i="26"/>
  <c r="F177" i="26"/>
  <c r="E177" i="26"/>
  <c r="I157" i="26"/>
  <c r="I156" i="26"/>
  <c r="H156" i="26"/>
  <c r="G156" i="26"/>
  <c r="F156" i="26"/>
  <c r="E156" i="26"/>
  <c r="I136" i="26"/>
  <c r="I135" i="26"/>
  <c r="H135" i="26"/>
  <c r="G135" i="26"/>
  <c r="F135" i="26"/>
  <c r="E135" i="26"/>
  <c r="I128" i="26"/>
  <c r="I127" i="26"/>
  <c r="I7" i="26" s="1"/>
  <c r="H127" i="26"/>
  <c r="G127" i="26"/>
  <c r="F127" i="26"/>
  <c r="E127" i="26"/>
  <c r="I111" i="26"/>
  <c r="I110" i="26"/>
  <c r="H110" i="26"/>
  <c r="F110" i="26"/>
  <c r="E110" i="26"/>
  <c r="E7" i="26" s="1"/>
  <c r="I8" i="26"/>
  <c r="A1301" i="25"/>
  <c r="I1296" i="25"/>
  <c r="H1296" i="25"/>
  <c r="G1296" i="25"/>
  <c r="F1296" i="25"/>
  <c r="E1296" i="25"/>
  <c r="I1276" i="25"/>
  <c r="I1275" i="25"/>
  <c r="H1275" i="25"/>
  <c r="G1275" i="25"/>
  <c r="F1275" i="25"/>
  <c r="E1275" i="25"/>
  <c r="I1255" i="25"/>
  <c r="I1254" i="25"/>
  <c r="H1254" i="25"/>
  <c r="G1254" i="25"/>
  <c r="F1254" i="25"/>
  <c r="E1254" i="25"/>
  <c r="I1234" i="25"/>
  <c r="I1233" i="25"/>
  <c r="H1233" i="25"/>
  <c r="G1233" i="25"/>
  <c r="F1233" i="25"/>
  <c r="E1233" i="25"/>
  <c r="I1213" i="25"/>
  <c r="I1212" i="25"/>
  <c r="H1212" i="25"/>
  <c r="G1212" i="25"/>
  <c r="F1212" i="25"/>
  <c r="E1212" i="25"/>
  <c r="I1192" i="25"/>
  <c r="I1191" i="25"/>
  <c r="H1191" i="25"/>
  <c r="G1191" i="25"/>
  <c r="F1191" i="25"/>
  <c r="E1191" i="25"/>
  <c r="I1146" i="25"/>
  <c r="I1145" i="25"/>
  <c r="E1145" i="25"/>
  <c r="I1144" i="25"/>
  <c r="H1144" i="25"/>
  <c r="G1144" i="25"/>
  <c r="F1144" i="25"/>
  <c r="E1144" i="25"/>
  <c r="I1125" i="25"/>
  <c r="I1124" i="25"/>
  <c r="H1124" i="25"/>
  <c r="G1124" i="25"/>
  <c r="F1124" i="25"/>
  <c r="E1124" i="25"/>
  <c r="I1104" i="25"/>
  <c r="I1103" i="25"/>
  <c r="H1103" i="25"/>
  <c r="G1103" i="25"/>
  <c r="F1103" i="25"/>
  <c r="E1103" i="25"/>
  <c r="I1083" i="25"/>
  <c r="I1082" i="25"/>
  <c r="H1082" i="25"/>
  <c r="G1082" i="25"/>
  <c r="F1082" i="25"/>
  <c r="E1082" i="25"/>
  <c r="I1062" i="25"/>
  <c r="I1061" i="25"/>
  <c r="H1061" i="25"/>
  <c r="G1061" i="25"/>
  <c r="F1061" i="25"/>
  <c r="E1061" i="25"/>
  <c r="I1041" i="25"/>
  <c r="I1040" i="25"/>
  <c r="I974" i="25" s="1"/>
  <c r="H1040" i="25"/>
  <c r="G1040" i="25"/>
  <c r="F1040" i="25"/>
  <c r="E1040" i="25"/>
  <c r="E974" i="25" s="1"/>
  <c r="I975" i="25"/>
  <c r="I973" i="25"/>
  <c r="H973" i="25"/>
  <c r="G973" i="25"/>
  <c r="F973" i="25"/>
  <c r="E973" i="25"/>
  <c r="I953" i="25"/>
  <c r="I952" i="25"/>
  <c r="H952" i="25"/>
  <c r="G952" i="25"/>
  <c r="F952" i="25"/>
  <c r="E952" i="25"/>
  <c r="I932" i="25"/>
  <c r="I931" i="25"/>
  <c r="H931" i="25"/>
  <c r="G931" i="25"/>
  <c r="F931" i="25"/>
  <c r="E931" i="25"/>
  <c r="I912" i="25"/>
  <c r="I911" i="25"/>
  <c r="H911" i="25"/>
  <c r="G911" i="25"/>
  <c r="F911" i="25"/>
  <c r="E911" i="25"/>
  <c r="I891" i="25"/>
  <c r="I890" i="25"/>
  <c r="H890" i="25"/>
  <c r="G890" i="25"/>
  <c r="F890" i="25"/>
  <c r="E890" i="25"/>
  <c r="I870" i="25"/>
  <c r="I869" i="25"/>
  <c r="H869" i="25"/>
  <c r="G869" i="25"/>
  <c r="F869" i="25"/>
  <c r="E869" i="25"/>
  <c r="I815" i="25"/>
  <c r="I814" i="25"/>
  <c r="E814" i="25"/>
  <c r="I813" i="25"/>
  <c r="H813" i="25"/>
  <c r="G813" i="25"/>
  <c r="F813" i="25"/>
  <c r="E813" i="25"/>
  <c r="I793" i="25"/>
  <c r="I792" i="25"/>
  <c r="H792" i="25"/>
  <c r="G792" i="25"/>
  <c r="F792" i="25"/>
  <c r="E792" i="25"/>
  <c r="I772" i="25"/>
  <c r="I771" i="25"/>
  <c r="H771" i="25"/>
  <c r="G771" i="25"/>
  <c r="F771" i="25"/>
  <c r="E771" i="25"/>
  <c r="I751" i="25"/>
  <c r="I750" i="25"/>
  <c r="H750" i="25"/>
  <c r="G750" i="25"/>
  <c r="F750" i="25"/>
  <c r="E750" i="25"/>
  <c r="I730" i="25"/>
  <c r="I729" i="25"/>
  <c r="H729" i="25"/>
  <c r="G729" i="25"/>
  <c r="F729" i="25"/>
  <c r="E729" i="25"/>
  <c r="I711" i="25"/>
  <c r="I710" i="25"/>
  <c r="H710" i="25"/>
  <c r="G710" i="25"/>
  <c r="F710" i="25"/>
  <c r="E710" i="25"/>
  <c r="E573" i="25" s="1"/>
  <c r="I573" i="25"/>
  <c r="I572" i="25"/>
  <c r="H572" i="25"/>
  <c r="G572" i="25"/>
  <c r="F572" i="25"/>
  <c r="E572" i="25"/>
  <c r="I552" i="25"/>
  <c r="I551" i="25"/>
  <c r="I531" i="25" s="1"/>
  <c r="H551" i="25"/>
  <c r="G551" i="25"/>
  <c r="F551" i="25"/>
  <c r="E551" i="25"/>
  <c r="I530" i="25"/>
  <c r="H530" i="25"/>
  <c r="G530" i="25"/>
  <c r="F530" i="25"/>
  <c r="E530" i="25"/>
  <c r="I510" i="25"/>
  <c r="I509" i="25"/>
  <c r="I489" i="25" s="1"/>
  <c r="H509" i="25"/>
  <c r="G509" i="25"/>
  <c r="F509" i="25"/>
  <c r="E509" i="25"/>
  <c r="I488" i="25"/>
  <c r="H488" i="25"/>
  <c r="G488" i="25"/>
  <c r="F488" i="25"/>
  <c r="E488" i="25"/>
  <c r="I468" i="25"/>
  <c r="I467" i="25"/>
  <c r="H467" i="25"/>
  <c r="G467" i="25"/>
  <c r="F467" i="25"/>
  <c r="E467" i="25"/>
  <c r="I404" i="25"/>
  <c r="I402" i="25"/>
  <c r="I382" i="25" s="1"/>
  <c r="H402" i="25"/>
  <c r="G402" i="25"/>
  <c r="F402" i="25"/>
  <c r="E402" i="25"/>
  <c r="I381" i="25"/>
  <c r="H381" i="25"/>
  <c r="G381" i="25"/>
  <c r="F381" i="25"/>
  <c r="E381" i="25"/>
  <c r="I361" i="25"/>
  <c r="I360" i="25"/>
  <c r="I340" i="25" s="1"/>
  <c r="H360" i="25"/>
  <c r="G360" i="25"/>
  <c r="F360" i="25"/>
  <c r="E360" i="25"/>
  <c r="I339" i="25"/>
  <c r="H339" i="25"/>
  <c r="G339" i="25"/>
  <c r="F339" i="25"/>
  <c r="E339" i="25"/>
  <c r="I319" i="25"/>
  <c r="I318" i="25"/>
  <c r="I298" i="25" s="1"/>
  <c r="H318" i="25"/>
  <c r="G318" i="25"/>
  <c r="F318" i="25"/>
  <c r="E318" i="25"/>
  <c r="I297" i="25"/>
  <c r="H297" i="25"/>
  <c r="G297" i="25"/>
  <c r="F297" i="25"/>
  <c r="E297" i="25"/>
  <c r="E199" i="25" s="1"/>
  <c r="I200" i="25"/>
  <c r="I198" i="25"/>
  <c r="H198" i="25"/>
  <c r="G198" i="25"/>
  <c r="F198" i="25"/>
  <c r="E198" i="25"/>
  <c r="I178" i="25"/>
  <c r="I177" i="25"/>
  <c r="I157" i="25" s="1"/>
  <c r="H177" i="25"/>
  <c r="G177" i="25"/>
  <c r="F177" i="25"/>
  <c r="E177" i="25"/>
  <c r="I156" i="25"/>
  <c r="H156" i="25"/>
  <c r="G156" i="25"/>
  <c r="F156" i="25"/>
  <c r="E156" i="25"/>
  <c r="I136" i="25"/>
  <c r="I135" i="25"/>
  <c r="I128" i="25" s="1"/>
  <c r="H135" i="25"/>
  <c r="G135" i="25"/>
  <c r="F135" i="25"/>
  <c r="E135" i="25"/>
  <c r="I127" i="25"/>
  <c r="H127" i="25"/>
  <c r="G127" i="25"/>
  <c r="F127" i="25"/>
  <c r="E127" i="25"/>
  <c r="I111" i="25"/>
  <c r="I110" i="25"/>
  <c r="H110" i="25"/>
  <c r="F110" i="25"/>
  <c r="E110" i="25"/>
  <c r="I8" i="25"/>
  <c r="A1273" i="24"/>
  <c r="I1268" i="24"/>
  <c r="H1268" i="24"/>
  <c r="G1268" i="24"/>
  <c r="F1268" i="24"/>
  <c r="E1268" i="24"/>
  <c r="I1248" i="24"/>
  <c r="I1247" i="24"/>
  <c r="I1227" i="24" s="1"/>
  <c r="H1247" i="24"/>
  <c r="G1247" i="24"/>
  <c r="F1247" i="24"/>
  <c r="E1247" i="24"/>
  <c r="I1226" i="24"/>
  <c r="H1226" i="24"/>
  <c r="G1226" i="24"/>
  <c r="F1226" i="24"/>
  <c r="E1226" i="24"/>
  <c r="I1206" i="24"/>
  <c r="I1205" i="24"/>
  <c r="I1185" i="24" s="1"/>
  <c r="H1205" i="24"/>
  <c r="G1205" i="24"/>
  <c r="F1205" i="24"/>
  <c r="E1205" i="24"/>
  <c r="I1184" i="24"/>
  <c r="H1184" i="24"/>
  <c r="G1184" i="24"/>
  <c r="F1184" i="24"/>
  <c r="E1184" i="24"/>
  <c r="I1164" i="24"/>
  <c r="I1163" i="24"/>
  <c r="H1163" i="24"/>
  <c r="G1163" i="24"/>
  <c r="F1163" i="24"/>
  <c r="E1163" i="24"/>
  <c r="I1116" i="24"/>
  <c r="I1097" i="24" s="1"/>
  <c r="H1116" i="24"/>
  <c r="G1116" i="24"/>
  <c r="F1116" i="24"/>
  <c r="E1116" i="24"/>
  <c r="I1096" i="24"/>
  <c r="H1096" i="24"/>
  <c r="G1096" i="24"/>
  <c r="F1096" i="24"/>
  <c r="E1096" i="24"/>
  <c r="I1076" i="24"/>
  <c r="I1075" i="24"/>
  <c r="I1055" i="24" s="1"/>
  <c r="H1075" i="24"/>
  <c r="G1075" i="24"/>
  <c r="F1075" i="24"/>
  <c r="E1075" i="24"/>
  <c r="I1054" i="24"/>
  <c r="H1054" i="24"/>
  <c r="G1054" i="24"/>
  <c r="F1054" i="24"/>
  <c r="E1054" i="24"/>
  <c r="I1034" i="24"/>
  <c r="I1033" i="24"/>
  <c r="I1013" i="24" s="1"/>
  <c r="H1033" i="24"/>
  <c r="G1033" i="24"/>
  <c r="F1033" i="24"/>
  <c r="E1033" i="24"/>
  <c r="I1012" i="24"/>
  <c r="H1012" i="24"/>
  <c r="G1012" i="24"/>
  <c r="F1012" i="24"/>
  <c r="E1012" i="24"/>
  <c r="I947" i="24"/>
  <c r="I946" i="24"/>
  <c r="I945" i="24"/>
  <c r="H945" i="24"/>
  <c r="G945" i="24"/>
  <c r="F945" i="24"/>
  <c r="E945" i="24"/>
  <c r="I925" i="24"/>
  <c r="I924" i="24"/>
  <c r="I904" i="24" s="1"/>
  <c r="H924" i="24"/>
  <c r="G924" i="24"/>
  <c r="F924" i="24"/>
  <c r="E924" i="24"/>
  <c r="I903" i="24"/>
  <c r="H903" i="24"/>
  <c r="G903" i="24"/>
  <c r="F903" i="24"/>
  <c r="E903" i="24"/>
  <c r="I884" i="24"/>
  <c r="I883" i="24"/>
  <c r="I863" i="24" s="1"/>
  <c r="H883" i="24"/>
  <c r="G883" i="24"/>
  <c r="F883" i="24"/>
  <c r="E883" i="24"/>
  <c r="I862" i="24"/>
  <c r="H862" i="24"/>
  <c r="G862" i="24"/>
  <c r="F862" i="24"/>
  <c r="E862" i="24"/>
  <c r="I842" i="24"/>
  <c r="I841" i="24"/>
  <c r="H841" i="24"/>
  <c r="G841" i="24"/>
  <c r="F841" i="24"/>
  <c r="E841" i="24"/>
  <c r="I785" i="24"/>
  <c r="I765" i="24" s="1"/>
  <c r="H785" i="24"/>
  <c r="G785" i="24"/>
  <c r="F785" i="24"/>
  <c r="E785" i="24"/>
  <c r="I764" i="24"/>
  <c r="H764" i="24"/>
  <c r="G764" i="24"/>
  <c r="F764" i="24"/>
  <c r="E764" i="24"/>
  <c r="I744" i="24"/>
  <c r="I743" i="24"/>
  <c r="I723" i="24" s="1"/>
  <c r="H743" i="24"/>
  <c r="G743" i="24"/>
  <c r="F743" i="24"/>
  <c r="E743" i="24"/>
  <c r="I722" i="24"/>
  <c r="H722" i="24"/>
  <c r="G722" i="24"/>
  <c r="F722" i="24"/>
  <c r="E722" i="24"/>
  <c r="I702" i="24"/>
  <c r="I701" i="24"/>
  <c r="H701" i="24"/>
  <c r="G701" i="24"/>
  <c r="F701" i="24"/>
  <c r="E701" i="24"/>
  <c r="E545" i="24" s="1"/>
  <c r="I682" i="24"/>
  <c r="H682" i="24"/>
  <c r="G682" i="24"/>
  <c r="F682" i="24"/>
  <c r="E682" i="24"/>
  <c r="I544" i="24"/>
  <c r="H544" i="24"/>
  <c r="G544" i="24"/>
  <c r="F544" i="24"/>
  <c r="E544" i="24"/>
  <c r="I524" i="24"/>
  <c r="I523" i="24"/>
  <c r="H523" i="24"/>
  <c r="G523" i="24"/>
  <c r="F523" i="24"/>
  <c r="E523" i="24"/>
  <c r="I503" i="24"/>
  <c r="I502" i="24"/>
  <c r="H502" i="24"/>
  <c r="G502" i="24"/>
  <c r="F502" i="24"/>
  <c r="E502" i="24"/>
  <c r="I482" i="24"/>
  <c r="I481" i="24"/>
  <c r="H481" i="24"/>
  <c r="G481" i="24"/>
  <c r="F481" i="24"/>
  <c r="E481" i="24"/>
  <c r="I461" i="24"/>
  <c r="I460" i="24"/>
  <c r="H460" i="24"/>
  <c r="G460" i="24"/>
  <c r="F460" i="24"/>
  <c r="E460" i="24"/>
  <c r="I440" i="24"/>
  <c r="I439" i="24"/>
  <c r="I375" i="24" s="1"/>
  <c r="H439" i="24"/>
  <c r="G439" i="24"/>
  <c r="F439" i="24"/>
  <c r="E439" i="24"/>
  <c r="E375" i="24" s="1"/>
  <c r="I376" i="24"/>
  <c r="I374" i="24"/>
  <c r="H374" i="24"/>
  <c r="G374" i="24"/>
  <c r="F374" i="24"/>
  <c r="E374" i="24"/>
  <c r="I354" i="24"/>
  <c r="I353" i="24"/>
  <c r="H353" i="24"/>
  <c r="G353" i="24"/>
  <c r="F353" i="24"/>
  <c r="E353" i="24"/>
  <c r="I333" i="24"/>
  <c r="I332" i="24"/>
  <c r="H332" i="24"/>
  <c r="G332" i="24"/>
  <c r="F332" i="24"/>
  <c r="E332" i="24"/>
  <c r="I312" i="24"/>
  <c r="I311" i="24"/>
  <c r="H311" i="24"/>
  <c r="G311" i="24"/>
  <c r="F311" i="24"/>
  <c r="E311" i="24"/>
  <c r="I291" i="24"/>
  <c r="I290" i="24"/>
  <c r="H290" i="24"/>
  <c r="G290" i="24"/>
  <c r="F290" i="24"/>
  <c r="E290" i="24"/>
  <c r="I270" i="24"/>
  <c r="I269" i="24"/>
  <c r="H269" i="24"/>
  <c r="G269" i="24"/>
  <c r="F269" i="24"/>
  <c r="E269" i="24"/>
  <c r="I172" i="24"/>
  <c r="I171" i="24"/>
  <c r="E171" i="24"/>
  <c r="I170" i="24"/>
  <c r="H170" i="24"/>
  <c r="G170" i="24"/>
  <c r="F170" i="24"/>
  <c r="E170" i="24"/>
  <c r="I150" i="24"/>
  <c r="I149" i="24"/>
  <c r="H149" i="24"/>
  <c r="G149" i="24"/>
  <c r="F149" i="24"/>
  <c r="E149" i="24"/>
  <c r="I129" i="24"/>
  <c r="I128" i="24"/>
  <c r="H128" i="24"/>
  <c r="G128" i="24"/>
  <c r="F128" i="24"/>
  <c r="E128" i="24"/>
  <c r="I108" i="24"/>
  <c r="I107" i="24"/>
  <c r="H107" i="24"/>
  <c r="G107" i="24"/>
  <c r="F107" i="24"/>
  <c r="E107" i="24"/>
  <c r="I100" i="24"/>
  <c r="I99" i="24"/>
  <c r="H99" i="24"/>
  <c r="G99" i="24"/>
  <c r="F99" i="24"/>
  <c r="E99" i="24"/>
  <c r="I83" i="24"/>
  <c r="I82" i="24"/>
  <c r="I7" i="24" s="1"/>
  <c r="H82" i="24"/>
  <c r="G82" i="24"/>
  <c r="F82" i="24"/>
  <c r="E82" i="24"/>
  <c r="E7" i="24" s="1"/>
  <c r="I8" i="24"/>
  <c r="A1274" i="23"/>
  <c r="I1269" i="23"/>
  <c r="H1269" i="23"/>
  <c r="G1269" i="23"/>
  <c r="F1269" i="23"/>
  <c r="E1269" i="23"/>
  <c r="I1249" i="23"/>
  <c r="I1248" i="23"/>
  <c r="I1228" i="23" s="1"/>
  <c r="H1248" i="23"/>
  <c r="G1248" i="23"/>
  <c r="F1248" i="23"/>
  <c r="E1248" i="23"/>
  <c r="I1227" i="23"/>
  <c r="H1227" i="23"/>
  <c r="G1227" i="23"/>
  <c r="F1227" i="23"/>
  <c r="E1227" i="23"/>
  <c r="I1207" i="23"/>
  <c r="I1206" i="23"/>
  <c r="I1186" i="23" s="1"/>
  <c r="H1206" i="23"/>
  <c r="G1206" i="23"/>
  <c r="F1206" i="23"/>
  <c r="E1206" i="23"/>
  <c r="I1185" i="23"/>
  <c r="H1185" i="23"/>
  <c r="G1185" i="23"/>
  <c r="F1185" i="23"/>
  <c r="E1185" i="23"/>
  <c r="I1165" i="23"/>
  <c r="I1164" i="23"/>
  <c r="H1164" i="23"/>
  <c r="G1164" i="23"/>
  <c r="F1164" i="23"/>
  <c r="E1164" i="23"/>
  <c r="I1117" i="23"/>
  <c r="I1098" i="23" s="1"/>
  <c r="H1117" i="23"/>
  <c r="G1117" i="23"/>
  <c r="F1117" i="23"/>
  <c r="E1117" i="23"/>
  <c r="I1097" i="23"/>
  <c r="H1097" i="23"/>
  <c r="G1097" i="23"/>
  <c r="F1097" i="23"/>
  <c r="E1097" i="23"/>
  <c r="I1077" i="23"/>
  <c r="I1076" i="23"/>
  <c r="I1056" i="23" s="1"/>
  <c r="H1076" i="23"/>
  <c r="G1076" i="23"/>
  <c r="F1076" i="23"/>
  <c r="E1076" i="23"/>
  <c r="I1055" i="23"/>
  <c r="H1055" i="23"/>
  <c r="G1055" i="23"/>
  <c r="F1055" i="23"/>
  <c r="E1055" i="23"/>
  <c r="I1035" i="23"/>
  <c r="I1034" i="23"/>
  <c r="I1014" i="23" s="1"/>
  <c r="H1034" i="23"/>
  <c r="G1034" i="23"/>
  <c r="F1034" i="23"/>
  <c r="E1034" i="23"/>
  <c r="I1013" i="23"/>
  <c r="H1013" i="23"/>
  <c r="G1013" i="23"/>
  <c r="F1013" i="23"/>
  <c r="E1013" i="23"/>
  <c r="E947" i="23" s="1"/>
  <c r="I948" i="23"/>
  <c r="I946" i="23"/>
  <c r="H946" i="23"/>
  <c r="G946" i="23"/>
  <c r="F946" i="23"/>
  <c r="E946" i="23"/>
  <c r="I926" i="23"/>
  <c r="I925" i="23"/>
  <c r="I905" i="23" s="1"/>
  <c r="H925" i="23"/>
  <c r="G925" i="23"/>
  <c r="F925" i="23"/>
  <c r="E925" i="23"/>
  <c r="I904" i="23"/>
  <c r="H904" i="23"/>
  <c r="G904" i="23"/>
  <c r="F904" i="23"/>
  <c r="E904" i="23"/>
  <c r="I885" i="23"/>
  <c r="I884" i="23"/>
  <c r="I864" i="23" s="1"/>
  <c r="H884" i="23"/>
  <c r="G884" i="23"/>
  <c r="F884" i="23"/>
  <c r="E884" i="23"/>
  <c r="I863" i="23"/>
  <c r="H863" i="23"/>
  <c r="G863" i="23"/>
  <c r="F863" i="23"/>
  <c r="E863" i="23"/>
  <c r="I843" i="23"/>
  <c r="I842" i="23"/>
  <c r="H842" i="23"/>
  <c r="G842" i="23"/>
  <c r="F842" i="23"/>
  <c r="E842" i="23"/>
  <c r="I786" i="23"/>
  <c r="I766" i="23" s="1"/>
  <c r="H786" i="23"/>
  <c r="G786" i="23"/>
  <c r="F786" i="23"/>
  <c r="E786" i="23"/>
  <c r="I765" i="23"/>
  <c r="H765" i="23"/>
  <c r="G765" i="23"/>
  <c r="F765" i="23"/>
  <c r="E765" i="23"/>
  <c r="I745" i="23"/>
  <c r="I744" i="23"/>
  <c r="I724" i="23" s="1"/>
  <c r="H744" i="23"/>
  <c r="G744" i="23"/>
  <c r="F744" i="23"/>
  <c r="E744" i="23"/>
  <c r="I723" i="23"/>
  <c r="H723" i="23"/>
  <c r="G723" i="23"/>
  <c r="F723" i="23"/>
  <c r="E723" i="23"/>
  <c r="I703" i="23"/>
  <c r="I702" i="23"/>
  <c r="H702" i="23"/>
  <c r="G702" i="23"/>
  <c r="F702" i="23"/>
  <c r="E702" i="23"/>
  <c r="I683" i="23"/>
  <c r="H683" i="23"/>
  <c r="G683" i="23"/>
  <c r="F683" i="23"/>
  <c r="E683" i="23"/>
  <c r="E546" i="23"/>
  <c r="I545" i="23"/>
  <c r="H545" i="23"/>
  <c r="G545" i="23"/>
  <c r="F545" i="23"/>
  <c r="E545" i="23"/>
  <c r="I525" i="23"/>
  <c r="I524" i="23"/>
  <c r="H524" i="23"/>
  <c r="G524" i="23"/>
  <c r="F524" i="23"/>
  <c r="E524" i="23"/>
  <c r="I504" i="23"/>
  <c r="I503" i="23"/>
  <c r="H503" i="23"/>
  <c r="G503" i="23"/>
  <c r="F503" i="23"/>
  <c r="E503" i="23"/>
  <c r="I483" i="23"/>
  <c r="I482" i="23"/>
  <c r="H482" i="23"/>
  <c r="G482" i="23"/>
  <c r="F482" i="23"/>
  <c r="E482" i="23"/>
  <c r="I462" i="23"/>
  <c r="I461" i="23"/>
  <c r="H461" i="23"/>
  <c r="G461" i="23"/>
  <c r="F461" i="23"/>
  <c r="E461" i="23"/>
  <c r="I441" i="23"/>
  <c r="I440" i="23"/>
  <c r="I376" i="23" s="1"/>
  <c r="H440" i="23"/>
  <c r="G440" i="23"/>
  <c r="F440" i="23"/>
  <c r="E440" i="23"/>
  <c r="E376" i="23" s="1"/>
  <c r="I377" i="23"/>
  <c r="I375" i="23"/>
  <c r="I355" i="23" s="1"/>
  <c r="H375" i="23"/>
  <c r="G375" i="23"/>
  <c r="F375" i="23"/>
  <c r="E375" i="23"/>
  <c r="I354" i="23"/>
  <c r="H354" i="23"/>
  <c r="G354" i="23"/>
  <c r="F354" i="23"/>
  <c r="E354" i="23"/>
  <c r="I334" i="23"/>
  <c r="I333" i="23"/>
  <c r="I313" i="23" s="1"/>
  <c r="H333" i="23"/>
  <c r="G333" i="23"/>
  <c r="F333" i="23"/>
  <c r="E333" i="23"/>
  <c r="I312" i="23"/>
  <c r="H312" i="23"/>
  <c r="G312" i="23"/>
  <c r="F312" i="23"/>
  <c r="E312" i="23"/>
  <c r="I292" i="23"/>
  <c r="I291" i="23"/>
  <c r="I271" i="23" s="1"/>
  <c r="H291" i="23"/>
  <c r="G291" i="23"/>
  <c r="F291" i="23"/>
  <c r="E291" i="23"/>
  <c r="E172" i="23" s="1"/>
  <c r="I270" i="23"/>
  <c r="H270" i="23"/>
  <c r="G270" i="23"/>
  <c r="F270" i="23"/>
  <c r="E270" i="23"/>
  <c r="I173" i="23"/>
  <c r="I172" i="23"/>
  <c r="I171" i="23"/>
  <c r="H171" i="23"/>
  <c r="G171" i="23"/>
  <c r="F171" i="23"/>
  <c r="E171" i="23"/>
  <c r="I151" i="23"/>
  <c r="I150" i="23"/>
  <c r="I130" i="23" s="1"/>
  <c r="H150" i="23"/>
  <c r="G150" i="23"/>
  <c r="F150" i="23"/>
  <c r="E150" i="23"/>
  <c r="I129" i="23"/>
  <c r="H129" i="23"/>
  <c r="G129" i="23"/>
  <c r="F129" i="23"/>
  <c r="E129" i="23"/>
  <c r="I109" i="23"/>
  <c r="I108" i="23"/>
  <c r="I101" i="23" s="1"/>
  <c r="H108" i="23"/>
  <c r="G108" i="23"/>
  <c r="F108" i="23"/>
  <c r="E108" i="23"/>
  <c r="I100" i="23"/>
  <c r="H100" i="23"/>
  <c r="G100" i="23"/>
  <c r="F100" i="23"/>
  <c r="E100" i="23"/>
  <c r="I84" i="23"/>
  <c r="I83" i="23"/>
  <c r="I7" i="23" s="1"/>
  <c r="H83" i="23"/>
  <c r="G83" i="23"/>
  <c r="F83" i="23"/>
  <c r="E83" i="23"/>
  <c r="E7" i="23" s="1"/>
  <c r="I8" i="23"/>
  <c r="I1119" i="23" l="1"/>
  <c r="I1118" i="23"/>
  <c r="I403" i="25"/>
  <c r="I1301" i="25" s="1"/>
  <c r="E573" i="26"/>
  <c r="I573" i="26"/>
  <c r="I1145" i="26"/>
  <c r="I1301" i="26" s="1"/>
  <c r="E787" i="23"/>
  <c r="I788" i="23"/>
  <c r="I787" i="23"/>
  <c r="E946" i="24"/>
  <c r="E1117" i="24"/>
  <c r="E1273" i="24" s="1"/>
  <c r="I1118" i="24"/>
  <c r="I1117" i="24"/>
  <c r="E7" i="25"/>
  <c r="I199" i="25"/>
  <c r="I814" i="26"/>
  <c r="I683" i="24"/>
  <c r="I545" i="24"/>
  <c r="E1301" i="25"/>
  <c r="I975" i="26"/>
  <c r="I974" i="26"/>
  <c r="E1118" i="23"/>
  <c r="I7" i="25"/>
  <c r="E403" i="25"/>
  <c r="I684" i="23"/>
  <c r="I546" i="23"/>
  <c r="I947" i="23"/>
  <c r="E786" i="24"/>
  <c r="I787" i="24"/>
  <c r="I786" i="24"/>
  <c r="E1145" i="26"/>
  <c r="E1301" i="26" s="1"/>
  <c r="E1274" i="23" l="1"/>
  <c r="I1274" i="23"/>
  <c r="I1273" i="24"/>
  <c r="A1264" i="22" l="1"/>
  <c r="I1259" i="22"/>
  <c r="I1239" i="22" s="1"/>
  <c r="H1259" i="22"/>
  <c r="G1259" i="22"/>
  <c r="F1259" i="22"/>
  <c r="E1259" i="22"/>
  <c r="I1238" i="22"/>
  <c r="H1238" i="22"/>
  <c r="G1238" i="22"/>
  <c r="F1238" i="22"/>
  <c r="E1238" i="22"/>
  <c r="I1218" i="22"/>
  <c r="I1217" i="22"/>
  <c r="I1197" i="22" s="1"/>
  <c r="H1217" i="22"/>
  <c r="G1217" i="22"/>
  <c r="F1217" i="22"/>
  <c r="E1217" i="22"/>
  <c r="I1196" i="22"/>
  <c r="H1196" i="22"/>
  <c r="G1196" i="22"/>
  <c r="F1196" i="22"/>
  <c r="E1196" i="22"/>
  <c r="I1176" i="22"/>
  <c r="I1175" i="22"/>
  <c r="I1155" i="22" s="1"/>
  <c r="H1175" i="22"/>
  <c r="G1175" i="22"/>
  <c r="F1175" i="22"/>
  <c r="E1175" i="22"/>
  <c r="I1154" i="22"/>
  <c r="H1154" i="22"/>
  <c r="G1154" i="22"/>
  <c r="F1154" i="22"/>
  <c r="E1154" i="22"/>
  <c r="E1107" i="22" s="1"/>
  <c r="I1108" i="22"/>
  <c r="I1107" i="22"/>
  <c r="I1106" i="22"/>
  <c r="H1106" i="22"/>
  <c r="G1106" i="22"/>
  <c r="F1106" i="22"/>
  <c r="E1106" i="22"/>
  <c r="I1087" i="22"/>
  <c r="I1086" i="22"/>
  <c r="I1066" i="22" s="1"/>
  <c r="H1086" i="22"/>
  <c r="G1086" i="22"/>
  <c r="F1086" i="22"/>
  <c r="E1086" i="22"/>
  <c r="I1065" i="22"/>
  <c r="H1065" i="22"/>
  <c r="G1065" i="22"/>
  <c r="F1065" i="22"/>
  <c r="E1065" i="22"/>
  <c r="I1045" i="22"/>
  <c r="I1044" i="22"/>
  <c r="I1024" i="22" s="1"/>
  <c r="H1044" i="22"/>
  <c r="G1044" i="22"/>
  <c r="F1044" i="22"/>
  <c r="E1044" i="22"/>
  <c r="I1023" i="22"/>
  <c r="H1023" i="22"/>
  <c r="G1023" i="22"/>
  <c r="F1023" i="22"/>
  <c r="E1023" i="22"/>
  <c r="I1003" i="22"/>
  <c r="I1002" i="22"/>
  <c r="I937" i="22" s="1"/>
  <c r="H1002" i="22"/>
  <c r="G1002" i="22"/>
  <c r="F1002" i="22"/>
  <c r="E1002" i="22"/>
  <c r="E936" i="22" s="1"/>
  <c r="I935" i="22"/>
  <c r="I915" i="22" s="1"/>
  <c r="H935" i="22"/>
  <c r="G935" i="22"/>
  <c r="F935" i="22"/>
  <c r="E935" i="22"/>
  <c r="I914" i="22"/>
  <c r="H914" i="22"/>
  <c r="G914" i="22"/>
  <c r="F914" i="22"/>
  <c r="E914" i="22"/>
  <c r="I894" i="22"/>
  <c r="I893" i="22"/>
  <c r="I874" i="22" s="1"/>
  <c r="H893" i="22"/>
  <c r="G893" i="22"/>
  <c r="F893" i="22"/>
  <c r="E893" i="22"/>
  <c r="I873" i="22"/>
  <c r="H873" i="22"/>
  <c r="G873" i="22"/>
  <c r="F873" i="22"/>
  <c r="E873" i="22"/>
  <c r="I853" i="22"/>
  <c r="I852" i="22"/>
  <c r="I832" i="22" s="1"/>
  <c r="H852" i="22"/>
  <c r="G852" i="22"/>
  <c r="F852" i="22"/>
  <c r="E852" i="22"/>
  <c r="I831" i="22"/>
  <c r="H831" i="22"/>
  <c r="G831" i="22"/>
  <c r="F831" i="22"/>
  <c r="E831" i="22"/>
  <c r="E776" i="22" s="1"/>
  <c r="I777" i="22"/>
  <c r="I776" i="22"/>
  <c r="I775" i="22"/>
  <c r="H775" i="22"/>
  <c r="G775" i="22"/>
  <c r="F775" i="22"/>
  <c r="E775" i="22"/>
  <c r="I755" i="22"/>
  <c r="I754" i="22"/>
  <c r="I734" i="22" s="1"/>
  <c r="H754" i="22"/>
  <c r="G754" i="22"/>
  <c r="F754" i="22"/>
  <c r="E754" i="22"/>
  <c r="I733" i="22"/>
  <c r="H733" i="22"/>
  <c r="G733" i="22"/>
  <c r="F733" i="22"/>
  <c r="E733" i="22"/>
  <c r="I713" i="22"/>
  <c r="I712" i="22"/>
  <c r="I692" i="22" s="1"/>
  <c r="H712" i="22"/>
  <c r="G712" i="22"/>
  <c r="F712" i="22"/>
  <c r="E712" i="22"/>
  <c r="I691" i="22"/>
  <c r="H691" i="22"/>
  <c r="G691" i="22"/>
  <c r="F691" i="22"/>
  <c r="E691" i="22"/>
  <c r="I673" i="22"/>
  <c r="I672" i="22"/>
  <c r="I535" i="22" s="1"/>
  <c r="H672" i="22"/>
  <c r="G672" i="22"/>
  <c r="F672" i="22"/>
  <c r="E672" i="22"/>
  <c r="E535" i="22" s="1"/>
  <c r="I534" i="22"/>
  <c r="H534" i="22"/>
  <c r="G534" i="22"/>
  <c r="F534" i="22"/>
  <c r="E534" i="22"/>
  <c r="I514" i="22"/>
  <c r="I513" i="22"/>
  <c r="H513" i="22"/>
  <c r="G513" i="22"/>
  <c r="F513" i="22"/>
  <c r="E513" i="22"/>
  <c r="I493" i="22"/>
  <c r="I492" i="22"/>
  <c r="H492" i="22"/>
  <c r="G492" i="22"/>
  <c r="F492" i="22"/>
  <c r="E492" i="22"/>
  <c r="I472" i="22"/>
  <c r="I471" i="22"/>
  <c r="H471" i="22"/>
  <c r="G471" i="22"/>
  <c r="F471" i="22"/>
  <c r="E471" i="22"/>
  <c r="J454" i="22"/>
  <c r="J453" i="22"/>
  <c r="J452" i="22"/>
  <c r="I451" i="22"/>
  <c r="I450" i="22"/>
  <c r="H450" i="22"/>
  <c r="G450" i="22"/>
  <c r="F450" i="22"/>
  <c r="E450" i="22"/>
  <c r="I430" i="22"/>
  <c r="I429" i="22"/>
  <c r="I365" i="22" s="1"/>
  <c r="H429" i="22"/>
  <c r="G429" i="22"/>
  <c r="F429" i="22"/>
  <c r="E429" i="22"/>
  <c r="E365" i="22" s="1"/>
  <c r="I366" i="22"/>
  <c r="I364" i="22"/>
  <c r="I344" i="22" s="1"/>
  <c r="H364" i="22"/>
  <c r="G364" i="22"/>
  <c r="F364" i="22"/>
  <c r="E364" i="22"/>
  <c r="I343" i="22"/>
  <c r="H343" i="22"/>
  <c r="G343" i="22"/>
  <c r="F343" i="22"/>
  <c r="E343" i="22"/>
  <c r="I323" i="22"/>
  <c r="I322" i="22"/>
  <c r="I302" i="22" s="1"/>
  <c r="H322" i="22"/>
  <c r="G322" i="22"/>
  <c r="F322" i="22"/>
  <c r="E322" i="22"/>
  <c r="I301" i="22"/>
  <c r="H301" i="22"/>
  <c r="G301" i="22"/>
  <c r="F301" i="22"/>
  <c r="E301" i="22"/>
  <c r="I281" i="22"/>
  <c r="I280" i="22"/>
  <c r="I260" i="22" s="1"/>
  <c r="H280" i="22"/>
  <c r="G280" i="22"/>
  <c r="F280" i="22"/>
  <c r="E280" i="22"/>
  <c r="I259" i="22"/>
  <c r="H259" i="22"/>
  <c r="G259" i="22"/>
  <c r="F259" i="22"/>
  <c r="E259" i="22"/>
  <c r="E161" i="22" s="1"/>
  <c r="I162" i="22"/>
  <c r="I161" i="22"/>
  <c r="I160" i="22"/>
  <c r="H160" i="22"/>
  <c r="G160" i="22"/>
  <c r="F160" i="22"/>
  <c r="E160" i="22"/>
  <c r="I140" i="22"/>
  <c r="I139" i="22"/>
  <c r="I119" i="22" s="1"/>
  <c r="H139" i="22"/>
  <c r="G139" i="22"/>
  <c r="F139" i="22"/>
  <c r="E139" i="22"/>
  <c r="I118" i="22"/>
  <c r="H118" i="22"/>
  <c r="G118" i="22"/>
  <c r="F118" i="22"/>
  <c r="E118" i="22"/>
  <c r="I98" i="22"/>
  <c r="I97" i="22"/>
  <c r="I90" i="22" s="1"/>
  <c r="H97" i="22"/>
  <c r="G97" i="22"/>
  <c r="F97" i="22"/>
  <c r="E97" i="22"/>
  <c r="I89" i="22"/>
  <c r="H89" i="22"/>
  <c r="G89" i="22"/>
  <c r="F89" i="22"/>
  <c r="E89" i="22"/>
  <c r="I73" i="22"/>
  <c r="I72" i="22"/>
  <c r="I7" i="22" s="1"/>
  <c r="H72" i="22"/>
  <c r="G72" i="22"/>
  <c r="F72" i="22"/>
  <c r="E72" i="22"/>
  <c r="E7" i="22" s="1"/>
  <c r="I8" i="22"/>
  <c r="A1209" i="21"/>
  <c r="I1204" i="21"/>
  <c r="H1204" i="21"/>
  <c r="G1204" i="21"/>
  <c r="F1204" i="21"/>
  <c r="E1204" i="21"/>
  <c r="I1184" i="21"/>
  <c r="I1183" i="21"/>
  <c r="H1183" i="21"/>
  <c r="G1183" i="21"/>
  <c r="F1183" i="21"/>
  <c r="E1183" i="21"/>
  <c r="I1163" i="21"/>
  <c r="I1162" i="21"/>
  <c r="I1142" i="21" s="1"/>
  <c r="H1162" i="21"/>
  <c r="G1162" i="21"/>
  <c r="F1162" i="21"/>
  <c r="E1162" i="21"/>
  <c r="J1144" i="21"/>
  <c r="J1143" i="21"/>
  <c r="I1141" i="21"/>
  <c r="I1121" i="21" s="1"/>
  <c r="H1141" i="21"/>
  <c r="G1141" i="21"/>
  <c r="F1141" i="21"/>
  <c r="E1141" i="21"/>
  <c r="J1123" i="21"/>
  <c r="J1122" i="21"/>
  <c r="I1120" i="21"/>
  <c r="H1120" i="21"/>
  <c r="G1120" i="21"/>
  <c r="F1120" i="21"/>
  <c r="E1120" i="21"/>
  <c r="I1100" i="21"/>
  <c r="I1099" i="21"/>
  <c r="H1099" i="21"/>
  <c r="G1099" i="21"/>
  <c r="F1099" i="21"/>
  <c r="E1099" i="21"/>
  <c r="I1053" i="21"/>
  <c r="I1052" i="21"/>
  <c r="E1052" i="21"/>
  <c r="I1051" i="21"/>
  <c r="H1051" i="21"/>
  <c r="G1051" i="21"/>
  <c r="F1051" i="21"/>
  <c r="E1051" i="21"/>
  <c r="I1032" i="21"/>
  <c r="I1031" i="21"/>
  <c r="H1031" i="21"/>
  <c r="G1031" i="21"/>
  <c r="F1031" i="21"/>
  <c r="E1031" i="21"/>
  <c r="I1011" i="21"/>
  <c r="I1010" i="21"/>
  <c r="H1010" i="21"/>
  <c r="G1010" i="21"/>
  <c r="F1010" i="21"/>
  <c r="E1010" i="21"/>
  <c r="I990" i="21"/>
  <c r="I989" i="21"/>
  <c r="H989" i="21"/>
  <c r="G989" i="21"/>
  <c r="F989" i="21"/>
  <c r="E989" i="21"/>
  <c r="I969" i="21"/>
  <c r="I968" i="21"/>
  <c r="H968" i="21"/>
  <c r="G968" i="21"/>
  <c r="F968" i="21"/>
  <c r="E968" i="21"/>
  <c r="I948" i="21"/>
  <c r="I947" i="21"/>
  <c r="I881" i="21" s="1"/>
  <c r="H947" i="21"/>
  <c r="G947" i="21"/>
  <c r="F947" i="21"/>
  <c r="E947" i="21"/>
  <c r="E881" i="21" s="1"/>
  <c r="I882" i="21"/>
  <c r="I880" i="21"/>
  <c r="H880" i="21"/>
  <c r="G880" i="21"/>
  <c r="F880" i="21"/>
  <c r="E880" i="21"/>
  <c r="I860" i="21"/>
  <c r="I859" i="21"/>
  <c r="H859" i="21"/>
  <c r="G859" i="21"/>
  <c r="F859" i="21"/>
  <c r="E859" i="21"/>
  <c r="I839" i="21"/>
  <c r="I838" i="21"/>
  <c r="H838" i="21"/>
  <c r="G838" i="21"/>
  <c r="F838" i="21"/>
  <c r="E838" i="21"/>
  <c r="I819" i="21"/>
  <c r="I818" i="21"/>
  <c r="H818" i="21"/>
  <c r="G818" i="21"/>
  <c r="F818" i="21"/>
  <c r="E818" i="21"/>
  <c r="I798" i="21"/>
  <c r="I797" i="21"/>
  <c r="H797" i="21"/>
  <c r="G797" i="21"/>
  <c r="F797" i="21"/>
  <c r="E797" i="21"/>
  <c r="I777" i="21"/>
  <c r="I776" i="21"/>
  <c r="H776" i="21"/>
  <c r="G776" i="21"/>
  <c r="F776" i="21"/>
  <c r="E776" i="21"/>
  <c r="I722" i="21"/>
  <c r="I721" i="21"/>
  <c r="E721" i="21"/>
  <c r="I720" i="21"/>
  <c r="H720" i="21"/>
  <c r="G720" i="21"/>
  <c r="F720" i="21"/>
  <c r="E720" i="21"/>
  <c r="I700" i="21"/>
  <c r="I699" i="21"/>
  <c r="H699" i="21"/>
  <c r="G699" i="21"/>
  <c r="F699" i="21"/>
  <c r="E699" i="21"/>
  <c r="I679" i="21"/>
  <c r="I678" i="21"/>
  <c r="H678" i="21"/>
  <c r="G678" i="21"/>
  <c r="F678" i="21"/>
  <c r="E678" i="21"/>
  <c r="I658" i="21"/>
  <c r="I657" i="21"/>
  <c r="H657" i="21"/>
  <c r="G657" i="21"/>
  <c r="F657" i="21"/>
  <c r="E657" i="21"/>
  <c r="I637" i="21"/>
  <c r="I636" i="21"/>
  <c r="H636" i="21"/>
  <c r="G636" i="21"/>
  <c r="F636" i="21"/>
  <c r="E636" i="21"/>
  <c r="I616" i="21"/>
  <c r="I615" i="21"/>
  <c r="H615" i="21"/>
  <c r="G615" i="21"/>
  <c r="F615" i="21"/>
  <c r="E615" i="21"/>
  <c r="E535" i="21" s="1"/>
  <c r="I535" i="21"/>
  <c r="I534" i="21"/>
  <c r="H534" i="21"/>
  <c r="G534" i="21"/>
  <c r="F534" i="21"/>
  <c r="E534" i="21"/>
  <c r="I514" i="21"/>
  <c r="I513" i="21"/>
  <c r="I493" i="21" s="1"/>
  <c r="H513" i="21"/>
  <c r="G513" i="21"/>
  <c r="F513" i="21"/>
  <c r="E513" i="21"/>
  <c r="I492" i="21"/>
  <c r="H492" i="21"/>
  <c r="G492" i="21"/>
  <c r="F492" i="21"/>
  <c r="E492" i="21"/>
  <c r="I472" i="21"/>
  <c r="I471" i="21"/>
  <c r="I451" i="21" s="1"/>
  <c r="H471" i="21"/>
  <c r="G471" i="21"/>
  <c r="F471" i="21"/>
  <c r="E471" i="21"/>
  <c r="I450" i="21"/>
  <c r="H450" i="21"/>
  <c r="G450" i="21"/>
  <c r="F450" i="21"/>
  <c r="E450" i="21"/>
  <c r="I430" i="21"/>
  <c r="I429" i="21"/>
  <c r="I365" i="21" s="1"/>
  <c r="H429" i="21"/>
  <c r="G429" i="21"/>
  <c r="F429" i="21"/>
  <c r="E429" i="21"/>
  <c r="E365" i="21" s="1"/>
  <c r="I366" i="21"/>
  <c r="I364" i="21"/>
  <c r="I344" i="21" s="1"/>
  <c r="H364" i="21"/>
  <c r="G364" i="21"/>
  <c r="F364" i="21"/>
  <c r="E364" i="21"/>
  <c r="I343" i="21"/>
  <c r="H343" i="21"/>
  <c r="G343" i="21"/>
  <c r="F343" i="21"/>
  <c r="E343" i="21"/>
  <c r="I323" i="21"/>
  <c r="I322" i="21"/>
  <c r="I302" i="21" s="1"/>
  <c r="H322" i="21"/>
  <c r="G322" i="21"/>
  <c r="F322" i="21"/>
  <c r="E322" i="21"/>
  <c r="I301" i="21"/>
  <c r="H301" i="21"/>
  <c r="G301" i="21"/>
  <c r="F301" i="21"/>
  <c r="E301" i="21"/>
  <c r="I281" i="21"/>
  <c r="I280" i="21"/>
  <c r="I260" i="21" s="1"/>
  <c r="H280" i="21"/>
  <c r="G280" i="21"/>
  <c r="F280" i="21"/>
  <c r="E280" i="21"/>
  <c r="I259" i="21"/>
  <c r="H259" i="21"/>
  <c r="G259" i="21"/>
  <c r="F259" i="21"/>
  <c r="E259" i="21"/>
  <c r="E161" i="21" s="1"/>
  <c r="I162" i="21"/>
  <c r="I161" i="21"/>
  <c r="I160" i="21"/>
  <c r="H160" i="21"/>
  <c r="G160" i="21"/>
  <c r="F160" i="21"/>
  <c r="E160" i="21"/>
  <c r="I140" i="21"/>
  <c r="I139" i="21"/>
  <c r="I119" i="21" s="1"/>
  <c r="H139" i="21"/>
  <c r="G139" i="21"/>
  <c r="F139" i="21"/>
  <c r="E139" i="21"/>
  <c r="I118" i="21"/>
  <c r="H118" i="21"/>
  <c r="G118" i="21"/>
  <c r="F118" i="21"/>
  <c r="E118" i="21"/>
  <c r="I98" i="21"/>
  <c r="I97" i="21"/>
  <c r="I90" i="21" s="1"/>
  <c r="H97" i="21"/>
  <c r="G97" i="21"/>
  <c r="F97" i="21"/>
  <c r="E97" i="21"/>
  <c r="I89" i="21"/>
  <c r="H89" i="21"/>
  <c r="G89" i="21"/>
  <c r="F89" i="21"/>
  <c r="E89" i="21"/>
  <c r="I73" i="21"/>
  <c r="I72" i="21"/>
  <c r="I7" i="21" s="1"/>
  <c r="H72" i="21"/>
  <c r="G72" i="21"/>
  <c r="F72" i="21"/>
  <c r="E72" i="21"/>
  <c r="E7" i="21" s="1"/>
  <c r="I8" i="21"/>
  <c r="A1210" i="20"/>
  <c r="I1205" i="20"/>
  <c r="H1205" i="20"/>
  <c r="G1205" i="20"/>
  <c r="F1205" i="20"/>
  <c r="E1205" i="20"/>
  <c r="I1185" i="20"/>
  <c r="I1184" i="20"/>
  <c r="H1184" i="20"/>
  <c r="G1184" i="20"/>
  <c r="F1184" i="20"/>
  <c r="E1184" i="20"/>
  <c r="I1164" i="20"/>
  <c r="I1163" i="20"/>
  <c r="H1163" i="20"/>
  <c r="G1163" i="20"/>
  <c r="F1163" i="20"/>
  <c r="E1163" i="20"/>
  <c r="I1143" i="20"/>
  <c r="I1142" i="20"/>
  <c r="H1142" i="20"/>
  <c r="G1142" i="20"/>
  <c r="F1142" i="20"/>
  <c r="E1142" i="20"/>
  <c r="I1122" i="20"/>
  <c r="I1121" i="20"/>
  <c r="H1121" i="20"/>
  <c r="G1121" i="20"/>
  <c r="F1121" i="20"/>
  <c r="E1121" i="20"/>
  <c r="I1101" i="20"/>
  <c r="I1100" i="20"/>
  <c r="H1100" i="20"/>
  <c r="G1100" i="20"/>
  <c r="F1100" i="20"/>
  <c r="E1100" i="20"/>
  <c r="I1054" i="20"/>
  <c r="I1053" i="20"/>
  <c r="E1053" i="20"/>
  <c r="I1052" i="20"/>
  <c r="H1052" i="20"/>
  <c r="G1052" i="20"/>
  <c r="F1052" i="20"/>
  <c r="E1052" i="20"/>
  <c r="I1033" i="20"/>
  <c r="I1032" i="20"/>
  <c r="H1032" i="20"/>
  <c r="G1032" i="20"/>
  <c r="F1032" i="20"/>
  <c r="E1032" i="20"/>
  <c r="I1012" i="20"/>
  <c r="I1011" i="20"/>
  <c r="H1011" i="20"/>
  <c r="G1011" i="20"/>
  <c r="F1011" i="20"/>
  <c r="E1011" i="20"/>
  <c r="I991" i="20"/>
  <c r="I990" i="20"/>
  <c r="H990" i="20"/>
  <c r="G990" i="20"/>
  <c r="F990" i="20"/>
  <c r="E990" i="20"/>
  <c r="I970" i="20"/>
  <c r="I969" i="20"/>
  <c r="H969" i="20"/>
  <c r="G969" i="20"/>
  <c r="F969" i="20"/>
  <c r="E969" i="20"/>
  <c r="I949" i="20"/>
  <c r="I948" i="20"/>
  <c r="I882" i="20" s="1"/>
  <c r="H948" i="20"/>
  <c r="G948" i="20"/>
  <c r="F948" i="20"/>
  <c r="E948" i="20"/>
  <c r="E882" i="20" s="1"/>
  <c r="I883" i="20"/>
  <c r="I881" i="20"/>
  <c r="H881" i="20"/>
  <c r="G881" i="20"/>
  <c r="F881" i="20"/>
  <c r="E881" i="20"/>
  <c r="I861" i="20"/>
  <c r="I860" i="20"/>
  <c r="H860" i="20"/>
  <c r="G860" i="20"/>
  <c r="F860" i="20"/>
  <c r="E860" i="20"/>
  <c r="I840" i="20"/>
  <c r="I839" i="20"/>
  <c r="H839" i="20"/>
  <c r="G839" i="20"/>
  <c r="F839" i="20"/>
  <c r="E839" i="20"/>
  <c r="I820" i="20"/>
  <c r="I819" i="20"/>
  <c r="H819" i="20"/>
  <c r="G819" i="20"/>
  <c r="F819" i="20"/>
  <c r="E819" i="20"/>
  <c r="I799" i="20"/>
  <c r="I798" i="20"/>
  <c r="H798" i="20"/>
  <c r="G798" i="20"/>
  <c r="F798" i="20"/>
  <c r="E798" i="20"/>
  <c r="I778" i="20"/>
  <c r="I777" i="20"/>
  <c r="H777" i="20"/>
  <c r="G777" i="20"/>
  <c r="F777" i="20"/>
  <c r="E777" i="20"/>
  <c r="I722" i="20"/>
  <c r="I721" i="20"/>
  <c r="E721" i="20"/>
  <c r="I720" i="20"/>
  <c r="H720" i="20"/>
  <c r="G720" i="20"/>
  <c r="F720" i="20"/>
  <c r="E720" i="20"/>
  <c r="I700" i="20"/>
  <c r="I699" i="20"/>
  <c r="H699" i="20"/>
  <c r="G699" i="20"/>
  <c r="F699" i="20"/>
  <c r="E699" i="20"/>
  <c r="I679" i="20"/>
  <c r="I678" i="20"/>
  <c r="H678" i="20"/>
  <c r="G678" i="20"/>
  <c r="F678" i="20"/>
  <c r="E678" i="20"/>
  <c r="I658" i="20"/>
  <c r="I657" i="20"/>
  <c r="H657" i="20"/>
  <c r="G657" i="20"/>
  <c r="F657" i="20"/>
  <c r="E657" i="20"/>
  <c r="I637" i="20"/>
  <c r="I636" i="20"/>
  <c r="H636" i="20"/>
  <c r="G636" i="20"/>
  <c r="F636" i="20"/>
  <c r="E636" i="20"/>
  <c r="I616" i="20"/>
  <c r="I615" i="20"/>
  <c r="H615" i="20"/>
  <c r="G615" i="20"/>
  <c r="F615" i="20"/>
  <c r="E615" i="20"/>
  <c r="E535" i="20" s="1"/>
  <c r="I535" i="20"/>
  <c r="I534" i="20"/>
  <c r="H534" i="20"/>
  <c r="G534" i="20"/>
  <c r="F534" i="20"/>
  <c r="E534" i="20"/>
  <c r="I514" i="20"/>
  <c r="I513" i="20"/>
  <c r="I493" i="20" s="1"/>
  <c r="H513" i="20"/>
  <c r="G513" i="20"/>
  <c r="F513" i="20"/>
  <c r="E513" i="20"/>
  <c r="I492" i="20"/>
  <c r="H492" i="20"/>
  <c r="G492" i="20"/>
  <c r="F492" i="20"/>
  <c r="E492" i="20"/>
  <c r="I472" i="20"/>
  <c r="I471" i="20"/>
  <c r="I451" i="20" s="1"/>
  <c r="H471" i="20"/>
  <c r="G471" i="20"/>
  <c r="F471" i="20"/>
  <c r="E471" i="20"/>
  <c r="J453" i="20"/>
  <c r="J452" i="20"/>
  <c r="I450" i="20"/>
  <c r="I430" i="20" s="1"/>
  <c r="H450" i="20"/>
  <c r="G450" i="20"/>
  <c r="F450" i="20"/>
  <c r="E450" i="20"/>
  <c r="J432" i="20"/>
  <c r="J431" i="20"/>
  <c r="I429" i="20"/>
  <c r="I365" i="20" s="1"/>
  <c r="H429" i="20"/>
  <c r="G429" i="20"/>
  <c r="F429" i="20"/>
  <c r="E429" i="20"/>
  <c r="E365" i="20" s="1"/>
  <c r="I366" i="20"/>
  <c r="I364" i="20"/>
  <c r="I344" i="20" s="1"/>
  <c r="H364" i="20"/>
  <c r="G364" i="20"/>
  <c r="F364" i="20"/>
  <c r="E364" i="20"/>
  <c r="I343" i="20"/>
  <c r="H343" i="20"/>
  <c r="G343" i="20"/>
  <c r="F343" i="20"/>
  <c r="E343" i="20"/>
  <c r="I323" i="20"/>
  <c r="I322" i="20"/>
  <c r="I302" i="20" s="1"/>
  <c r="H322" i="20"/>
  <c r="G322" i="20"/>
  <c r="F322" i="20"/>
  <c r="E322" i="20"/>
  <c r="I301" i="20"/>
  <c r="H301" i="20"/>
  <c r="G301" i="20"/>
  <c r="F301" i="20"/>
  <c r="E301" i="20"/>
  <c r="I281" i="20"/>
  <c r="I280" i="20"/>
  <c r="I260" i="20" s="1"/>
  <c r="H280" i="20"/>
  <c r="G280" i="20"/>
  <c r="F280" i="20"/>
  <c r="E280" i="20"/>
  <c r="I259" i="20"/>
  <c r="H259" i="20"/>
  <c r="G259" i="20"/>
  <c r="F259" i="20"/>
  <c r="E259" i="20"/>
  <c r="E161" i="20" s="1"/>
  <c r="I162" i="20"/>
  <c r="I161" i="20"/>
  <c r="I160" i="20"/>
  <c r="H160" i="20"/>
  <c r="G160" i="20"/>
  <c r="F160" i="20"/>
  <c r="E160" i="20"/>
  <c r="I140" i="20"/>
  <c r="I139" i="20"/>
  <c r="I119" i="20" s="1"/>
  <c r="H139" i="20"/>
  <c r="G139" i="20"/>
  <c r="F139" i="20"/>
  <c r="E139" i="20"/>
  <c r="I118" i="20"/>
  <c r="H118" i="20"/>
  <c r="G118" i="20"/>
  <c r="F118" i="20"/>
  <c r="E118" i="20"/>
  <c r="I98" i="20"/>
  <c r="I97" i="20"/>
  <c r="I90" i="20" s="1"/>
  <c r="H97" i="20"/>
  <c r="G97" i="20"/>
  <c r="F97" i="20"/>
  <c r="E97" i="20"/>
  <c r="I89" i="20"/>
  <c r="H89" i="20"/>
  <c r="G89" i="20"/>
  <c r="F89" i="20"/>
  <c r="E89" i="20"/>
  <c r="I73" i="20"/>
  <c r="I72" i="20"/>
  <c r="I7" i="20" s="1"/>
  <c r="H72" i="20"/>
  <c r="G72" i="20"/>
  <c r="F72" i="20"/>
  <c r="E72" i="20"/>
  <c r="E7" i="20" s="1"/>
  <c r="I8" i="20"/>
  <c r="A1210" i="19"/>
  <c r="I1205" i="19"/>
  <c r="H1205" i="19"/>
  <c r="G1205" i="19"/>
  <c r="F1205" i="19"/>
  <c r="E1205" i="19"/>
  <c r="I1185" i="19"/>
  <c r="I1184" i="19"/>
  <c r="H1184" i="19"/>
  <c r="G1184" i="19"/>
  <c r="F1184" i="19"/>
  <c r="E1184" i="19"/>
  <c r="I1164" i="19"/>
  <c r="I1163" i="19"/>
  <c r="H1163" i="19"/>
  <c r="G1163" i="19"/>
  <c r="F1163" i="19"/>
  <c r="E1163" i="19"/>
  <c r="I1143" i="19"/>
  <c r="I1142" i="19"/>
  <c r="H1142" i="19"/>
  <c r="G1142" i="19"/>
  <c r="F1142" i="19"/>
  <c r="E1142" i="19"/>
  <c r="I1122" i="19"/>
  <c r="I1121" i="19"/>
  <c r="H1121" i="19"/>
  <c r="G1121" i="19"/>
  <c r="F1121" i="19"/>
  <c r="E1121" i="19"/>
  <c r="I1101" i="19"/>
  <c r="I1100" i="19"/>
  <c r="H1100" i="19"/>
  <c r="G1100" i="19"/>
  <c r="F1100" i="19"/>
  <c r="E1100" i="19"/>
  <c r="I1054" i="19"/>
  <c r="I1053" i="19"/>
  <c r="E1053" i="19"/>
  <c r="I1052" i="19"/>
  <c r="H1052" i="19"/>
  <c r="G1052" i="19"/>
  <c r="F1052" i="19"/>
  <c r="E1052" i="19"/>
  <c r="I1033" i="19"/>
  <c r="I1032" i="19"/>
  <c r="H1032" i="19"/>
  <c r="G1032" i="19"/>
  <c r="F1032" i="19"/>
  <c r="E1032" i="19"/>
  <c r="I1012" i="19"/>
  <c r="I1011" i="19"/>
  <c r="H1011" i="19"/>
  <c r="G1011" i="19"/>
  <c r="F1011" i="19"/>
  <c r="E1011" i="19"/>
  <c r="I991" i="19"/>
  <c r="I990" i="19"/>
  <c r="H990" i="19"/>
  <c r="G990" i="19"/>
  <c r="F990" i="19"/>
  <c r="E990" i="19"/>
  <c r="I970" i="19"/>
  <c r="I969" i="19"/>
  <c r="H969" i="19"/>
  <c r="G969" i="19"/>
  <c r="F969" i="19"/>
  <c r="E969" i="19"/>
  <c r="I949" i="19"/>
  <c r="I948" i="19"/>
  <c r="I882" i="19" s="1"/>
  <c r="H948" i="19"/>
  <c r="G948" i="19"/>
  <c r="F948" i="19"/>
  <c r="E948" i="19"/>
  <c r="E882" i="19" s="1"/>
  <c r="I883" i="19"/>
  <c r="I881" i="19"/>
  <c r="H881" i="19"/>
  <c r="G881" i="19"/>
  <c r="F881" i="19"/>
  <c r="E881" i="19"/>
  <c r="I861" i="19"/>
  <c r="I860" i="19"/>
  <c r="H860" i="19"/>
  <c r="G860" i="19"/>
  <c r="F860" i="19"/>
  <c r="E860" i="19"/>
  <c r="I840" i="19"/>
  <c r="I839" i="19"/>
  <c r="H839" i="19"/>
  <c r="G839" i="19"/>
  <c r="F839" i="19"/>
  <c r="E839" i="19"/>
  <c r="I820" i="19"/>
  <c r="I819" i="19"/>
  <c r="H819" i="19"/>
  <c r="G819" i="19"/>
  <c r="F819" i="19"/>
  <c r="E819" i="19"/>
  <c r="I799" i="19"/>
  <c r="I798" i="19"/>
  <c r="H798" i="19"/>
  <c r="G798" i="19"/>
  <c r="F798" i="19"/>
  <c r="E798" i="19"/>
  <c r="I778" i="19"/>
  <c r="I777" i="19"/>
  <c r="H777" i="19"/>
  <c r="G777" i="19"/>
  <c r="F777" i="19"/>
  <c r="E777" i="19"/>
  <c r="I722" i="19"/>
  <c r="I721" i="19"/>
  <c r="E721" i="19"/>
  <c r="I720" i="19"/>
  <c r="H720" i="19"/>
  <c r="G720" i="19"/>
  <c r="F720" i="19"/>
  <c r="E720" i="19"/>
  <c r="I700" i="19"/>
  <c r="I699" i="19"/>
  <c r="H699" i="19"/>
  <c r="G699" i="19"/>
  <c r="F699" i="19"/>
  <c r="E699" i="19"/>
  <c r="I679" i="19"/>
  <c r="I678" i="19"/>
  <c r="H678" i="19"/>
  <c r="G678" i="19"/>
  <c r="F678" i="19"/>
  <c r="E678" i="19"/>
  <c r="I658" i="19"/>
  <c r="I657" i="19"/>
  <c r="H657" i="19"/>
  <c r="G657" i="19"/>
  <c r="F657" i="19"/>
  <c r="E657" i="19"/>
  <c r="I637" i="19"/>
  <c r="I636" i="19"/>
  <c r="H636" i="19"/>
  <c r="G636" i="19"/>
  <c r="F636" i="19"/>
  <c r="E636" i="19"/>
  <c r="I616" i="19"/>
  <c r="I615" i="19"/>
  <c r="H615" i="19"/>
  <c r="G615" i="19"/>
  <c r="F615" i="19"/>
  <c r="E615" i="19"/>
  <c r="E535" i="19" s="1"/>
  <c r="I535" i="19"/>
  <c r="I534" i="19"/>
  <c r="H534" i="19"/>
  <c r="G534" i="19"/>
  <c r="F534" i="19"/>
  <c r="E534" i="19"/>
  <c r="I514" i="19"/>
  <c r="I513" i="19"/>
  <c r="I493" i="19" s="1"/>
  <c r="H513" i="19"/>
  <c r="G513" i="19"/>
  <c r="F513" i="19"/>
  <c r="E513" i="19"/>
  <c r="I492" i="19"/>
  <c r="H492" i="19"/>
  <c r="G492" i="19"/>
  <c r="F492" i="19"/>
  <c r="E492" i="19"/>
  <c r="I472" i="19"/>
  <c r="I471" i="19"/>
  <c r="I451" i="19" s="1"/>
  <c r="H471" i="19"/>
  <c r="G471" i="19"/>
  <c r="F471" i="19"/>
  <c r="E471" i="19"/>
  <c r="I450" i="19"/>
  <c r="H450" i="19"/>
  <c r="G450" i="19"/>
  <c r="F450" i="19"/>
  <c r="E450" i="19"/>
  <c r="I430" i="19"/>
  <c r="I429" i="19"/>
  <c r="I365" i="19" s="1"/>
  <c r="H429" i="19"/>
  <c r="G429" i="19"/>
  <c r="F429" i="19"/>
  <c r="E429" i="19"/>
  <c r="E365" i="19" s="1"/>
  <c r="I366" i="19"/>
  <c r="I364" i="19"/>
  <c r="I344" i="19" s="1"/>
  <c r="H364" i="19"/>
  <c r="G364" i="19"/>
  <c r="F364" i="19"/>
  <c r="E364" i="19"/>
  <c r="I343" i="19"/>
  <c r="H343" i="19"/>
  <c r="G343" i="19"/>
  <c r="F343" i="19"/>
  <c r="E343" i="19"/>
  <c r="I323" i="19"/>
  <c r="I322" i="19"/>
  <c r="I302" i="19" s="1"/>
  <c r="H322" i="19"/>
  <c r="G322" i="19"/>
  <c r="F322" i="19"/>
  <c r="E322" i="19"/>
  <c r="I301" i="19"/>
  <c r="H301" i="19"/>
  <c r="G301" i="19"/>
  <c r="F301" i="19"/>
  <c r="E301" i="19"/>
  <c r="I281" i="19"/>
  <c r="I280" i="19"/>
  <c r="I260" i="19" s="1"/>
  <c r="H280" i="19"/>
  <c r="G280" i="19"/>
  <c r="F280" i="19"/>
  <c r="E280" i="19"/>
  <c r="I259" i="19"/>
  <c r="H259" i="19"/>
  <c r="G259" i="19"/>
  <c r="F259" i="19"/>
  <c r="E259" i="19"/>
  <c r="E161" i="19" s="1"/>
  <c r="I162" i="19"/>
  <c r="I161" i="19"/>
  <c r="I160" i="19"/>
  <c r="H160" i="19"/>
  <c r="G160" i="19"/>
  <c r="F160" i="19"/>
  <c r="E160" i="19"/>
  <c r="I140" i="19"/>
  <c r="I139" i="19"/>
  <c r="I119" i="19" s="1"/>
  <c r="H139" i="19"/>
  <c r="G139" i="19"/>
  <c r="F139" i="19"/>
  <c r="E139" i="19"/>
  <c r="I118" i="19"/>
  <c r="H118" i="19"/>
  <c r="G118" i="19"/>
  <c r="F118" i="19"/>
  <c r="E118" i="19"/>
  <c r="I98" i="19"/>
  <c r="I97" i="19"/>
  <c r="I90" i="19" s="1"/>
  <c r="H97" i="19"/>
  <c r="G97" i="19"/>
  <c r="F97" i="19"/>
  <c r="E97" i="19"/>
  <c r="I89" i="19"/>
  <c r="H89" i="19"/>
  <c r="G89" i="19"/>
  <c r="F89" i="19"/>
  <c r="E89" i="19"/>
  <c r="I73" i="19"/>
  <c r="I72" i="19"/>
  <c r="I7" i="19" s="1"/>
  <c r="H72" i="19"/>
  <c r="G72" i="19"/>
  <c r="F72" i="19"/>
  <c r="E72" i="19"/>
  <c r="E7" i="19" s="1"/>
  <c r="I8" i="19"/>
  <c r="E1210" i="19" l="1"/>
  <c r="I1210" i="19"/>
  <c r="E1209" i="21"/>
  <c r="I1264" i="22"/>
  <c r="E1210" i="20"/>
  <c r="I1209" i="21"/>
  <c r="I1210" i="20"/>
  <c r="E1264" i="22"/>
  <c r="I936" i="22"/>
  <c r="A1210" i="18"/>
  <c r="I1205" i="18"/>
  <c r="I1185" i="18" s="1"/>
  <c r="H1205" i="18"/>
  <c r="G1205" i="18"/>
  <c r="F1205" i="18"/>
  <c r="E1205" i="18"/>
  <c r="I1184" i="18"/>
  <c r="H1184" i="18"/>
  <c r="G1184" i="18"/>
  <c r="F1184" i="18"/>
  <c r="E1184" i="18"/>
  <c r="I1164" i="18"/>
  <c r="I1163" i="18"/>
  <c r="I1143" i="18" s="1"/>
  <c r="H1163" i="18"/>
  <c r="G1163" i="18"/>
  <c r="F1163" i="18"/>
  <c r="E1163" i="18"/>
  <c r="I1142" i="18"/>
  <c r="H1142" i="18"/>
  <c r="G1142" i="18"/>
  <c r="F1142" i="18"/>
  <c r="E1142" i="18"/>
  <c r="I1122" i="18"/>
  <c r="I1121" i="18"/>
  <c r="I1101" i="18" s="1"/>
  <c r="H1121" i="18"/>
  <c r="G1121" i="18"/>
  <c r="F1121" i="18"/>
  <c r="E1121" i="18"/>
  <c r="I1100" i="18"/>
  <c r="H1100" i="18"/>
  <c r="G1100" i="18"/>
  <c r="F1100" i="18"/>
  <c r="E1100" i="18"/>
  <c r="E1053" i="18" s="1"/>
  <c r="I1054" i="18"/>
  <c r="I1053" i="18"/>
  <c r="I1052" i="18"/>
  <c r="H1052" i="18"/>
  <c r="G1052" i="18"/>
  <c r="F1052" i="18"/>
  <c r="E1052" i="18"/>
  <c r="I1033" i="18"/>
  <c r="I1032" i="18"/>
  <c r="I1012" i="18" s="1"/>
  <c r="H1032" i="18"/>
  <c r="G1032" i="18"/>
  <c r="F1032" i="18"/>
  <c r="E1032" i="18"/>
  <c r="I1011" i="18"/>
  <c r="H1011" i="18"/>
  <c r="G1011" i="18"/>
  <c r="F1011" i="18"/>
  <c r="E1011" i="18"/>
  <c r="I991" i="18"/>
  <c r="I990" i="18"/>
  <c r="I970" i="18" s="1"/>
  <c r="H990" i="18"/>
  <c r="G990" i="18"/>
  <c r="F990" i="18"/>
  <c r="E990" i="18"/>
  <c r="I969" i="18"/>
  <c r="H969" i="18"/>
  <c r="G969" i="18"/>
  <c r="F969" i="18"/>
  <c r="E969" i="18"/>
  <c r="I949" i="18"/>
  <c r="I948" i="18"/>
  <c r="I883" i="18" s="1"/>
  <c r="H948" i="18"/>
  <c r="G948" i="18"/>
  <c r="F948" i="18"/>
  <c r="E948" i="18"/>
  <c r="E882" i="18" s="1"/>
  <c r="I881" i="18"/>
  <c r="I861" i="18" s="1"/>
  <c r="H881" i="18"/>
  <c r="G881" i="18"/>
  <c r="F881" i="18"/>
  <c r="E881" i="18"/>
  <c r="I860" i="18"/>
  <c r="H860" i="18"/>
  <c r="G860" i="18"/>
  <c r="F860" i="18"/>
  <c r="E860" i="18"/>
  <c r="I840" i="18"/>
  <c r="I839" i="18"/>
  <c r="I820" i="18" s="1"/>
  <c r="H839" i="18"/>
  <c r="G839" i="18"/>
  <c r="F839" i="18"/>
  <c r="E839" i="18"/>
  <c r="I819" i="18"/>
  <c r="H819" i="18"/>
  <c r="G819" i="18"/>
  <c r="F819" i="18"/>
  <c r="E819" i="18"/>
  <c r="I799" i="18"/>
  <c r="I798" i="18"/>
  <c r="I778" i="18" s="1"/>
  <c r="H798" i="18"/>
  <c r="G798" i="18"/>
  <c r="F798" i="18"/>
  <c r="E798" i="18"/>
  <c r="I777" i="18"/>
  <c r="H777" i="18"/>
  <c r="G777" i="18"/>
  <c r="F777" i="18"/>
  <c r="E777" i="18"/>
  <c r="E721" i="18" s="1"/>
  <c r="I722" i="18"/>
  <c r="I721" i="18"/>
  <c r="I720" i="18"/>
  <c r="H720" i="18"/>
  <c r="G720" i="18"/>
  <c r="F720" i="18"/>
  <c r="E720" i="18"/>
  <c r="I700" i="18"/>
  <c r="I699" i="18"/>
  <c r="I679" i="18" s="1"/>
  <c r="H699" i="18"/>
  <c r="G699" i="18"/>
  <c r="F699" i="18"/>
  <c r="E699" i="18"/>
  <c r="I678" i="18"/>
  <c r="H678" i="18"/>
  <c r="G678" i="18"/>
  <c r="F678" i="18"/>
  <c r="E678" i="18"/>
  <c r="J662" i="18"/>
  <c r="J661" i="18"/>
  <c r="J660" i="18"/>
  <c r="J659" i="18"/>
  <c r="I658" i="18"/>
  <c r="I657" i="18"/>
  <c r="I637" i="18" s="1"/>
  <c r="H657" i="18"/>
  <c r="G657" i="18"/>
  <c r="F657" i="18"/>
  <c r="E657" i="18"/>
  <c r="I636" i="18"/>
  <c r="H636" i="18"/>
  <c r="G636" i="18"/>
  <c r="F636" i="18"/>
  <c r="E636" i="18"/>
  <c r="I616" i="18"/>
  <c r="I615" i="18"/>
  <c r="I535" i="18" s="1"/>
  <c r="H615" i="18"/>
  <c r="G615" i="18"/>
  <c r="F615" i="18"/>
  <c r="E615" i="18"/>
  <c r="E535" i="18" s="1"/>
  <c r="I534" i="18"/>
  <c r="H534" i="18"/>
  <c r="G534" i="18"/>
  <c r="F534" i="18"/>
  <c r="E534" i="18"/>
  <c r="I514" i="18"/>
  <c r="I513" i="18"/>
  <c r="H513" i="18"/>
  <c r="G513" i="18"/>
  <c r="F513" i="18"/>
  <c r="E513" i="18"/>
  <c r="I493" i="18"/>
  <c r="I492" i="18"/>
  <c r="H492" i="18"/>
  <c r="G492" i="18"/>
  <c r="F492" i="18"/>
  <c r="E492" i="18"/>
  <c r="I472" i="18"/>
  <c r="I471" i="18"/>
  <c r="H471" i="18"/>
  <c r="G471" i="18"/>
  <c r="F471" i="18"/>
  <c r="E471" i="18"/>
  <c r="I451" i="18"/>
  <c r="I450" i="18"/>
  <c r="H450" i="18"/>
  <c r="G450" i="18"/>
  <c r="F450" i="18"/>
  <c r="E450" i="18"/>
  <c r="I430" i="18"/>
  <c r="I429" i="18"/>
  <c r="H429" i="18"/>
  <c r="G429" i="18"/>
  <c r="F429" i="18"/>
  <c r="E429" i="18"/>
  <c r="I366" i="18"/>
  <c r="I365" i="18"/>
  <c r="E365" i="18"/>
  <c r="I364" i="18"/>
  <c r="H364" i="18"/>
  <c r="G364" i="18"/>
  <c r="F364" i="18"/>
  <c r="E364" i="18"/>
  <c r="I344" i="18"/>
  <c r="I343" i="18"/>
  <c r="H343" i="18"/>
  <c r="G343" i="18"/>
  <c r="F343" i="18"/>
  <c r="E343" i="18"/>
  <c r="I323" i="18"/>
  <c r="I322" i="18"/>
  <c r="H322" i="18"/>
  <c r="G322" i="18"/>
  <c r="F322" i="18"/>
  <c r="E322" i="18"/>
  <c r="I302" i="18"/>
  <c r="I301" i="18"/>
  <c r="H301" i="18"/>
  <c r="G301" i="18"/>
  <c r="F301" i="18"/>
  <c r="E301" i="18"/>
  <c r="I281" i="18"/>
  <c r="I280" i="18"/>
  <c r="H280" i="18"/>
  <c r="G280" i="18"/>
  <c r="F280" i="18"/>
  <c r="E280" i="18"/>
  <c r="I260" i="18"/>
  <c r="I259" i="18"/>
  <c r="I161" i="18" s="1"/>
  <c r="H259" i="18"/>
  <c r="G259" i="18"/>
  <c r="F259" i="18"/>
  <c r="E259" i="18"/>
  <c r="E161" i="18" s="1"/>
  <c r="I162" i="18"/>
  <c r="I160" i="18"/>
  <c r="H160" i="18"/>
  <c r="G160" i="18"/>
  <c r="F160" i="18"/>
  <c r="E160" i="18"/>
  <c r="I140" i="18"/>
  <c r="I139" i="18"/>
  <c r="H139" i="18"/>
  <c r="G139" i="18"/>
  <c r="F139" i="18"/>
  <c r="E139" i="18"/>
  <c r="I119" i="18"/>
  <c r="I118" i="18"/>
  <c r="H118" i="18"/>
  <c r="G118" i="18"/>
  <c r="F118" i="18"/>
  <c r="E118" i="18"/>
  <c r="I98" i="18"/>
  <c r="I97" i="18"/>
  <c r="H97" i="18"/>
  <c r="G97" i="18"/>
  <c r="F97" i="18"/>
  <c r="E97" i="18"/>
  <c r="I90" i="18"/>
  <c r="I89" i="18"/>
  <c r="H89" i="18"/>
  <c r="G89" i="18"/>
  <c r="F89" i="18"/>
  <c r="E89" i="18"/>
  <c r="I73" i="18"/>
  <c r="I72" i="18"/>
  <c r="H72" i="18"/>
  <c r="G72" i="18"/>
  <c r="F72" i="18"/>
  <c r="E72" i="18"/>
  <c r="I8" i="18"/>
  <c r="I7" i="18"/>
  <c r="E7" i="18"/>
  <c r="A1171" i="17"/>
  <c r="I1166" i="17"/>
  <c r="I1146" i="17" s="1"/>
  <c r="H1166" i="17"/>
  <c r="G1166" i="17"/>
  <c r="F1166" i="17"/>
  <c r="E1166" i="17"/>
  <c r="I1145" i="17"/>
  <c r="H1145" i="17"/>
  <c r="G1145" i="17"/>
  <c r="F1145" i="17"/>
  <c r="E1145" i="17"/>
  <c r="I1125" i="17"/>
  <c r="I1124" i="17"/>
  <c r="I1104" i="17" s="1"/>
  <c r="H1124" i="17"/>
  <c r="G1124" i="17"/>
  <c r="F1124" i="17"/>
  <c r="E1124" i="17"/>
  <c r="I1103" i="17"/>
  <c r="H1103" i="17"/>
  <c r="G1103" i="17"/>
  <c r="F1103" i="17"/>
  <c r="E1103" i="17"/>
  <c r="I1083" i="17"/>
  <c r="I1082" i="17"/>
  <c r="I1062" i="17" s="1"/>
  <c r="H1082" i="17"/>
  <c r="G1082" i="17"/>
  <c r="F1082" i="17"/>
  <c r="E1082" i="17"/>
  <c r="I1061" i="17"/>
  <c r="H1061" i="17"/>
  <c r="G1061" i="17"/>
  <c r="F1061" i="17"/>
  <c r="E1061" i="17"/>
  <c r="E1014" i="17" s="1"/>
  <c r="E1171" i="17" s="1"/>
  <c r="I1015" i="17"/>
  <c r="I1014" i="17"/>
  <c r="I1013" i="17"/>
  <c r="H1013" i="17"/>
  <c r="G1013" i="17"/>
  <c r="F1013" i="17"/>
  <c r="E1013" i="17"/>
  <c r="I994" i="17"/>
  <c r="I993" i="17"/>
  <c r="I973" i="17" s="1"/>
  <c r="H993" i="17"/>
  <c r="G993" i="17"/>
  <c r="F993" i="17"/>
  <c r="E993" i="17"/>
  <c r="I972" i="17"/>
  <c r="H972" i="17"/>
  <c r="G972" i="17"/>
  <c r="F972" i="17"/>
  <c r="E972" i="17"/>
  <c r="I952" i="17"/>
  <c r="I951" i="17"/>
  <c r="I931" i="17" s="1"/>
  <c r="H951" i="17"/>
  <c r="G951" i="17"/>
  <c r="F951" i="17"/>
  <c r="E951" i="17"/>
  <c r="I930" i="17"/>
  <c r="H930" i="17"/>
  <c r="G930" i="17"/>
  <c r="F930" i="17"/>
  <c r="E930" i="17"/>
  <c r="I910" i="17"/>
  <c r="I909" i="17"/>
  <c r="I844" i="17" s="1"/>
  <c r="H909" i="17"/>
  <c r="G909" i="17"/>
  <c r="F909" i="17"/>
  <c r="E909" i="17"/>
  <c r="E843" i="17" s="1"/>
  <c r="I842" i="17"/>
  <c r="I822" i="17" s="1"/>
  <c r="H842" i="17"/>
  <c r="G842" i="17"/>
  <c r="F842" i="17"/>
  <c r="E842" i="17"/>
  <c r="I821" i="17"/>
  <c r="H821" i="17"/>
  <c r="G821" i="17"/>
  <c r="F821" i="17"/>
  <c r="E821" i="17"/>
  <c r="I801" i="17"/>
  <c r="I800" i="17"/>
  <c r="I781" i="17" s="1"/>
  <c r="H800" i="17"/>
  <c r="G800" i="17"/>
  <c r="F800" i="17"/>
  <c r="E800" i="17"/>
  <c r="I780" i="17"/>
  <c r="H780" i="17"/>
  <c r="G780" i="17"/>
  <c r="F780" i="17"/>
  <c r="E780" i="17"/>
  <c r="I760" i="17"/>
  <c r="I759" i="17"/>
  <c r="I739" i="17" s="1"/>
  <c r="H759" i="17"/>
  <c r="G759" i="17"/>
  <c r="F759" i="17"/>
  <c r="E759" i="17"/>
  <c r="I738" i="17"/>
  <c r="H738" i="17"/>
  <c r="G738" i="17"/>
  <c r="F738" i="17"/>
  <c r="E738" i="17"/>
  <c r="E683" i="17" s="1"/>
  <c r="I684" i="17"/>
  <c r="I683" i="17"/>
  <c r="I682" i="17"/>
  <c r="H682" i="17"/>
  <c r="G682" i="17"/>
  <c r="F682" i="17"/>
  <c r="E682" i="17"/>
  <c r="I662" i="17"/>
  <c r="I661" i="17"/>
  <c r="I641" i="17" s="1"/>
  <c r="H661" i="17"/>
  <c r="G661" i="17"/>
  <c r="F661" i="17"/>
  <c r="E661" i="17"/>
  <c r="I640" i="17"/>
  <c r="H640" i="17"/>
  <c r="G640" i="17"/>
  <c r="F640" i="17"/>
  <c r="E640" i="17"/>
  <c r="I620" i="17"/>
  <c r="I619" i="17"/>
  <c r="I599" i="17" s="1"/>
  <c r="H619" i="17"/>
  <c r="G619" i="17"/>
  <c r="F619" i="17"/>
  <c r="E619" i="17"/>
  <c r="I598" i="17"/>
  <c r="H598" i="17"/>
  <c r="G598" i="17"/>
  <c r="F598" i="17"/>
  <c r="E598" i="17"/>
  <c r="I578" i="17"/>
  <c r="I577" i="17"/>
  <c r="I536" i="17" s="1"/>
  <c r="H577" i="17"/>
  <c r="G577" i="17"/>
  <c r="F577" i="17"/>
  <c r="E577" i="17"/>
  <c r="E536" i="17" s="1"/>
  <c r="I535" i="17"/>
  <c r="H535" i="17"/>
  <c r="G535" i="17"/>
  <c r="F535" i="17"/>
  <c r="E535" i="17"/>
  <c r="I515" i="17"/>
  <c r="I514" i="17"/>
  <c r="H514" i="17"/>
  <c r="G514" i="17"/>
  <c r="F514" i="17"/>
  <c r="E514" i="17"/>
  <c r="I494" i="17"/>
  <c r="I493" i="17"/>
  <c r="H493" i="17"/>
  <c r="G493" i="17"/>
  <c r="F493" i="17"/>
  <c r="E493" i="17"/>
  <c r="I473" i="17"/>
  <c r="I472" i="17"/>
  <c r="H472" i="17"/>
  <c r="G472" i="17"/>
  <c r="F472" i="17"/>
  <c r="E472" i="17"/>
  <c r="I452" i="17"/>
  <c r="I451" i="17"/>
  <c r="H451" i="17"/>
  <c r="G451" i="17"/>
  <c r="F451" i="17"/>
  <c r="E451" i="17"/>
  <c r="I431" i="17"/>
  <c r="I430" i="17"/>
  <c r="H430" i="17"/>
  <c r="G430" i="17"/>
  <c r="F430" i="17"/>
  <c r="E430" i="17"/>
  <c r="I367" i="17"/>
  <c r="I366" i="17"/>
  <c r="E366" i="17"/>
  <c r="I365" i="17"/>
  <c r="H365" i="17"/>
  <c r="G365" i="17"/>
  <c r="F365" i="17"/>
  <c r="E365" i="17"/>
  <c r="I345" i="17"/>
  <c r="I344" i="17"/>
  <c r="H344" i="17"/>
  <c r="G344" i="17"/>
  <c r="F344" i="17"/>
  <c r="E344" i="17"/>
  <c r="I324" i="17"/>
  <c r="I323" i="17"/>
  <c r="H323" i="17"/>
  <c r="G323" i="17"/>
  <c r="F323" i="17"/>
  <c r="E323" i="17"/>
  <c r="I303" i="17"/>
  <c r="I302" i="17"/>
  <c r="H302" i="17"/>
  <c r="G302" i="17"/>
  <c r="F302" i="17"/>
  <c r="E302" i="17"/>
  <c r="I282" i="17"/>
  <c r="I281" i="17"/>
  <c r="H281" i="17"/>
  <c r="G281" i="17"/>
  <c r="F281" i="17"/>
  <c r="E281" i="17"/>
  <c r="I261" i="17"/>
  <c r="I260" i="17"/>
  <c r="I162" i="17" s="1"/>
  <c r="H260" i="17"/>
  <c r="G260" i="17"/>
  <c r="F260" i="17"/>
  <c r="E260" i="17"/>
  <c r="E162" i="17" s="1"/>
  <c r="I163" i="17"/>
  <c r="I161" i="17"/>
  <c r="H161" i="17"/>
  <c r="G161" i="17"/>
  <c r="F161" i="17"/>
  <c r="E161" i="17"/>
  <c r="I141" i="17"/>
  <c r="I140" i="17"/>
  <c r="H140" i="17"/>
  <c r="G140" i="17"/>
  <c r="F140" i="17"/>
  <c r="E140" i="17"/>
  <c r="I120" i="17"/>
  <c r="I119" i="17"/>
  <c r="H119" i="17"/>
  <c r="G119" i="17"/>
  <c r="F119" i="17"/>
  <c r="E119" i="17"/>
  <c r="I99" i="17"/>
  <c r="I98" i="17"/>
  <c r="H98" i="17"/>
  <c r="G98" i="17"/>
  <c r="F98" i="17"/>
  <c r="E98" i="17"/>
  <c r="I91" i="17"/>
  <c r="I90" i="17"/>
  <c r="H90" i="17"/>
  <c r="G90" i="17"/>
  <c r="F90" i="17"/>
  <c r="E90" i="17"/>
  <c r="I74" i="17"/>
  <c r="I73" i="17"/>
  <c r="H73" i="17"/>
  <c r="G73" i="17"/>
  <c r="F73" i="17"/>
  <c r="E73" i="17"/>
  <c r="I8" i="17"/>
  <c r="I7" i="17"/>
  <c r="E7" i="17"/>
  <c r="A1170" i="16"/>
  <c r="I1165" i="16"/>
  <c r="I1145" i="16" s="1"/>
  <c r="H1165" i="16"/>
  <c r="G1165" i="16"/>
  <c r="F1165" i="16"/>
  <c r="E1165" i="16"/>
  <c r="I1144" i="16"/>
  <c r="H1144" i="16"/>
  <c r="G1144" i="16"/>
  <c r="F1144" i="16"/>
  <c r="E1144" i="16"/>
  <c r="I1124" i="16"/>
  <c r="I1123" i="16"/>
  <c r="I1103" i="16" s="1"/>
  <c r="H1123" i="16"/>
  <c r="G1123" i="16"/>
  <c r="F1123" i="16"/>
  <c r="E1123" i="16"/>
  <c r="I1102" i="16"/>
  <c r="H1102" i="16"/>
  <c r="G1102" i="16"/>
  <c r="F1102" i="16"/>
  <c r="E1102" i="16"/>
  <c r="I1082" i="16"/>
  <c r="I1081" i="16"/>
  <c r="I1061" i="16" s="1"/>
  <c r="H1081" i="16"/>
  <c r="G1081" i="16"/>
  <c r="F1081" i="16"/>
  <c r="E1081" i="16"/>
  <c r="I1060" i="16"/>
  <c r="H1060" i="16"/>
  <c r="G1060" i="16"/>
  <c r="F1060" i="16"/>
  <c r="E1060" i="16"/>
  <c r="E1013" i="16" s="1"/>
  <c r="E1170" i="16" s="1"/>
  <c r="I1014" i="16"/>
  <c r="I1013" i="16"/>
  <c r="I1012" i="16"/>
  <c r="H1012" i="16"/>
  <c r="G1012" i="16"/>
  <c r="F1012" i="16"/>
  <c r="E1012" i="16"/>
  <c r="I993" i="16"/>
  <c r="I992" i="16"/>
  <c r="I972" i="16" s="1"/>
  <c r="H992" i="16"/>
  <c r="G992" i="16"/>
  <c r="F992" i="16"/>
  <c r="E992" i="16"/>
  <c r="I971" i="16"/>
  <c r="H971" i="16"/>
  <c r="G971" i="16"/>
  <c r="F971" i="16"/>
  <c r="E971" i="16"/>
  <c r="I951" i="16"/>
  <c r="I950" i="16"/>
  <c r="I930" i="16" s="1"/>
  <c r="H950" i="16"/>
  <c r="G950" i="16"/>
  <c r="F950" i="16"/>
  <c r="E950" i="16"/>
  <c r="I929" i="16"/>
  <c r="H929" i="16"/>
  <c r="G929" i="16"/>
  <c r="F929" i="16"/>
  <c r="E929" i="16"/>
  <c r="I909" i="16"/>
  <c r="I908" i="16"/>
  <c r="I843" i="16" s="1"/>
  <c r="H908" i="16"/>
  <c r="G908" i="16"/>
  <c r="F908" i="16"/>
  <c r="E908" i="16"/>
  <c r="E842" i="16" s="1"/>
  <c r="I841" i="16"/>
  <c r="I821" i="16" s="1"/>
  <c r="H841" i="16"/>
  <c r="G841" i="16"/>
  <c r="F841" i="16"/>
  <c r="E841" i="16"/>
  <c r="I820" i="16"/>
  <c r="H820" i="16"/>
  <c r="G820" i="16"/>
  <c r="F820" i="16"/>
  <c r="E820" i="16"/>
  <c r="I800" i="16"/>
  <c r="I799" i="16"/>
  <c r="I780" i="16" s="1"/>
  <c r="H799" i="16"/>
  <c r="G799" i="16"/>
  <c r="F799" i="16"/>
  <c r="E799" i="16"/>
  <c r="I779" i="16"/>
  <c r="H779" i="16"/>
  <c r="G779" i="16"/>
  <c r="F779" i="16"/>
  <c r="E779" i="16"/>
  <c r="I759" i="16"/>
  <c r="I758" i="16"/>
  <c r="I738" i="16" s="1"/>
  <c r="H758" i="16"/>
  <c r="G758" i="16"/>
  <c r="F758" i="16"/>
  <c r="E758" i="16"/>
  <c r="I737" i="16"/>
  <c r="H737" i="16"/>
  <c r="G737" i="16"/>
  <c r="F737" i="16"/>
  <c r="E737" i="16"/>
  <c r="E681" i="16" s="1"/>
  <c r="I682" i="16"/>
  <c r="I681" i="16"/>
  <c r="I680" i="16"/>
  <c r="H680" i="16"/>
  <c r="G680" i="16"/>
  <c r="F680" i="16"/>
  <c r="E680" i="16"/>
  <c r="I660" i="16"/>
  <c r="I659" i="16"/>
  <c r="I639" i="16" s="1"/>
  <c r="H659" i="16"/>
  <c r="G659" i="16"/>
  <c r="F659" i="16"/>
  <c r="E659" i="16"/>
  <c r="I638" i="16"/>
  <c r="H638" i="16"/>
  <c r="G638" i="16"/>
  <c r="F638" i="16"/>
  <c r="E638" i="16"/>
  <c r="I618" i="16"/>
  <c r="I617" i="16"/>
  <c r="I597" i="16" s="1"/>
  <c r="H617" i="16"/>
  <c r="G617" i="16"/>
  <c r="F617" i="16"/>
  <c r="E617" i="16"/>
  <c r="I596" i="16"/>
  <c r="H596" i="16"/>
  <c r="G596" i="16"/>
  <c r="F596" i="16"/>
  <c r="E596" i="16"/>
  <c r="I576" i="16"/>
  <c r="I575" i="16"/>
  <c r="I534" i="16" s="1"/>
  <c r="H575" i="16"/>
  <c r="G575" i="16"/>
  <c r="F575" i="16"/>
  <c r="E575" i="16"/>
  <c r="E534" i="16" s="1"/>
  <c r="I533" i="16"/>
  <c r="H533" i="16"/>
  <c r="G533" i="16"/>
  <c r="F533" i="16"/>
  <c r="E533" i="16"/>
  <c r="I513" i="16"/>
  <c r="I512" i="16"/>
  <c r="H512" i="16"/>
  <c r="G512" i="16"/>
  <c r="F512" i="16"/>
  <c r="E512" i="16"/>
  <c r="I492" i="16"/>
  <c r="I491" i="16"/>
  <c r="H491" i="16"/>
  <c r="G491" i="16"/>
  <c r="F491" i="16"/>
  <c r="E491" i="16"/>
  <c r="I471" i="16"/>
  <c r="I470" i="16"/>
  <c r="H470" i="16"/>
  <c r="G470" i="16"/>
  <c r="F470" i="16"/>
  <c r="E470" i="16"/>
  <c r="I450" i="16"/>
  <c r="I449" i="16"/>
  <c r="H449" i="16"/>
  <c r="G449" i="16"/>
  <c r="F449" i="16"/>
  <c r="E449" i="16"/>
  <c r="I429" i="16"/>
  <c r="I428" i="16"/>
  <c r="H428" i="16"/>
  <c r="G428" i="16"/>
  <c r="F428" i="16"/>
  <c r="E428" i="16"/>
  <c r="I365" i="16"/>
  <c r="I364" i="16"/>
  <c r="E364" i="16"/>
  <c r="I363" i="16"/>
  <c r="H363" i="16"/>
  <c r="G363" i="16"/>
  <c r="F363" i="16"/>
  <c r="E363" i="16"/>
  <c r="I343" i="16"/>
  <c r="I342" i="16"/>
  <c r="H342" i="16"/>
  <c r="G342" i="16"/>
  <c r="F342" i="16"/>
  <c r="E342" i="16"/>
  <c r="I322" i="16"/>
  <c r="I321" i="16"/>
  <c r="H321" i="16"/>
  <c r="G321" i="16"/>
  <c r="F321" i="16"/>
  <c r="E321" i="16"/>
  <c r="I301" i="16"/>
  <c r="I300" i="16"/>
  <c r="H300" i="16"/>
  <c r="G300" i="16"/>
  <c r="F300" i="16"/>
  <c r="E300" i="16"/>
  <c r="I280" i="16"/>
  <c r="I279" i="16"/>
  <c r="H279" i="16"/>
  <c r="G279" i="16"/>
  <c r="F279" i="16"/>
  <c r="E279" i="16"/>
  <c r="I259" i="16"/>
  <c r="I258" i="16"/>
  <c r="I162" i="16" s="1"/>
  <c r="H258" i="16"/>
  <c r="G258" i="16"/>
  <c r="F258" i="16"/>
  <c r="E258" i="16"/>
  <c r="E162" i="16" s="1"/>
  <c r="I163" i="16"/>
  <c r="I161" i="16"/>
  <c r="H161" i="16"/>
  <c r="G161" i="16"/>
  <c r="F161" i="16"/>
  <c r="E161" i="16"/>
  <c r="I141" i="16"/>
  <c r="I140" i="16"/>
  <c r="H140" i="16"/>
  <c r="G140" i="16"/>
  <c r="F140" i="16"/>
  <c r="E140" i="16"/>
  <c r="I120" i="16"/>
  <c r="I119" i="16"/>
  <c r="H119" i="16"/>
  <c r="G119" i="16"/>
  <c r="F119" i="16"/>
  <c r="E119" i="16"/>
  <c r="I99" i="16"/>
  <c r="I98" i="16"/>
  <c r="H98" i="16"/>
  <c r="G98" i="16"/>
  <c r="F98" i="16"/>
  <c r="E98" i="16"/>
  <c r="I91" i="16"/>
  <c r="I90" i="16"/>
  <c r="H90" i="16"/>
  <c r="G90" i="16"/>
  <c r="F90" i="16"/>
  <c r="E90" i="16"/>
  <c r="I74" i="16"/>
  <c r="I73" i="16"/>
  <c r="H73" i="16"/>
  <c r="G73" i="16"/>
  <c r="F73" i="16"/>
  <c r="E73" i="16"/>
  <c r="I8" i="16"/>
  <c r="I7" i="16"/>
  <c r="E7" i="16"/>
  <c r="A1172" i="15"/>
  <c r="I1167" i="15"/>
  <c r="I1147" i="15" s="1"/>
  <c r="H1167" i="15"/>
  <c r="G1167" i="15"/>
  <c r="F1167" i="15"/>
  <c r="E1167" i="15"/>
  <c r="I1146" i="15"/>
  <c r="H1146" i="15"/>
  <c r="G1146" i="15"/>
  <c r="F1146" i="15"/>
  <c r="E1146" i="15"/>
  <c r="I1126" i="15"/>
  <c r="I1125" i="15"/>
  <c r="I1105" i="15" s="1"/>
  <c r="H1125" i="15"/>
  <c r="G1125" i="15"/>
  <c r="F1125" i="15"/>
  <c r="E1125" i="15"/>
  <c r="I1104" i="15"/>
  <c r="H1104" i="15"/>
  <c r="G1104" i="15"/>
  <c r="F1104" i="15"/>
  <c r="E1104" i="15"/>
  <c r="I1084" i="15"/>
  <c r="I1083" i="15"/>
  <c r="I1063" i="15" s="1"/>
  <c r="H1083" i="15"/>
  <c r="G1083" i="15"/>
  <c r="F1083" i="15"/>
  <c r="E1083" i="15"/>
  <c r="I1062" i="15"/>
  <c r="H1062" i="15"/>
  <c r="G1062" i="15"/>
  <c r="F1062" i="15"/>
  <c r="E1062" i="15"/>
  <c r="E1015" i="15" s="1"/>
  <c r="I1016" i="15"/>
  <c r="I1015" i="15"/>
  <c r="I1014" i="15"/>
  <c r="H1014" i="15"/>
  <c r="G1014" i="15"/>
  <c r="F1014" i="15"/>
  <c r="E1014" i="15"/>
  <c r="I995" i="15"/>
  <c r="I994" i="15"/>
  <c r="I974" i="15" s="1"/>
  <c r="H994" i="15"/>
  <c r="G994" i="15"/>
  <c r="F994" i="15"/>
  <c r="E994" i="15"/>
  <c r="I973" i="15"/>
  <c r="H973" i="15"/>
  <c r="G973" i="15"/>
  <c r="F973" i="15"/>
  <c r="E973" i="15"/>
  <c r="I953" i="15"/>
  <c r="I952" i="15"/>
  <c r="I932" i="15" s="1"/>
  <c r="H952" i="15"/>
  <c r="G952" i="15"/>
  <c r="F952" i="15"/>
  <c r="E952" i="15"/>
  <c r="I931" i="15"/>
  <c r="H931" i="15"/>
  <c r="G931" i="15"/>
  <c r="F931" i="15"/>
  <c r="E931" i="15"/>
  <c r="I911" i="15"/>
  <c r="I910" i="15"/>
  <c r="I845" i="15" s="1"/>
  <c r="H910" i="15"/>
  <c r="G910" i="15"/>
  <c r="F910" i="15"/>
  <c r="E910" i="15"/>
  <c r="E844" i="15" s="1"/>
  <c r="I843" i="15"/>
  <c r="I823" i="15" s="1"/>
  <c r="H843" i="15"/>
  <c r="G843" i="15"/>
  <c r="F843" i="15"/>
  <c r="E843" i="15"/>
  <c r="I822" i="15"/>
  <c r="H822" i="15"/>
  <c r="G822" i="15"/>
  <c r="F822" i="15"/>
  <c r="E822" i="15"/>
  <c r="I802" i="15"/>
  <c r="I801" i="15"/>
  <c r="I782" i="15" s="1"/>
  <c r="H801" i="15"/>
  <c r="G801" i="15"/>
  <c r="F801" i="15"/>
  <c r="E801" i="15"/>
  <c r="I781" i="15"/>
  <c r="H781" i="15"/>
  <c r="G781" i="15"/>
  <c r="F781" i="15"/>
  <c r="E781" i="15"/>
  <c r="I761" i="15"/>
  <c r="I760" i="15"/>
  <c r="I740" i="15" s="1"/>
  <c r="H760" i="15"/>
  <c r="G760" i="15"/>
  <c r="F760" i="15"/>
  <c r="E760" i="15"/>
  <c r="I739" i="15"/>
  <c r="H739" i="15"/>
  <c r="G739" i="15"/>
  <c r="F739" i="15"/>
  <c r="E739" i="15"/>
  <c r="E683" i="15" s="1"/>
  <c r="I684" i="15"/>
  <c r="I683" i="15"/>
  <c r="I682" i="15"/>
  <c r="H682" i="15"/>
  <c r="G682" i="15"/>
  <c r="F682" i="15"/>
  <c r="E682" i="15"/>
  <c r="I662" i="15"/>
  <c r="I661" i="15"/>
  <c r="I641" i="15" s="1"/>
  <c r="H661" i="15"/>
  <c r="G661" i="15"/>
  <c r="F661" i="15"/>
  <c r="E661" i="15"/>
  <c r="I640" i="15"/>
  <c r="H640" i="15"/>
  <c r="G640" i="15"/>
  <c r="F640" i="15"/>
  <c r="E640" i="15"/>
  <c r="I620" i="15"/>
  <c r="I619" i="15"/>
  <c r="I599" i="15" s="1"/>
  <c r="H619" i="15"/>
  <c r="G619" i="15"/>
  <c r="F619" i="15"/>
  <c r="E619" i="15"/>
  <c r="I598" i="15"/>
  <c r="H598" i="15"/>
  <c r="G598" i="15"/>
  <c r="F598" i="15"/>
  <c r="E598" i="15"/>
  <c r="I578" i="15"/>
  <c r="I577" i="15"/>
  <c r="I536" i="15" s="1"/>
  <c r="H577" i="15"/>
  <c r="G577" i="15"/>
  <c r="F577" i="15"/>
  <c r="E577" i="15"/>
  <c r="E536" i="15" s="1"/>
  <c r="I535" i="15"/>
  <c r="H535" i="15"/>
  <c r="G535" i="15"/>
  <c r="F535" i="15"/>
  <c r="E535" i="15"/>
  <c r="I515" i="15"/>
  <c r="I514" i="15"/>
  <c r="H514" i="15"/>
  <c r="G514" i="15"/>
  <c r="F514" i="15"/>
  <c r="E514" i="15"/>
  <c r="I494" i="15"/>
  <c r="I493" i="15"/>
  <c r="H493" i="15"/>
  <c r="G493" i="15"/>
  <c r="F493" i="15"/>
  <c r="E493" i="15"/>
  <c r="I473" i="15"/>
  <c r="I472" i="15"/>
  <c r="H472" i="15"/>
  <c r="G472" i="15"/>
  <c r="F472" i="15"/>
  <c r="E472" i="15"/>
  <c r="I452" i="15"/>
  <c r="I451" i="15"/>
  <c r="H451" i="15"/>
  <c r="G451" i="15"/>
  <c r="F451" i="15"/>
  <c r="E451" i="15"/>
  <c r="I431" i="15"/>
  <c r="I430" i="15"/>
  <c r="H430" i="15"/>
  <c r="G430" i="15"/>
  <c r="F430" i="15"/>
  <c r="E430" i="15"/>
  <c r="I367" i="15"/>
  <c r="I366" i="15"/>
  <c r="E366" i="15"/>
  <c r="I365" i="15"/>
  <c r="H365" i="15"/>
  <c r="G365" i="15"/>
  <c r="F365" i="15"/>
  <c r="E365" i="15"/>
  <c r="I345" i="15"/>
  <c r="I344" i="15"/>
  <c r="H344" i="15"/>
  <c r="G344" i="15"/>
  <c r="F344" i="15"/>
  <c r="E344" i="15"/>
  <c r="I324" i="15"/>
  <c r="I323" i="15"/>
  <c r="H323" i="15"/>
  <c r="G323" i="15"/>
  <c r="F323" i="15"/>
  <c r="E323" i="15"/>
  <c r="I303" i="15"/>
  <c r="I302" i="15"/>
  <c r="H302" i="15"/>
  <c r="G302" i="15"/>
  <c r="F302" i="15"/>
  <c r="E302" i="15"/>
  <c r="I282" i="15"/>
  <c r="I281" i="15"/>
  <c r="H281" i="15"/>
  <c r="G281" i="15"/>
  <c r="F281" i="15"/>
  <c r="E281" i="15"/>
  <c r="I261" i="15"/>
  <c r="I260" i="15"/>
  <c r="I162" i="15" s="1"/>
  <c r="H260" i="15"/>
  <c r="G260" i="15"/>
  <c r="F260" i="15"/>
  <c r="E260" i="15"/>
  <c r="E162" i="15" s="1"/>
  <c r="I163" i="15"/>
  <c r="I161" i="15"/>
  <c r="H161" i="15"/>
  <c r="G161" i="15"/>
  <c r="F161" i="15"/>
  <c r="E161" i="15"/>
  <c r="I141" i="15"/>
  <c r="I140" i="15"/>
  <c r="H140" i="15"/>
  <c r="G140" i="15"/>
  <c r="F140" i="15"/>
  <c r="E140" i="15"/>
  <c r="I120" i="15"/>
  <c r="I119" i="15"/>
  <c r="H119" i="15"/>
  <c r="G119" i="15"/>
  <c r="F119" i="15"/>
  <c r="E119" i="15"/>
  <c r="I99" i="15"/>
  <c r="I98" i="15"/>
  <c r="H98" i="15"/>
  <c r="G98" i="15"/>
  <c r="F98" i="15"/>
  <c r="E98" i="15"/>
  <c r="I91" i="15"/>
  <c r="I90" i="15"/>
  <c r="H90" i="15"/>
  <c r="G90" i="15"/>
  <c r="F90" i="15"/>
  <c r="E90" i="15"/>
  <c r="I74" i="15"/>
  <c r="I73" i="15"/>
  <c r="H73" i="15"/>
  <c r="G73" i="15"/>
  <c r="F73" i="15"/>
  <c r="E73" i="15"/>
  <c r="I8" i="15"/>
  <c r="I7" i="15"/>
  <c r="E7" i="15"/>
  <c r="A1173" i="14"/>
  <c r="I1168" i="14"/>
  <c r="I1148" i="14" s="1"/>
  <c r="H1168" i="14"/>
  <c r="G1168" i="14"/>
  <c r="F1168" i="14"/>
  <c r="E1168" i="14"/>
  <c r="I1147" i="14"/>
  <c r="H1147" i="14"/>
  <c r="G1147" i="14"/>
  <c r="F1147" i="14"/>
  <c r="E1147" i="14"/>
  <c r="I1127" i="14"/>
  <c r="I1126" i="14"/>
  <c r="I1106" i="14" s="1"/>
  <c r="H1126" i="14"/>
  <c r="G1126" i="14"/>
  <c r="F1126" i="14"/>
  <c r="E1126" i="14"/>
  <c r="I1105" i="14"/>
  <c r="H1105" i="14"/>
  <c r="G1105" i="14"/>
  <c r="F1105" i="14"/>
  <c r="E1105" i="14"/>
  <c r="I1085" i="14"/>
  <c r="I1084" i="14"/>
  <c r="I1064" i="14" s="1"/>
  <c r="H1084" i="14"/>
  <c r="G1084" i="14"/>
  <c r="F1084" i="14"/>
  <c r="E1084" i="14"/>
  <c r="I1063" i="14"/>
  <c r="H1063" i="14"/>
  <c r="G1063" i="14"/>
  <c r="F1063" i="14"/>
  <c r="E1063" i="14"/>
  <c r="E1016" i="14" s="1"/>
  <c r="I1017" i="14"/>
  <c r="I1016" i="14"/>
  <c r="I1015" i="14"/>
  <c r="H1015" i="14"/>
  <c r="G1015" i="14"/>
  <c r="F1015" i="14"/>
  <c r="E1015" i="14"/>
  <c r="I996" i="14"/>
  <c r="I995" i="14"/>
  <c r="I975" i="14" s="1"/>
  <c r="H995" i="14"/>
  <c r="G995" i="14"/>
  <c r="F995" i="14"/>
  <c r="E995" i="14"/>
  <c r="I974" i="14"/>
  <c r="H974" i="14"/>
  <c r="G974" i="14"/>
  <c r="F974" i="14"/>
  <c r="E974" i="14"/>
  <c r="I954" i="14"/>
  <c r="I953" i="14"/>
  <c r="I933" i="14" s="1"/>
  <c r="H953" i="14"/>
  <c r="G953" i="14"/>
  <c r="F953" i="14"/>
  <c r="E953" i="14"/>
  <c r="I932" i="14"/>
  <c r="H932" i="14"/>
  <c r="G932" i="14"/>
  <c r="F932" i="14"/>
  <c r="E932" i="14"/>
  <c r="I912" i="14"/>
  <c r="I911" i="14"/>
  <c r="I846" i="14" s="1"/>
  <c r="H911" i="14"/>
  <c r="G911" i="14"/>
  <c r="F911" i="14"/>
  <c r="E911" i="14"/>
  <c r="E845" i="14" s="1"/>
  <c r="I844" i="14"/>
  <c r="I824" i="14" s="1"/>
  <c r="H844" i="14"/>
  <c r="G844" i="14"/>
  <c r="F844" i="14"/>
  <c r="E844" i="14"/>
  <c r="I823" i="14"/>
  <c r="H823" i="14"/>
  <c r="G823" i="14"/>
  <c r="F823" i="14"/>
  <c r="E823" i="14"/>
  <c r="I803" i="14"/>
  <c r="I802" i="14"/>
  <c r="I783" i="14" s="1"/>
  <c r="H802" i="14"/>
  <c r="G802" i="14"/>
  <c r="F802" i="14"/>
  <c r="E802" i="14"/>
  <c r="I782" i="14"/>
  <c r="H782" i="14"/>
  <c r="G782" i="14"/>
  <c r="F782" i="14"/>
  <c r="E782" i="14"/>
  <c r="I762" i="14"/>
  <c r="I761" i="14"/>
  <c r="I741" i="14" s="1"/>
  <c r="H761" i="14"/>
  <c r="G761" i="14"/>
  <c r="F761" i="14"/>
  <c r="E761" i="14"/>
  <c r="I740" i="14"/>
  <c r="H740" i="14"/>
  <c r="G740" i="14"/>
  <c r="F740" i="14"/>
  <c r="E740" i="14"/>
  <c r="E684" i="14" s="1"/>
  <c r="I685" i="14"/>
  <c r="I684" i="14"/>
  <c r="I683" i="14"/>
  <c r="H683" i="14"/>
  <c r="G683" i="14"/>
  <c r="F683" i="14"/>
  <c r="E683" i="14"/>
  <c r="I663" i="14"/>
  <c r="I662" i="14"/>
  <c r="I642" i="14" s="1"/>
  <c r="H662" i="14"/>
  <c r="G662" i="14"/>
  <c r="F662" i="14"/>
  <c r="E662" i="14"/>
  <c r="I641" i="14"/>
  <c r="H641" i="14"/>
  <c r="G641" i="14"/>
  <c r="F641" i="14"/>
  <c r="E641" i="14"/>
  <c r="I621" i="14"/>
  <c r="I620" i="14"/>
  <c r="I600" i="14" s="1"/>
  <c r="H620" i="14"/>
  <c r="G620" i="14"/>
  <c r="F620" i="14"/>
  <c r="E620" i="14"/>
  <c r="I599" i="14"/>
  <c r="H599" i="14"/>
  <c r="G599" i="14"/>
  <c r="F599" i="14"/>
  <c r="E599" i="14"/>
  <c r="I579" i="14"/>
  <c r="I578" i="14"/>
  <c r="I537" i="14" s="1"/>
  <c r="H578" i="14"/>
  <c r="G578" i="14"/>
  <c r="F578" i="14"/>
  <c r="E578" i="14"/>
  <c r="E537" i="14" s="1"/>
  <c r="I536" i="14"/>
  <c r="H536" i="14"/>
  <c r="G536" i="14"/>
  <c r="F536" i="14"/>
  <c r="E536" i="14"/>
  <c r="I516" i="14"/>
  <c r="I515" i="14"/>
  <c r="H515" i="14"/>
  <c r="G515" i="14"/>
  <c r="F515" i="14"/>
  <c r="E515" i="14"/>
  <c r="I495" i="14"/>
  <c r="I494" i="14"/>
  <c r="H494" i="14"/>
  <c r="G494" i="14"/>
  <c r="F494" i="14"/>
  <c r="E494" i="14"/>
  <c r="I474" i="14"/>
  <c r="I473" i="14"/>
  <c r="H473" i="14"/>
  <c r="G473" i="14"/>
  <c r="F473" i="14"/>
  <c r="E473" i="14"/>
  <c r="I453" i="14"/>
  <c r="I452" i="14"/>
  <c r="H452" i="14"/>
  <c r="G452" i="14"/>
  <c r="F452" i="14"/>
  <c r="E452" i="14"/>
  <c r="I432" i="14"/>
  <c r="I431" i="14"/>
  <c r="H431" i="14"/>
  <c r="G431" i="14"/>
  <c r="F431" i="14"/>
  <c r="E431" i="14"/>
  <c r="I368" i="14"/>
  <c r="I367" i="14"/>
  <c r="E367" i="14"/>
  <c r="I366" i="14"/>
  <c r="H366" i="14"/>
  <c r="G366" i="14"/>
  <c r="F366" i="14"/>
  <c r="E366" i="14"/>
  <c r="I346" i="14"/>
  <c r="I345" i="14"/>
  <c r="H345" i="14"/>
  <c r="G345" i="14"/>
  <c r="F345" i="14"/>
  <c r="E345" i="14"/>
  <c r="I325" i="14"/>
  <c r="I324" i="14"/>
  <c r="H324" i="14"/>
  <c r="G324" i="14"/>
  <c r="F324" i="14"/>
  <c r="E324" i="14"/>
  <c r="I304" i="14"/>
  <c r="I303" i="14"/>
  <c r="H303" i="14"/>
  <c r="G303" i="14"/>
  <c r="F303" i="14"/>
  <c r="E303" i="14"/>
  <c r="I283" i="14"/>
  <c r="I282" i="14"/>
  <c r="H282" i="14"/>
  <c r="G282" i="14"/>
  <c r="F282" i="14"/>
  <c r="E282" i="14"/>
  <c r="I262" i="14"/>
  <c r="I261" i="14"/>
  <c r="I163" i="14" s="1"/>
  <c r="H261" i="14"/>
  <c r="G261" i="14"/>
  <c r="F261" i="14"/>
  <c r="E261" i="14"/>
  <c r="E163" i="14" s="1"/>
  <c r="I164" i="14"/>
  <c r="I162" i="14"/>
  <c r="H162" i="14"/>
  <c r="G162" i="14"/>
  <c r="F162" i="14"/>
  <c r="E162" i="14"/>
  <c r="I142" i="14"/>
  <c r="I141" i="14"/>
  <c r="H141" i="14"/>
  <c r="G141" i="14"/>
  <c r="F141" i="14"/>
  <c r="E141" i="14"/>
  <c r="I121" i="14"/>
  <c r="I120" i="14"/>
  <c r="H120" i="14"/>
  <c r="G120" i="14"/>
  <c r="F120" i="14"/>
  <c r="E120" i="14"/>
  <c r="I100" i="14"/>
  <c r="I99" i="14"/>
  <c r="H99" i="14"/>
  <c r="G99" i="14"/>
  <c r="F99" i="14"/>
  <c r="E99" i="14"/>
  <c r="I92" i="14"/>
  <c r="I91" i="14"/>
  <c r="H91" i="14"/>
  <c r="G91" i="14"/>
  <c r="F91" i="14"/>
  <c r="E91" i="14"/>
  <c r="I75" i="14"/>
  <c r="I74" i="14"/>
  <c r="H74" i="14"/>
  <c r="G74" i="14"/>
  <c r="F74" i="14"/>
  <c r="E74" i="14"/>
  <c r="I8" i="14"/>
  <c r="I7" i="14"/>
  <c r="E7" i="14"/>
  <c r="E1172" i="15" l="1"/>
  <c r="E1173" i="14"/>
  <c r="E1210" i="18"/>
  <c r="I845" i="14"/>
  <c r="I1173" i="14" s="1"/>
  <c r="I844" i="15"/>
  <c r="I1172" i="15" s="1"/>
  <c r="I842" i="16"/>
  <c r="I1170" i="16" s="1"/>
  <c r="I843" i="17"/>
  <c r="I1171" i="17" s="1"/>
  <c r="I882" i="18"/>
  <c r="I1210" i="18" s="1"/>
  <c r="A1173" i="13" l="1"/>
  <c r="I1168" i="13"/>
  <c r="I1148" i="13" s="1"/>
  <c r="H1168" i="13"/>
  <c r="G1168" i="13"/>
  <c r="F1168" i="13"/>
  <c r="E1168" i="13"/>
  <c r="I1147" i="13"/>
  <c r="H1147" i="13"/>
  <c r="G1147" i="13"/>
  <c r="F1147" i="13"/>
  <c r="E1147" i="13"/>
  <c r="I1127" i="13"/>
  <c r="I1126" i="13"/>
  <c r="I1106" i="13" s="1"/>
  <c r="H1126" i="13"/>
  <c r="G1126" i="13"/>
  <c r="F1126" i="13"/>
  <c r="E1126" i="13"/>
  <c r="I1105" i="13"/>
  <c r="G1105" i="13"/>
  <c r="F1105" i="13"/>
  <c r="E1105" i="13"/>
  <c r="H1086" i="13"/>
  <c r="H1105" i="13" s="1"/>
  <c r="I1085" i="13"/>
  <c r="I1084" i="13"/>
  <c r="H1084" i="13"/>
  <c r="G1084" i="13"/>
  <c r="F1084" i="13"/>
  <c r="E1084" i="13"/>
  <c r="I1064" i="13"/>
  <c r="I1063" i="13"/>
  <c r="I1016" i="13" s="1"/>
  <c r="H1063" i="13"/>
  <c r="G1063" i="13"/>
  <c r="F1063" i="13"/>
  <c r="E1063" i="13"/>
  <c r="E1016" i="13" s="1"/>
  <c r="I1017" i="13"/>
  <c r="I1015" i="13"/>
  <c r="H1015" i="13"/>
  <c r="G1015" i="13"/>
  <c r="F1015" i="13"/>
  <c r="E1015" i="13"/>
  <c r="I996" i="13"/>
  <c r="I995" i="13"/>
  <c r="H995" i="13"/>
  <c r="G995" i="13"/>
  <c r="F995" i="13"/>
  <c r="E995" i="13"/>
  <c r="I975" i="13"/>
  <c r="I974" i="13"/>
  <c r="H974" i="13"/>
  <c r="G974" i="13"/>
  <c r="F974" i="13"/>
  <c r="E974" i="13"/>
  <c r="I954" i="13"/>
  <c r="I953" i="13"/>
  <c r="H953" i="13"/>
  <c r="G953" i="13"/>
  <c r="F953" i="13"/>
  <c r="E953" i="13"/>
  <c r="I933" i="13"/>
  <c r="I932" i="13"/>
  <c r="H932" i="13"/>
  <c r="G932" i="13"/>
  <c r="F932" i="13"/>
  <c r="E932" i="13"/>
  <c r="I912" i="13"/>
  <c r="I911" i="13"/>
  <c r="H911" i="13"/>
  <c r="G911" i="13"/>
  <c r="F911" i="13"/>
  <c r="E911" i="13"/>
  <c r="I846" i="13"/>
  <c r="I845" i="13"/>
  <c r="E845" i="13"/>
  <c r="I844" i="13"/>
  <c r="H844" i="13"/>
  <c r="G844" i="13"/>
  <c r="F844" i="13"/>
  <c r="E844" i="13"/>
  <c r="I824" i="13"/>
  <c r="I823" i="13"/>
  <c r="H823" i="13"/>
  <c r="G823" i="13"/>
  <c r="F823" i="13"/>
  <c r="E823" i="13"/>
  <c r="I803" i="13"/>
  <c r="I802" i="13"/>
  <c r="H802" i="13"/>
  <c r="G802" i="13"/>
  <c r="F802" i="13"/>
  <c r="E802" i="13"/>
  <c r="I783" i="13"/>
  <c r="I782" i="13"/>
  <c r="H782" i="13"/>
  <c r="G782" i="13"/>
  <c r="F782" i="13"/>
  <c r="E782" i="13"/>
  <c r="I762" i="13"/>
  <c r="I761" i="13"/>
  <c r="H761" i="13"/>
  <c r="G761" i="13"/>
  <c r="F761" i="13"/>
  <c r="E761" i="13"/>
  <c r="I741" i="13"/>
  <c r="I740" i="13"/>
  <c r="I684" i="13" s="1"/>
  <c r="H740" i="13"/>
  <c r="G740" i="13"/>
  <c r="F740" i="13"/>
  <c r="E740" i="13"/>
  <c r="E684" i="13" s="1"/>
  <c r="I685" i="13"/>
  <c r="I683" i="13"/>
  <c r="H683" i="13"/>
  <c r="G683" i="13"/>
  <c r="F683" i="13"/>
  <c r="E683" i="13"/>
  <c r="I663" i="13"/>
  <c r="I662" i="13"/>
  <c r="H662" i="13"/>
  <c r="G662" i="13"/>
  <c r="F662" i="13"/>
  <c r="E662" i="13"/>
  <c r="I642" i="13"/>
  <c r="I641" i="13"/>
  <c r="H641" i="13"/>
  <c r="G641" i="13"/>
  <c r="F641" i="13"/>
  <c r="E641" i="13"/>
  <c r="I621" i="13"/>
  <c r="I620" i="13"/>
  <c r="H620" i="13"/>
  <c r="G620" i="13"/>
  <c r="F620" i="13"/>
  <c r="E620" i="13"/>
  <c r="I600" i="13"/>
  <c r="I599" i="13"/>
  <c r="I537" i="13" s="1"/>
  <c r="H599" i="13"/>
  <c r="G599" i="13"/>
  <c r="F599" i="13"/>
  <c r="E599" i="13"/>
  <c r="E537" i="13" s="1"/>
  <c r="I579" i="13"/>
  <c r="I578" i="13"/>
  <c r="H578" i="13"/>
  <c r="G578" i="13"/>
  <c r="F578" i="13"/>
  <c r="E578" i="13"/>
  <c r="I536" i="13"/>
  <c r="I516" i="13" s="1"/>
  <c r="H536" i="13"/>
  <c r="G536" i="13"/>
  <c r="F536" i="13"/>
  <c r="E536" i="13"/>
  <c r="I515" i="13"/>
  <c r="H515" i="13"/>
  <c r="G515" i="13"/>
  <c r="F515" i="13"/>
  <c r="E515" i="13"/>
  <c r="I495" i="13"/>
  <c r="I494" i="13"/>
  <c r="I474" i="13" s="1"/>
  <c r="H494" i="13"/>
  <c r="G494" i="13"/>
  <c r="F494" i="13"/>
  <c r="E494" i="13"/>
  <c r="I473" i="13"/>
  <c r="H473" i="13"/>
  <c r="G473" i="13"/>
  <c r="F473" i="13"/>
  <c r="E473" i="13"/>
  <c r="I453" i="13"/>
  <c r="I452" i="13"/>
  <c r="I432" i="13" s="1"/>
  <c r="H452" i="13"/>
  <c r="G452" i="13"/>
  <c r="F452" i="13"/>
  <c r="E452" i="13"/>
  <c r="I431" i="13"/>
  <c r="H431" i="13"/>
  <c r="G431" i="13"/>
  <c r="F431" i="13"/>
  <c r="E431" i="13"/>
  <c r="I368" i="13"/>
  <c r="I367" i="13"/>
  <c r="I366" i="13"/>
  <c r="H366" i="13"/>
  <c r="G366" i="13"/>
  <c r="F366" i="13"/>
  <c r="E366" i="13"/>
  <c r="I346" i="13"/>
  <c r="I345" i="13"/>
  <c r="I325" i="13" s="1"/>
  <c r="H345" i="13"/>
  <c r="G345" i="13"/>
  <c r="F345" i="13"/>
  <c r="E345" i="13"/>
  <c r="E163" i="13" s="1"/>
  <c r="I324" i="13"/>
  <c r="H324" i="13"/>
  <c r="G324" i="13"/>
  <c r="F324" i="13"/>
  <c r="E324" i="13"/>
  <c r="I304" i="13"/>
  <c r="I303" i="13"/>
  <c r="I283" i="13" s="1"/>
  <c r="H303" i="13"/>
  <c r="G303" i="13"/>
  <c r="F303" i="13"/>
  <c r="E303" i="13"/>
  <c r="I282" i="13"/>
  <c r="H282" i="13"/>
  <c r="G282" i="13"/>
  <c r="F282" i="13"/>
  <c r="E282" i="13"/>
  <c r="I262" i="13"/>
  <c r="I261" i="13"/>
  <c r="H261" i="13"/>
  <c r="G261" i="13"/>
  <c r="F261" i="13"/>
  <c r="E261" i="13"/>
  <c r="I162" i="13"/>
  <c r="I142" i="13" s="1"/>
  <c r="H162" i="13"/>
  <c r="G162" i="13"/>
  <c r="F162" i="13"/>
  <c r="E162" i="13"/>
  <c r="I141" i="13"/>
  <c r="H141" i="13"/>
  <c r="G141" i="13"/>
  <c r="F141" i="13"/>
  <c r="E141" i="13"/>
  <c r="I121" i="13"/>
  <c r="I120" i="13"/>
  <c r="I100" i="13" s="1"/>
  <c r="H120" i="13"/>
  <c r="G120" i="13"/>
  <c r="F120" i="13"/>
  <c r="E120" i="13"/>
  <c r="I99" i="13"/>
  <c r="H99" i="13"/>
  <c r="G99" i="13"/>
  <c r="F99" i="13"/>
  <c r="E99" i="13"/>
  <c r="I92" i="13"/>
  <c r="I91" i="13"/>
  <c r="I75" i="13" s="1"/>
  <c r="H91" i="13"/>
  <c r="G91" i="13"/>
  <c r="F91" i="13"/>
  <c r="E91" i="13"/>
  <c r="I74" i="13"/>
  <c r="H74" i="13"/>
  <c r="G74" i="13"/>
  <c r="F74" i="13"/>
  <c r="E74" i="13"/>
  <c r="I8" i="13"/>
  <c r="I7" i="13"/>
  <c r="A1191" i="12"/>
  <c r="I1186" i="12"/>
  <c r="H1186" i="12"/>
  <c r="G1186" i="12"/>
  <c r="F1186" i="12"/>
  <c r="E1186" i="12"/>
  <c r="I1166" i="12"/>
  <c r="I1165" i="12"/>
  <c r="H1165" i="12"/>
  <c r="G1165" i="12"/>
  <c r="F1165" i="12"/>
  <c r="E1165" i="12"/>
  <c r="I1145" i="12"/>
  <c r="I1144" i="12"/>
  <c r="H1144" i="12"/>
  <c r="G1144" i="12"/>
  <c r="F1144" i="12"/>
  <c r="E1144" i="12"/>
  <c r="I1124" i="12"/>
  <c r="I1123" i="12"/>
  <c r="H1123" i="12"/>
  <c r="G1123" i="12"/>
  <c r="F1123" i="12"/>
  <c r="E1123" i="12"/>
  <c r="I1103" i="12"/>
  <c r="I1102" i="12"/>
  <c r="H1102" i="12"/>
  <c r="G1102" i="12"/>
  <c r="F1102" i="12"/>
  <c r="E1102" i="12"/>
  <c r="I1082" i="12"/>
  <c r="I1081" i="12"/>
  <c r="I1034" i="12" s="1"/>
  <c r="H1081" i="12"/>
  <c r="G1081" i="12"/>
  <c r="F1081" i="12"/>
  <c r="E1081" i="12"/>
  <c r="E1034" i="12" s="1"/>
  <c r="E1191" i="12" s="1"/>
  <c r="I1035" i="12"/>
  <c r="I1033" i="12"/>
  <c r="H1033" i="12"/>
  <c r="G1033" i="12"/>
  <c r="F1033" i="12"/>
  <c r="E1033" i="12"/>
  <c r="I1014" i="12"/>
  <c r="I1013" i="12"/>
  <c r="H1013" i="12"/>
  <c r="G1013" i="12"/>
  <c r="F1013" i="12"/>
  <c r="E1013" i="12"/>
  <c r="I993" i="12"/>
  <c r="I992" i="12"/>
  <c r="H992" i="12"/>
  <c r="G992" i="12"/>
  <c r="F992" i="12"/>
  <c r="E992" i="12"/>
  <c r="I972" i="12"/>
  <c r="I971" i="12"/>
  <c r="H971" i="12"/>
  <c r="G971" i="12"/>
  <c r="F971" i="12"/>
  <c r="E971" i="12"/>
  <c r="I951" i="12"/>
  <c r="I950" i="12"/>
  <c r="H950" i="12"/>
  <c r="G950" i="12"/>
  <c r="F950" i="12"/>
  <c r="E950" i="12"/>
  <c r="I930" i="12"/>
  <c r="I929" i="12"/>
  <c r="H929" i="12"/>
  <c r="G929" i="12"/>
  <c r="F929" i="12"/>
  <c r="E929" i="12"/>
  <c r="I864" i="12"/>
  <c r="I863" i="12"/>
  <c r="E863" i="12"/>
  <c r="I862" i="12"/>
  <c r="H862" i="12"/>
  <c r="G862" i="12"/>
  <c r="F862" i="12"/>
  <c r="E862" i="12"/>
  <c r="I842" i="12"/>
  <c r="I841" i="12"/>
  <c r="H841" i="12"/>
  <c r="G841" i="12"/>
  <c r="F841" i="12"/>
  <c r="E841" i="12"/>
  <c r="I821" i="12"/>
  <c r="I820" i="12"/>
  <c r="H820" i="12"/>
  <c r="G820" i="12"/>
  <c r="F820" i="12"/>
  <c r="E820" i="12"/>
  <c r="I801" i="12"/>
  <c r="I800" i="12"/>
  <c r="H800" i="12"/>
  <c r="G800" i="12"/>
  <c r="F800" i="12"/>
  <c r="E800" i="12"/>
  <c r="I780" i="12"/>
  <c r="I779" i="12"/>
  <c r="H779" i="12"/>
  <c r="G779" i="12"/>
  <c r="F779" i="12"/>
  <c r="E779" i="12"/>
  <c r="I759" i="12"/>
  <c r="I758" i="12"/>
  <c r="I702" i="12" s="1"/>
  <c r="H758" i="12"/>
  <c r="G758" i="12"/>
  <c r="F758" i="12"/>
  <c r="E758" i="12"/>
  <c r="E702" i="12" s="1"/>
  <c r="I703" i="12"/>
  <c r="I701" i="12"/>
  <c r="H701" i="12"/>
  <c r="G701" i="12"/>
  <c r="F701" i="12"/>
  <c r="E701" i="12"/>
  <c r="I681" i="12"/>
  <c r="I680" i="12"/>
  <c r="H680" i="12"/>
  <c r="G680" i="12"/>
  <c r="F680" i="12"/>
  <c r="E680" i="12"/>
  <c r="I660" i="12"/>
  <c r="I659" i="12"/>
  <c r="H659" i="12"/>
  <c r="G659" i="12"/>
  <c r="F659" i="12"/>
  <c r="E659" i="12"/>
  <c r="I639" i="12"/>
  <c r="I638" i="12"/>
  <c r="H638" i="12"/>
  <c r="G638" i="12"/>
  <c r="F638" i="12"/>
  <c r="E638" i="12"/>
  <c r="I618" i="12"/>
  <c r="I617" i="12"/>
  <c r="I555" i="12" s="1"/>
  <c r="H617" i="12"/>
  <c r="G617" i="12"/>
  <c r="F617" i="12"/>
  <c r="E617" i="12"/>
  <c r="I597" i="12"/>
  <c r="I596" i="12"/>
  <c r="H596" i="12"/>
  <c r="G596" i="12"/>
  <c r="F596" i="12"/>
  <c r="E596" i="12"/>
  <c r="E555" i="12"/>
  <c r="I554" i="12"/>
  <c r="I534" i="12" s="1"/>
  <c r="H554" i="12"/>
  <c r="G554" i="12"/>
  <c r="F554" i="12"/>
  <c r="E554" i="12"/>
  <c r="I533" i="12"/>
  <c r="H533" i="12"/>
  <c r="G533" i="12"/>
  <c r="F533" i="12"/>
  <c r="E533" i="12"/>
  <c r="I513" i="12"/>
  <c r="I512" i="12"/>
  <c r="I492" i="12" s="1"/>
  <c r="H512" i="12"/>
  <c r="G512" i="12"/>
  <c r="F512" i="12"/>
  <c r="E512" i="12"/>
  <c r="J497" i="12"/>
  <c r="J496" i="12"/>
  <c r="J495" i="12"/>
  <c r="J494" i="12"/>
  <c r="J493" i="12"/>
  <c r="I491" i="12"/>
  <c r="H491" i="12"/>
  <c r="G491" i="12"/>
  <c r="F491" i="12"/>
  <c r="E491" i="12"/>
  <c r="J478" i="12"/>
  <c r="J477" i="12"/>
  <c r="J476" i="12"/>
  <c r="J475" i="12"/>
  <c r="J474" i="12"/>
  <c r="J473" i="12"/>
  <c r="J472" i="12"/>
  <c r="I471" i="12"/>
  <c r="I470" i="12"/>
  <c r="I450" i="12" s="1"/>
  <c r="H470" i="12"/>
  <c r="G470" i="12"/>
  <c r="F470" i="12"/>
  <c r="E470" i="12"/>
  <c r="I449" i="12"/>
  <c r="H449" i="12"/>
  <c r="G449" i="12"/>
  <c r="F449" i="12"/>
  <c r="E449" i="12"/>
  <c r="E385" i="12" s="1"/>
  <c r="I386" i="12"/>
  <c r="I384" i="12"/>
  <c r="H384" i="12"/>
  <c r="G384" i="12"/>
  <c r="F384" i="12"/>
  <c r="E384" i="12"/>
  <c r="I364" i="12"/>
  <c r="I363" i="12"/>
  <c r="I343" i="12" s="1"/>
  <c r="H363" i="12"/>
  <c r="G363" i="12"/>
  <c r="F363" i="12"/>
  <c r="E363" i="12"/>
  <c r="I342" i="12"/>
  <c r="H342" i="12"/>
  <c r="G342" i="12"/>
  <c r="F342" i="12"/>
  <c r="E342" i="12"/>
  <c r="I322" i="12"/>
  <c r="I321" i="12"/>
  <c r="I301" i="12" s="1"/>
  <c r="H321" i="12"/>
  <c r="G321" i="12"/>
  <c r="F321" i="12"/>
  <c r="E321" i="12"/>
  <c r="I300" i="12"/>
  <c r="H300" i="12"/>
  <c r="G300" i="12"/>
  <c r="F300" i="12"/>
  <c r="E300" i="12"/>
  <c r="I280" i="12"/>
  <c r="I279" i="12"/>
  <c r="H279" i="12"/>
  <c r="G279" i="12"/>
  <c r="F279" i="12"/>
  <c r="E279" i="12"/>
  <c r="E181" i="12"/>
  <c r="I180" i="12"/>
  <c r="I160" i="12" s="1"/>
  <c r="H180" i="12"/>
  <c r="G180" i="12"/>
  <c r="F180" i="12"/>
  <c r="E180" i="12"/>
  <c r="I159" i="12"/>
  <c r="H159" i="12"/>
  <c r="G159" i="12"/>
  <c r="F159" i="12"/>
  <c r="E159" i="12"/>
  <c r="I139" i="12"/>
  <c r="I138" i="12"/>
  <c r="I118" i="12" s="1"/>
  <c r="H138" i="12"/>
  <c r="G138" i="12"/>
  <c r="F138" i="12"/>
  <c r="E138" i="12"/>
  <c r="I117" i="12"/>
  <c r="H117" i="12"/>
  <c r="G117" i="12"/>
  <c r="F117" i="12"/>
  <c r="E117" i="12"/>
  <c r="I110" i="12"/>
  <c r="I109" i="12"/>
  <c r="I93" i="12" s="1"/>
  <c r="H109" i="12"/>
  <c r="G109" i="12"/>
  <c r="F109" i="12"/>
  <c r="E109" i="12"/>
  <c r="I92" i="12"/>
  <c r="H92" i="12"/>
  <c r="G92" i="12"/>
  <c r="F92" i="12"/>
  <c r="E92" i="12"/>
  <c r="E7" i="12" s="1"/>
  <c r="I8" i="12"/>
  <c r="A1173" i="11"/>
  <c r="I1168" i="11"/>
  <c r="H1168" i="11"/>
  <c r="G1168" i="11"/>
  <c r="F1168" i="11"/>
  <c r="E1168" i="11"/>
  <c r="I1148" i="11"/>
  <c r="I1147" i="11"/>
  <c r="H1147" i="11"/>
  <c r="G1147" i="11"/>
  <c r="F1147" i="11"/>
  <c r="E1147" i="11"/>
  <c r="I1127" i="11"/>
  <c r="I1126" i="11"/>
  <c r="H1126" i="11"/>
  <c r="G1126" i="11"/>
  <c r="F1126" i="11"/>
  <c r="E1126" i="11"/>
  <c r="I1106" i="11"/>
  <c r="I1105" i="11"/>
  <c r="H1105" i="11"/>
  <c r="G1105" i="11"/>
  <c r="F1105" i="11"/>
  <c r="E1105" i="11"/>
  <c r="I1085" i="11"/>
  <c r="I1084" i="11"/>
  <c r="H1084" i="11"/>
  <c r="G1084" i="11"/>
  <c r="F1084" i="11"/>
  <c r="E1084" i="11"/>
  <c r="I1064" i="11"/>
  <c r="I1063" i="11"/>
  <c r="I1016" i="11" s="1"/>
  <c r="H1063" i="11"/>
  <c r="G1063" i="11"/>
  <c r="F1063" i="11"/>
  <c r="E1063" i="11"/>
  <c r="E1016" i="11" s="1"/>
  <c r="I1017" i="11"/>
  <c r="I1015" i="11"/>
  <c r="H1015" i="11"/>
  <c r="G1015" i="11"/>
  <c r="F1015" i="11"/>
  <c r="E1015" i="11"/>
  <c r="I996" i="11"/>
  <c r="I995" i="11"/>
  <c r="H995" i="11"/>
  <c r="G995" i="11"/>
  <c r="F995" i="11"/>
  <c r="E995" i="11"/>
  <c r="I975" i="11"/>
  <c r="I974" i="11"/>
  <c r="H974" i="11"/>
  <c r="G974" i="11"/>
  <c r="F974" i="11"/>
  <c r="E974" i="11"/>
  <c r="I954" i="11"/>
  <c r="I953" i="11"/>
  <c r="H953" i="11"/>
  <c r="G953" i="11"/>
  <c r="F953" i="11"/>
  <c r="E953" i="11"/>
  <c r="I933" i="11"/>
  <c r="I932" i="11"/>
  <c r="H932" i="11"/>
  <c r="G932" i="11"/>
  <c r="F932" i="11"/>
  <c r="E932" i="11"/>
  <c r="I912" i="11"/>
  <c r="I911" i="11"/>
  <c r="H911" i="11"/>
  <c r="G911" i="11"/>
  <c r="F911" i="11"/>
  <c r="E911" i="11"/>
  <c r="I846" i="11"/>
  <c r="I845" i="11"/>
  <c r="E845" i="11"/>
  <c r="I844" i="11"/>
  <c r="H844" i="11"/>
  <c r="G844" i="11"/>
  <c r="F844" i="11"/>
  <c r="E844" i="11"/>
  <c r="I824" i="11"/>
  <c r="I823" i="11"/>
  <c r="H823" i="11"/>
  <c r="G823" i="11"/>
  <c r="F823" i="11"/>
  <c r="E823" i="11"/>
  <c r="I803" i="11"/>
  <c r="I802" i="11"/>
  <c r="H802" i="11"/>
  <c r="G802" i="11"/>
  <c r="F802" i="11"/>
  <c r="E802" i="11"/>
  <c r="I783" i="11"/>
  <c r="I782" i="11"/>
  <c r="H782" i="11"/>
  <c r="G782" i="11"/>
  <c r="F782" i="11"/>
  <c r="E782" i="11"/>
  <c r="I762" i="11"/>
  <c r="I761" i="11"/>
  <c r="H761" i="11"/>
  <c r="G761" i="11"/>
  <c r="F761" i="11"/>
  <c r="E761" i="11"/>
  <c r="I741" i="11"/>
  <c r="I740" i="11"/>
  <c r="I684" i="11" s="1"/>
  <c r="H740" i="11"/>
  <c r="G740" i="11"/>
  <c r="F740" i="11"/>
  <c r="E740" i="11"/>
  <c r="E684" i="11" s="1"/>
  <c r="I685" i="11"/>
  <c r="I683" i="11"/>
  <c r="H683" i="11"/>
  <c r="G683" i="11"/>
  <c r="F683" i="11"/>
  <c r="E683" i="11"/>
  <c r="I663" i="11"/>
  <c r="I662" i="11"/>
  <c r="H662" i="11"/>
  <c r="G662" i="11"/>
  <c r="F662" i="11"/>
  <c r="E662" i="11"/>
  <c r="I642" i="11"/>
  <c r="I641" i="11"/>
  <c r="H641" i="11"/>
  <c r="G641" i="11"/>
  <c r="F641" i="11"/>
  <c r="E641" i="11"/>
  <c r="I621" i="11"/>
  <c r="I620" i="11"/>
  <c r="H620" i="11"/>
  <c r="G620" i="11"/>
  <c r="F620" i="11"/>
  <c r="E620" i="11"/>
  <c r="I600" i="11"/>
  <c r="I599" i="11"/>
  <c r="I537" i="11" s="1"/>
  <c r="H599" i="11"/>
  <c r="G599" i="11"/>
  <c r="F599" i="11"/>
  <c r="E599" i="11"/>
  <c r="E537" i="11" s="1"/>
  <c r="I579" i="11"/>
  <c r="I578" i="11"/>
  <c r="H578" i="11"/>
  <c r="G578" i="11"/>
  <c r="F578" i="11"/>
  <c r="E578" i="11"/>
  <c r="I536" i="11"/>
  <c r="I516" i="11" s="1"/>
  <c r="H536" i="11"/>
  <c r="G536" i="11"/>
  <c r="F536" i="11"/>
  <c r="E536" i="11"/>
  <c r="I515" i="11"/>
  <c r="H515" i="11"/>
  <c r="G515" i="11"/>
  <c r="F515" i="11"/>
  <c r="E515" i="11"/>
  <c r="I495" i="11"/>
  <c r="I494" i="11"/>
  <c r="I474" i="11" s="1"/>
  <c r="H494" i="11"/>
  <c r="G494" i="11"/>
  <c r="F494" i="11"/>
  <c r="E494" i="11"/>
  <c r="I473" i="11"/>
  <c r="H473" i="11"/>
  <c r="G473" i="11"/>
  <c r="F473" i="11"/>
  <c r="E473" i="11"/>
  <c r="I453" i="11"/>
  <c r="I452" i="11"/>
  <c r="I432" i="11" s="1"/>
  <c r="H452" i="11"/>
  <c r="G452" i="11"/>
  <c r="F452" i="11"/>
  <c r="E452" i="11"/>
  <c r="I431" i="11"/>
  <c r="H431" i="11"/>
  <c r="G431" i="11"/>
  <c r="F431" i="11"/>
  <c r="E431" i="11"/>
  <c r="I368" i="11"/>
  <c r="I367" i="11"/>
  <c r="I366" i="11"/>
  <c r="H366" i="11"/>
  <c r="G366" i="11"/>
  <c r="F366" i="11"/>
  <c r="E366" i="11"/>
  <c r="I346" i="11"/>
  <c r="I345" i="11"/>
  <c r="I325" i="11" s="1"/>
  <c r="H345" i="11"/>
  <c r="G345" i="11"/>
  <c r="F345" i="11"/>
  <c r="E345" i="11"/>
  <c r="E163" i="11" s="1"/>
  <c r="I324" i="11"/>
  <c r="H324" i="11"/>
  <c r="G324" i="11"/>
  <c r="F324" i="11"/>
  <c r="E324" i="11"/>
  <c r="I304" i="11"/>
  <c r="I303" i="11"/>
  <c r="I283" i="11" s="1"/>
  <c r="H303" i="11"/>
  <c r="G303" i="11"/>
  <c r="F303" i="11"/>
  <c r="E303" i="11"/>
  <c r="I282" i="11"/>
  <c r="H282" i="11"/>
  <c r="G282" i="11"/>
  <c r="F282" i="11"/>
  <c r="E282" i="11"/>
  <c r="I262" i="11"/>
  <c r="I261" i="11"/>
  <c r="H261" i="11"/>
  <c r="G261" i="11"/>
  <c r="F261" i="11"/>
  <c r="E261" i="11"/>
  <c r="I162" i="11"/>
  <c r="I142" i="11" s="1"/>
  <c r="H162" i="11"/>
  <c r="G162" i="11"/>
  <c r="F162" i="11"/>
  <c r="E162" i="11"/>
  <c r="I141" i="11"/>
  <c r="H141" i="11"/>
  <c r="G141" i="11"/>
  <c r="F141" i="11"/>
  <c r="E141" i="11"/>
  <c r="I121" i="11"/>
  <c r="I120" i="11"/>
  <c r="I100" i="11" s="1"/>
  <c r="H120" i="11"/>
  <c r="G120" i="11"/>
  <c r="F120" i="11"/>
  <c r="E120" i="11"/>
  <c r="I99" i="11"/>
  <c r="H99" i="11"/>
  <c r="G99" i="11"/>
  <c r="F99" i="11"/>
  <c r="E99" i="11"/>
  <c r="I92" i="11"/>
  <c r="I91" i="11"/>
  <c r="I75" i="11" s="1"/>
  <c r="H91" i="11"/>
  <c r="G91" i="11"/>
  <c r="F91" i="11"/>
  <c r="E91" i="11"/>
  <c r="I74" i="11"/>
  <c r="H74" i="11"/>
  <c r="G74" i="11"/>
  <c r="F74" i="11"/>
  <c r="E74" i="11"/>
  <c r="I8" i="11"/>
  <c r="I7" i="11"/>
  <c r="A1173" i="10"/>
  <c r="I1168" i="10"/>
  <c r="H1168" i="10"/>
  <c r="G1168" i="10"/>
  <c r="F1168" i="10"/>
  <c r="E1168" i="10"/>
  <c r="I1148" i="10"/>
  <c r="I1147" i="10"/>
  <c r="H1147" i="10"/>
  <c r="G1147" i="10"/>
  <c r="F1147" i="10"/>
  <c r="E1147" i="10"/>
  <c r="I1127" i="10"/>
  <c r="I1126" i="10"/>
  <c r="H1126" i="10"/>
  <c r="G1126" i="10"/>
  <c r="F1126" i="10"/>
  <c r="E1126" i="10"/>
  <c r="I1106" i="10"/>
  <c r="I1105" i="10"/>
  <c r="H1105" i="10"/>
  <c r="G1105" i="10"/>
  <c r="F1105" i="10"/>
  <c r="E1105" i="10"/>
  <c r="I1085" i="10"/>
  <c r="I1084" i="10"/>
  <c r="H1084" i="10"/>
  <c r="G1084" i="10"/>
  <c r="F1084" i="10"/>
  <c r="E1084" i="10"/>
  <c r="I1064" i="10"/>
  <c r="I1063" i="10"/>
  <c r="I1016" i="10" s="1"/>
  <c r="H1063" i="10"/>
  <c r="G1063" i="10"/>
  <c r="F1063" i="10"/>
  <c r="E1063" i="10"/>
  <c r="E1016" i="10" s="1"/>
  <c r="I1017" i="10"/>
  <c r="I1015" i="10"/>
  <c r="H1015" i="10"/>
  <c r="G1015" i="10"/>
  <c r="F1015" i="10"/>
  <c r="E1015" i="10"/>
  <c r="I996" i="10"/>
  <c r="I995" i="10"/>
  <c r="H995" i="10"/>
  <c r="G995" i="10"/>
  <c r="F995" i="10"/>
  <c r="E995" i="10"/>
  <c r="I975" i="10"/>
  <c r="I974" i="10"/>
  <c r="H974" i="10"/>
  <c r="G974" i="10"/>
  <c r="F974" i="10"/>
  <c r="E974" i="10"/>
  <c r="I954" i="10"/>
  <c r="I953" i="10"/>
  <c r="H953" i="10"/>
  <c r="G953" i="10"/>
  <c r="F953" i="10"/>
  <c r="E953" i="10"/>
  <c r="I933" i="10"/>
  <c r="I932" i="10"/>
  <c r="H932" i="10"/>
  <c r="G932" i="10"/>
  <c r="F932" i="10"/>
  <c r="E932" i="10"/>
  <c r="I912" i="10"/>
  <c r="I911" i="10"/>
  <c r="H911" i="10"/>
  <c r="G911" i="10"/>
  <c r="F911" i="10"/>
  <c r="E911" i="10"/>
  <c r="I846" i="10"/>
  <c r="I845" i="10"/>
  <c r="E845" i="10"/>
  <c r="I844" i="10"/>
  <c r="H844" i="10"/>
  <c r="G844" i="10"/>
  <c r="F844" i="10"/>
  <c r="E844" i="10"/>
  <c r="I824" i="10"/>
  <c r="I823" i="10"/>
  <c r="H823" i="10"/>
  <c r="G823" i="10"/>
  <c r="F823" i="10"/>
  <c r="E823" i="10"/>
  <c r="I803" i="10"/>
  <c r="I802" i="10"/>
  <c r="H802" i="10"/>
  <c r="G802" i="10"/>
  <c r="F802" i="10"/>
  <c r="E802" i="10"/>
  <c r="I783" i="10"/>
  <c r="I782" i="10"/>
  <c r="H782" i="10"/>
  <c r="G782" i="10"/>
  <c r="F782" i="10"/>
  <c r="E782" i="10"/>
  <c r="I762" i="10"/>
  <c r="I761" i="10"/>
  <c r="H761" i="10"/>
  <c r="G761" i="10"/>
  <c r="F761" i="10"/>
  <c r="E761" i="10"/>
  <c r="I741" i="10"/>
  <c r="I740" i="10"/>
  <c r="I684" i="10" s="1"/>
  <c r="H740" i="10"/>
  <c r="G740" i="10"/>
  <c r="F740" i="10"/>
  <c r="E740" i="10"/>
  <c r="E684" i="10" s="1"/>
  <c r="I685" i="10"/>
  <c r="I683" i="10"/>
  <c r="H683" i="10"/>
  <c r="G683" i="10"/>
  <c r="F683" i="10"/>
  <c r="E683" i="10"/>
  <c r="I663" i="10"/>
  <c r="I662" i="10"/>
  <c r="H662" i="10"/>
  <c r="G662" i="10"/>
  <c r="F662" i="10"/>
  <c r="E662" i="10"/>
  <c r="I642" i="10"/>
  <c r="I641" i="10"/>
  <c r="H641" i="10"/>
  <c r="G641" i="10"/>
  <c r="F641" i="10"/>
  <c r="E641" i="10"/>
  <c r="I621" i="10"/>
  <c r="I620" i="10"/>
  <c r="H620" i="10"/>
  <c r="G620" i="10"/>
  <c r="F620" i="10"/>
  <c r="E620" i="10"/>
  <c r="I600" i="10"/>
  <c r="I599" i="10"/>
  <c r="I537" i="10" s="1"/>
  <c r="H599" i="10"/>
  <c r="G599" i="10"/>
  <c r="F599" i="10"/>
  <c r="E599" i="10"/>
  <c r="I579" i="10"/>
  <c r="I578" i="10"/>
  <c r="H578" i="10"/>
  <c r="G578" i="10"/>
  <c r="F578" i="10"/>
  <c r="E578" i="10"/>
  <c r="E537" i="10"/>
  <c r="I536" i="10"/>
  <c r="I516" i="10" s="1"/>
  <c r="H536" i="10"/>
  <c r="G536" i="10"/>
  <c r="F536" i="10"/>
  <c r="E536" i="10"/>
  <c r="I515" i="10"/>
  <c r="I495" i="10" s="1"/>
  <c r="H515" i="10"/>
  <c r="G515" i="10"/>
  <c r="F515" i="10"/>
  <c r="E515" i="10"/>
  <c r="I494" i="10"/>
  <c r="I474" i="10" s="1"/>
  <c r="H494" i="10"/>
  <c r="G494" i="10"/>
  <c r="F494" i="10"/>
  <c r="E494" i="10"/>
  <c r="I473" i="10"/>
  <c r="H473" i="10"/>
  <c r="G473" i="10"/>
  <c r="F473" i="10"/>
  <c r="E473" i="10"/>
  <c r="I453" i="10"/>
  <c r="I452" i="10"/>
  <c r="I432" i="10" s="1"/>
  <c r="H452" i="10"/>
  <c r="G452" i="10"/>
  <c r="F452" i="10"/>
  <c r="E452" i="10"/>
  <c r="I431" i="10"/>
  <c r="H431" i="10"/>
  <c r="G431" i="10"/>
  <c r="F431" i="10"/>
  <c r="E431" i="10"/>
  <c r="I368" i="10"/>
  <c r="I367" i="10"/>
  <c r="I366" i="10"/>
  <c r="H366" i="10"/>
  <c r="G366" i="10"/>
  <c r="F366" i="10"/>
  <c r="E366" i="10"/>
  <c r="I346" i="10"/>
  <c r="I345" i="10"/>
  <c r="I325" i="10" s="1"/>
  <c r="H345" i="10"/>
  <c r="G345" i="10"/>
  <c r="F345" i="10"/>
  <c r="E345" i="10"/>
  <c r="I324" i="10"/>
  <c r="I304" i="10" s="1"/>
  <c r="H324" i="10"/>
  <c r="G324" i="10"/>
  <c r="F324" i="10"/>
  <c r="E324" i="10"/>
  <c r="E163" i="10" s="1"/>
  <c r="I303" i="10"/>
  <c r="I283" i="10" s="1"/>
  <c r="H303" i="10"/>
  <c r="G303" i="10"/>
  <c r="F303" i="10"/>
  <c r="E303" i="10"/>
  <c r="I282" i="10"/>
  <c r="I163" i="10" s="1"/>
  <c r="H282" i="10"/>
  <c r="G282" i="10"/>
  <c r="F282" i="10"/>
  <c r="E282" i="10"/>
  <c r="I262" i="10"/>
  <c r="I261" i="10"/>
  <c r="I164" i="10" s="1"/>
  <c r="H261" i="10"/>
  <c r="G261" i="10"/>
  <c r="F261" i="10"/>
  <c r="E261" i="10"/>
  <c r="I162" i="10"/>
  <c r="I142" i="10" s="1"/>
  <c r="H162" i="10"/>
  <c r="G162" i="10"/>
  <c r="F162" i="10"/>
  <c r="E162" i="10"/>
  <c r="I141" i="10"/>
  <c r="H141" i="10"/>
  <c r="G141" i="10"/>
  <c r="F141" i="10"/>
  <c r="E141" i="10"/>
  <c r="I121" i="10"/>
  <c r="I120" i="10"/>
  <c r="I100" i="10" s="1"/>
  <c r="H120" i="10"/>
  <c r="G120" i="10"/>
  <c r="F120" i="10"/>
  <c r="E120" i="10"/>
  <c r="I99" i="10"/>
  <c r="I92" i="10" s="1"/>
  <c r="H99" i="10"/>
  <c r="G99" i="10"/>
  <c r="F99" i="10"/>
  <c r="E99" i="10"/>
  <c r="I91" i="10"/>
  <c r="I75" i="10" s="1"/>
  <c r="H91" i="10"/>
  <c r="G91" i="10"/>
  <c r="F91" i="10"/>
  <c r="E91" i="10"/>
  <c r="I74" i="10"/>
  <c r="I7" i="10" s="1"/>
  <c r="H74" i="10"/>
  <c r="G74" i="10"/>
  <c r="F74" i="10"/>
  <c r="E74" i="10"/>
  <c r="I8" i="10"/>
  <c r="A1348" i="9"/>
  <c r="I1343" i="9"/>
  <c r="H1343" i="9"/>
  <c r="G1343" i="9"/>
  <c r="F1343" i="9"/>
  <c r="E1343" i="9"/>
  <c r="I1323" i="9"/>
  <c r="I1322" i="9"/>
  <c r="H1322" i="9"/>
  <c r="G1322" i="9"/>
  <c r="F1322" i="9"/>
  <c r="E1322" i="9"/>
  <c r="I1302" i="9"/>
  <c r="I1301" i="9"/>
  <c r="H1301" i="9"/>
  <c r="G1301" i="9"/>
  <c r="F1301" i="9"/>
  <c r="E1301" i="9"/>
  <c r="J1284" i="9"/>
  <c r="J1283" i="9"/>
  <c r="J1282" i="9"/>
  <c r="I1281" i="9"/>
  <c r="I1280" i="9"/>
  <c r="H1280" i="9"/>
  <c r="G1280" i="9"/>
  <c r="F1280" i="9"/>
  <c r="E1280" i="9"/>
  <c r="I1260" i="9"/>
  <c r="I1259" i="9"/>
  <c r="I1239" i="9" s="1"/>
  <c r="H1259" i="9"/>
  <c r="G1259" i="9"/>
  <c r="F1259" i="9"/>
  <c r="E1259" i="9"/>
  <c r="I1238" i="9"/>
  <c r="H1238" i="9"/>
  <c r="G1238" i="9"/>
  <c r="F1238" i="9"/>
  <c r="E1238" i="9"/>
  <c r="I1192" i="9"/>
  <c r="I1190" i="9"/>
  <c r="I1171" i="9" s="1"/>
  <c r="H1190" i="9"/>
  <c r="G1190" i="9"/>
  <c r="F1190" i="9"/>
  <c r="E1190" i="9"/>
  <c r="I1170" i="9"/>
  <c r="I1150" i="9" s="1"/>
  <c r="H1170" i="9"/>
  <c r="G1170" i="9"/>
  <c r="F1170" i="9"/>
  <c r="E1170" i="9"/>
  <c r="I1149" i="9"/>
  <c r="H1149" i="9"/>
  <c r="G1149" i="9"/>
  <c r="F1149" i="9"/>
  <c r="E1149" i="9"/>
  <c r="I1129" i="9"/>
  <c r="I1128" i="9"/>
  <c r="I1108" i="9" s="1"/>
  <c r="H1128" i="9"/>
  <c r="G1128" i="9"/>
  <c r="F1128" i="9"/>
  <c r="E1128" i="9"/>
  <c r="I1107" i="9"/>
  <c r="H1107" i="9"/>
  <c r="G1107" i="9"/>
  <c r="F1107" i="9"/>
  <c r="E1107" i="9"/>
  <c r="I1087" i="9"/>
  <c r="I1086" i="9"/>
  <c r="I1021" i="9" s="1"/>
  <c r="H1086" i="9"/>
  <c r="G1086" i="9"/>
  <c r="F1086" i="9"/>
  <c r="E1086" i="9"/>
  <c r="E1020" i="9" s="1"/>
  <c r="I1019" i="9"/>
  <c r="I999" i="9" s="1"/>
  <c r="H1019" i="9"/>
  <c r="G1019" i="9"/>
  <c r="F1019" i="9"/>
  <c r="E1019" i="9"/>
  <c r="I998" i="9"/>
  <c r="I978" i="9" s="1"/>
  <c r="H998" i="9"/>
  <c r="G998" i="9"/>
  <c r="F998" i="9"/>
  <c r="E998" i="9"/>
  <c r="I977" i="9"/>
  <c r="I958" i="9" s="1"/>
  <c r="H977" i="9"/>
  <c r="G977" i="9"/>
  <c r="F977" i="9"/>
  <c r="E977" i="9"/>
  <c r="I957" i="9"/>
  <c r="H957" i="9"/>
  <c r="G957" i="9"/>
  <c r="F957" i="9"/>
  <c r="E957" i="9"/>
  <c r="I937" i="9"/>
  <c r="I936" i="9"/>
  <c r="I916" i="9" s="1"/>
  <c r="H936" i="9"/>
  <c r="G936" i="9"/>
  <c r="F936" i="9"/>
  <c r="E936" i="9"/>
  <c r="I915" i="9"/>
  <c r="H915" i="9"/>
  <c r="G915" i="9"/>
  <c r="F915" i="9"/>
  <c r="E915" i="9"/>
  <c r="I860" i="9"/>
  <c r="I859" i="9"/>
  <c r="I858" i="9"/>
  <c r="H858" i="9"/>
  <c r="G858" i="9"/>
  <c r="F858" i="9"/>
  <c r="E858" i="9"/>
  <c r="I838" i="9"/>
  <c r="I837" i="9"/>
  <c r="I817" i="9" s="1"/>
  <c r="H837" i="9"/>
  <c r="G837" i="9"/>
  <c r="F837" i="9"/>
  <c r="E837" i="9"/>
  <c r="I816" i="9"/>
  <c r="I796" i="9" s="1"/>
  <c r="H816" i="9"/>
  <c r="G816" i="9"/>
  <c r="F816" i="9"/>
  <c r="E816" i="9"/>
  <c r="I795" i="9"/>
  <c r="I775" i="9" s="1"/>
  <c r="H795" i="9"/>
  <c r="G795" i="9"/>
  <c r="F795" i="9"/>
  <c r="E795" i="9"/>
  <c r="I774" i="9"/>
  <c r="H774" i="9"/>
  <c r="G774" i="9"/>
  <c r="F774" i="9"/>
  <c r="E774" i="9"/>
  <c r="E712" i="9" s="1"/>
  <c r="I754" i="9"/>
  <c r="I753" i="9"/>
  <c r="H753" i="9"/>
  <c r="G753" i="9"/>
  <c r="F753" i="9"/>
  <c r="E753" i="9"/>
  <c r="I711" i="9"/>
  <c r="H711" i="9"/>
  <c r="G711" i="9"/>
  <c r="F711" i="9"/>
  <c r="E711" i="9"/>
  <c r="I691" i="9"/>
  <c r="I690" i="9"/>
  <c r="H690" i="9"/>
  <c r="G690" i="9"/>
  <c r="F690" i="9"/>
  <c r="E690" i="9"/>
  <c r="I670" i="9"/>
  <c r="I669" i="9"/>
  <c r="H669" i="9"/>
  <c r="G669" i="9"/>
  <c r="F669" i="9"/>
  <c r="E669" i="9"/>
  <c r="I649" i="9"/>
  <c r="I648" i="9"/>
  <c r="H648" i="9"/>
  <c r="G648" i="9"/>
  <c r="F648" i="9"/>
  <c r="E648" i="9"/>
  <c r="I628" i="9"/>
  <c r="I627" i="9"/>
  <c r="H627" i="9"/>
  <c r="G627" i="9"/>
  <c r="F627" i="9"/>
  <c r="E627" i="9"/>
  <c r="I607" i="9"/>
  <c r="I606" i="9"/>
  <c r="H606" i="9"/>
  <c r="G606" i="9"/>
  <c r="F606" i="9"/>
  <c r="E606" i="9"/>
  <c r="I543" i="9"/>
  <c r="I542" i="9"/>
  <c r="E542" i="9"/>
  <c r="I541" i="9"/>
  <c r="H541" i="9"/>
  <c r="G541" i="9"/>
  <c r="F541" i="9"/>
  <c r="E541" i="9"/>
  <c r="I521" i="9"/>
  <c r="I520" i="9"/>
  <c r="H520" i="9"/>
  <c r="G520" i="9"/>
  <c r="F520" i="9"/>
  <c r="E520" i="9"/>
  <c r="I500" i="9"/>
  <c r="I499" i="9"/>
  <c r="H499" i="9"/>
  <c r="G499" i="9"/>
  <c r="F499" i="9"/>
  <c r="E499" i="9"/>
  <c r="I479" i="9"/>
  <c r="I478" i="9"/>
  <c r="H478" i="9"/>
  <c r="G478" i="9"/>
  <c r="F478" i="9"/>
  <c r="E478" i="9"/>
  <c r="I458" i="9"/>
  <c r="I457" i="9"/>
  <c r="H457" i="9"/>
  <c r="G457" i="9"/>
  <c r="F457" i="9"/>
  <c r="E457" i="9"/>
  <c r="I437" i="9"/>
  <c r="I436" i="9"/>
  <c r="I338" i="9" s="1"/>
  <c r="H436" i="9"/>
  <c r="G436" i="9"/>
  <c r="F436" i="9"/>
  <c r="E436" i="9"/>
  <c r="E338" i="9" s="1"/>
  <c r="I339" i="9"/>
  <c r="I337" i="9"/>
  <c r="H337" i="9"/>
  <c r="G337" i="9"/>
  <c r="F337" i="9"/>
  <c r="E337" i="9"/>
  <c r="I317" i="9"/>
  <c r="I316" i="9"/>
  <c r="H316" i="9"/>
  <c r="G316" i="9"/>
  <c r="F316" i="9"/>
  <c r="E316" i="9"/>
  <c r="I296" i="9"/>
  <c r="I295" i="9"/>
  <c r="H295" i="9"/>
  <c r="G295" i="9"/>
  <c r="F295" i="9"/>
  <c r="E295" i="9"/>
  <c r="I275" i="9"/>
  <c r="I274" i="9"/>
  <c r="H274" i="9"/>
  <c r="G274" i="9"/>
  <c r="F274" i="9"/>
  <c r="E274" i="9"/>
  <c r="I254" i="9"/>
  <c r="I253" i="9"/>
  <c r="H253" i="9"/>
  <c r="G253" i="9"/>
  <c r="F253" i="9"/>
  <c r="E253" i="9"/>
  <c r="I201" i="9"/>
  <c r="I200" i="9"/>
  <c r="H200" i="9"/>
  <c r="G200" i="9"/>
  <c r="F200" i="9"/>
  <c r="E200" i="9"/>
  <c r="I8" i="9"/>
  <c r="I7" i="9"/>
  <c r="E7" i="9"/>
  <c r="I1191" i="9" l="1"/>
  <c r="E7" i="10"/>
  <c r="I182" i="12"/>
  <c r="I181" i="12"/>
  <c r="I1173" i="13"/>
  <c r="E859" i="9"/>
  <c r="E367" i="10"/>
  <c r="E1173" i="10" s="1"/>
  <c r="E7" i="11"/>
  <c r="E367" i="11"/>
  <c r="E1173" i="11" s="1"/>
  <c r="I7" i="12"/>
  <c r="I385" i="12"/>
  <c r="E7" i="13"/>
  <c r="E1173" i="13" s="1"/>
  <c r="E367" i="13"/>
  <c r="I712" i="9"/>
  <c r="I1020" i="9"/>
  <c r="E1191" i="9"/>
  <c r="E1348" i="9" s="1"/>
  <c r="I1173" i="10"/>
  <c r="I164" i="11"/>
  <c r="I163" i="11"/>
  <c r="I1173" i="11" s="1"/>
  <c r="I1191" i="12"/>
  <c r="I164" i="13"/>
  <c r="I163" i="13"/>
  <c r="I1348" i="9" l="1"/>
  <c r="A1348" i="8" l="1"/>
  <c r="I1343" i="8"/>
  <c r="I1323" i="8" s="1"/>
  <c r="H1343" i="8"/>
  <c r="G1343" i="8"/>
  <c r="F1343" i="8"/>
  <c r="E1343" i="8"/>
  <c r="I1322" i="8"/>
  <c r="I1302" i="8" s="1"/>
  <c r="H1322" i="8"/>
  <c r="G1322" i="8"/>
  <c r="F1322" i="8"/>
  <c r="E1322" i="8"/>
  <c r="I1301" i="8"/>
  <c r="I1281" i="8" s="1"/>
  <c r="H1301" i="8"/>
  <c r="G1301" i="8"/>
  <c r="F1301" i="8"/>
  <c r="E1301" i="8"/>
  <c r="I1280" i="8"/>
  <c r="H1280" i="8"/>
  <c r="G1280" i="8"/>
  <c r="F1280" i="8"/>
  <c r="E1280" i="8"/>
  <c r="I1260" i="8"/>
  <c r="I1259" i="8"/>
  <c r="I1239" i="8" s="1"/>
  <c r="H1259" i="8"/>
  <c r="G1259" i="8"/>
  <c r="F1259" i="8"/>
  <c r="E1259" i="8"/>
  <c r="I1238" i="8"/>
  <c r="H1238" i="8"/>
  <c r="G1238" i="8"/>
  <c r="F1238" i="8"/>
  <c r="E1238" i="8"/>
  <c r="I1192" i="8"/>
  <c r="I1190" i="8"/>
  <c r="I1171" i="8" s="1"/>
  <c r="H1190" i="8"/>
  <c r="G1190" i="8"/>
  <c r="F1190" i="8"/>
  <c r="E1190" i="8"/>
  <c r="I1170" i="8"/>
  <c r="I1150" i="8" s="1"/>
  <c r="H1170" i="8"/>
  <c r="G1170" i="8"/>
  <c r="F1170" i="8"/>
  <c r="E1170" i="8"/>
  <c r="I1149" i="8"/>
  <c r="H1149" i="8"/>
  <c r="G1149" i="8"/>
  <c r="F1149" i="8"/>
  <c r="E1149" i="8"/>
  <c r="I1129" i="8"/>
  <c r="I1128" i="8"/>
  <c r="I1108" i="8" s="1"/>
  <c r="H1128" i="8"/>
  <c r="G1128" i="8"/>
  <c r="F1128" i="8"/>
  <c r="E1128" i="8"/>
  <c r="I1107" i="8"/>
  <c r="I1087" i="8" s="1"/>
  <c r="H1107" i="8"/>
  <c r="G1107" i="8"/>
  <c r="F1107" i="8"/>
  <c r="E1107" i="8"/>
  <c r="I1086" i="8"/>
  <c r="H1086" i="8"/>
  <c r="G1086" i="8"/>
  <c r="F1086" i="8"/>
  <c r="E1086" i="8"/>
  <c r="E1020" i="8" s="1"/>
  <c r="I1019" i="8"/>
  <c r="I999" i="8" s="1"/>
  <c r="H1019" i="8"/>
  <c r="G1019" i="8"/>
  <c r="F1019" i="8"/>
  <c r="E1019" i="8"/>
  <c r="I998" i="8"/>
  <c r="H998" i="8"/>
  <c r="G998" i="8"/>
  <c r="F998" i="8"/>
  <c r="E998" i="8"/>
  <c r="I978" i="8"/>
  <c r="I977" i="8"/>
  <c r="I958" i="8" s="1"/>
  <c r="H977" i="8"/>
  <c r="G977" i="8"/>
  <c r="F977" i="8"/>
  <c r="E977" i="8"/>
  <c r="I957" i="8"/>
  <c r="H957" i="8"/>
  <c r="G957" i="8"/>
  <c r="F957" i="8"/>
  <c r="E957" i="8"/>
  <c r="I937" i="8"/>
  <c r="I936" i="8"/>
  <c r="I916" i="8" s="1"/>
  <c r="H936" i="8"/>
  <c r="G936" i="8"/>
  <c r="F936" i="8"/>
  <c r="E936" i="8"/>
  <c r="I915" i="8"/>
  <c r="I860" i="8" s="1"/>
  <c r="H915" i="8"/>
  <c r="G915" i="8"/>
  <c r="F915" i="8"/>
  <c r="E915" i="8"/>
  <c r="I858" i="8"/>
  <c r="H858" i="8"/>
  <c r="G858" i="8"/>
  <c r="F858" i="8"/>
  <c r="E858" i="8"/>
  <c r="I838" i="8"/>
  <c r="I837" i="8"/>
  <c r="I817" i="8" s="1"/>
  <c r="H837" i="8"/>
  <c r="G837" i="8"/>
  <c r="F837" i="8"/>
  <c r="E837" i="8"/>
  <c r="I816" i="8"/>
  <c r="H816" i="8"/>
  <c r="G816" i="8"/>
  <c r="F816" i="8"/>
  <c r="E816" i="8"/>
  <c r="I796" i="8"/>
  <c r="I795" i="8"/>
  <c r="I775" i="8" s="1"/>
  <c r="H795" i="8"/>
  <c r="G795" i="8"/>
  <c r="F795" i="8"/>
  <c r="E795" i="8"/>
  <c r="I774" i="8"/>
  <c r="I754" i="8" s="1"/>
  <c r="H774" i="8"/>
  <c r="G774" i="8"/>
  <c r="F774" i="8"/>
  <c r="E774" i="8"/>
  <c r="I753" i="8"/>
  <c r="H753" i="8"/>
  <c r="G753" i="8"/>
  <c r="F753" i="8"/>
  <c r="E753" i="8"/>
  <c r="I711" i="8"/>
  <c r="I691" i="8" s="1"/>
  <c r="H711" i="8"/>
  <c r="G711" i="8"/>
  <c r="F711" i="8"/>
  <c r="E711" i="8"/>
  <c r="I690" i="8"/>
  <c r="I670" i="8" s="1"/>
  <c r="H690" i="8"/>
  <c r="G690" i="8"/>
  <c r="F690" i="8"/>
  <c r="E690" i="8"/>
  <c r="I669" i="8"/>
  <c r="I649" i="8" s="1"/>
  <c r="H669" i="8"/>
  <c r="G669" i="8"/>
  <c r="F669" i="8"/>
  <c r="E669" i="8"/>
  <c r="I648" i="8"/>
  <c r="H648" i="8"/>
  <c r="G648" i="8"/>
  <c r="F648" i="8"/>
  <c r="E648" i="8"/>
  <c r="I628" i="8"/>
  <c r="I627" i="8"/>
  <c r="I607" i="8" s="1"/>
  <c r="H627" i="8"/>
  <c r="G627" i="8"/>
  <c r="F627" i="8"/>
  <c r="E627" i="8"/>
  <c r="I606" i="8"/>
  <c r="H606" i="8"/>
  <c r="G606" i="8"/>
  <c r="F606" i="8"/>
  <c r="E606" i="8"/>
  <c r="I543" i="8"/>
  <c r="I542" i="8"/>
  <c r="I541" i="8"/>
  <c r="H541" i="8"/>
  <c r="G541" i="8"/>
  <c r="F541" i="8"/>
  <c r="E541" i="8"/>
  <c r="I521" i="8"/>
  <c r="I520" i="8"/>
  <c r="I500" i="8" s="1"/>
  <c r="H520" i="8"/>
  <c r="G520" i="8"/>
  <c r="F520" i="8"/>
  <c r="E520" i="8"/>
  <c r="I499" i="8"/>
  <c r="I479" i="8" s="1"/>
  <c r="H499" i="8"/>
  <c r="G499" i="8"/>
  <c r="F499" i="8"/>
  <c r="E499" i="8"/>
  <c r="I478" i="8"/>
  <c r="I458" i="8" s="1"/>
  <c r="H478" i="8"/>
  <c r="G478" i="8"/>
  <c r="F478" i="8"/>
  <c r="E478" i="8"/>
  <c r="I457" i="8"/>
  <c r="H457" i="8"/>
  <c r="G457" i="8"/>
  <c r="F457" i="8"/>
  <c r="E457" i="8"/>
  <c r="I437" i="8"/>
  <c r="I436" i="8"/>
  <c r="H436" i="8"/>
  <c r="G436" i="8"/>
  <c r="F436" i="8"/>
  <c r="E436" i="8"/>
  <c r="I337" i="8"/>
  <c r="H337" i="8"/>
  <c r="G337" i="8"/>
  <c r="F337" i="8"/>
  <c r="E337" i="8"/>
  <c r="I317" i="8"/>
  <c r="I316" i="8"/>
  <c r="I296" i="8" s="1"/>
  <c r="H316" i="8"/>
  <c r="G316" i="8"/>
  <c r="F316" i="8"/>
  <c r="E316" i="8"/>
  <c r="I295" i="8"/>
  <c r="H295" i="8"/>
  <c r="G295" i="8"/>
  <c r="F295" i="8"/>
  <c r="E295" i="8"/>
  <c r="I275" i="8"/>
  <c r="I274" i="8"/>
  <c r="I254" i="8" s="1"/>
  <c r="H274" i="8"/>
  <c r="G274" i="8"/>
  <c r="F274" i="8"/>
  <c r="E274" i="8"/>
  <c r="I253" i="8"/>
  <c r="H253" i="8"/>
  <c r="G253" i="8"/>
  <c r="F253" i="8"/>
  <c r="E253" i="8"/>
  <c r="I201" i="8"/>
  <c r="I200" i="8"/>
  <c r="I7" i="8" s="1"/>
  <c r="H200" i="8"/>
  <c r="G200" i="8"/>
  <c r="F200" i="8"/>
  <c r="E200" i="8"/>
  <c r="E7" i="8" s="1"/>
  <c r="I8" i="8"/>
  <c r="A1348" i="7"/>
  <c r="I1343" i="7"/>
  <c r="I1323" i="7" s="1"/>
  <c r="H1343" i="7"/>
  <c r="G1343" i="7"/>
  <c r="F1343" i="7"/>
  <c r="E1343" i="7"/>
  <c r="I1322" i="7"/>
  <c r="H1322" i="7"/>
  <c r="G1322" i="7"/>
  <c r="F1322" i="7"/>
  <c r="E1322" i="7"/>
  <c r="I1302" i="7"/>
  <c r="I1301" i="7"/>
  <c r="I1281" i="7" s="1"/>
  <c r="H1301" i="7"/>
  <c r="G1301" i="7"/>
  <c r="F1301" i="7"/>
  <c r="E1301" i="7"/>
  <c r="I1280" i="7"/>
  <c r="H1280" i="7"/>
  <c r="G1280" i="7"/>
  <c r="F1280" i="7"/>
  <c r="E1280" i="7"/>
  <c r="J1263" i="7"/>
  <c r="J1262" i="7"/>
  <c r="I1261" i="7"/>
  <c r="I1260" i="7"/>
  <c r="I1240" i="7" s="1"/>
  <c r="H1260" i="7"/>
  <c r="G1260" i="7"/>
  <c r="F1260" i="7"/>
  <c r="E1260" i="7"/>
  <c r="I1239" i="7"/>
  <c r="H1239" i="7"/>
  <c r="G1239" i="7"/>
  <c r="F1239" i="7"/>
  <c r="E1239" i="7"/>
  <c r="I1191" i="7"/>
  <c r="I1172" i="7" s="1"/>
  <c r="H1191" i="7"/>
  <c r="G1191" i="7"/>
  <c r="F1191" i="7"/>
  <c r="E1191" i="7"/>
  <c r="I1171" i="7"/>
  <c r="H1171" i="7"/>
  <c r="G1171" i="7"/>
  <c r="F1171" i="7"/>
  <c r="E1171" i="7"/>
  <c r="I1151" i="7"/>
  <c r="I1150" i="7"/>
  <c r="I1130" i="7" s="1"/>
  <c r="H1150" i="7"/>
  <c r="G1150" i="7"/>
  <c r="F1150" i="7"/>
  <c r="E1150" i="7"/>
  <c r="I1129" i="7"/>
  <c r="I1109" i="7" s="1"/>
  <c r="H1129" i="7"/>
  <c r="G1129" i="7"/>
  <c r="F1129" i="7"/>
  <c r="E1129" i="7"/>
  <c r="I1108" i="7"/>
  <c r="I1088" i="7" s="1"/>
  <c r="H1108" i="7"/>
  <c r="G1108" i="7"/>
  <c r="F1108" i="7"/>
  <c r="E1108" i="7"/>
  <c r="I1087" i="7"/>
  <c r="H1087" i="7"/>
  <c r="G1087" i="7"/>
  <c r="F1087" i="7"/>
  <c r="E1087" i="7"/>
  <c r="I1022" i="7"/>
  <c r="I1020" i="7"/>
  <c r="H1020" i="7"/>
  <c r="G1020" i="7"/>
  <c r="F1020" i="7"/>
  <c r="E1020" i="7"/>
  <c r="I1000" i="7"/>
  <c r="I999" i="7"/>
  <c r="I979" i="7" s="1"/>
  <c r="H999" i="7"/>
  <c r="G999" i="7"/>
  <c r="F999" i="7"/>
  <c r="E999" i="7"/>
  <c r="I978" i="7"/>
  <c r="I959" i="7" s="1"/>
  <c r="H978" i="7"/>
  <c r="G978" i="7"/>
  <c r="F978" i="7"/>
  <c r="E978" i="7"/>
  <c r="I958" i="7"/>
  <c r="I938" i="7" s="1"/>
  <c r="H958" i="7"/>
  <c r="G958" i="7"/>
  <c r="F958" i="7"/>
  <c r="E958" i="7"/>
  <c r="I937" i="7"/>
  <c r="H937" i="7"/>
  <c r="G937" i="7"/>
  <c r="F937" i="7"/>
  <c r="E937" i="7"/>
  <c r="I917" i="7"/>
  <c r="I916" i="7"/>
  <c r="H916" i="7"/>
  <c r="G916" i="7"/>
  <c r="F916" i="7"/>
  <c r="E916" i="7"/>
  <c r="I859" i="7"/>
  <c r="I839" i="7" s="1"/>
  <c r="H859" i="7"/>
  <c r="G859" i="7"/>
  <c r="F859" i="7"/>
  <c r="E859" i="7"/>
  <c r="I838" i="7"/>
  <c r="H838" i="7"/>
  <c r="G838" i="7"/>
  <c r="F838" i="7"/>
  <c r="E838" i="7"/>
  <c r="I818" i="7"/>
  <c r="I817" i="7"/>
  <c r="I797" i="7" s="1"/>
  <c r="H817" i="7"/>
  <c r="G817" i="7"/>
  <c r="F817" i="7"/>
  <c r="E817" i="7"/>
  <c r="I796" i="7"/>
  <c r="H796" i="7"/>
  <c r="G796" i="7"/>
  <c r="F796" i="7"/>
  <c r="E796" i="7"/>
  <c r="I776" i="7"/>
  <c r="I775" i="7"/>
  <c r="I755" i="7" s="1"/>
  <c r="H775" i="7"/>
  <c r="G775" i="7"/>
  <c r="F775" i="7"/>
  <c r="E775" i="7"/>
  <c r="E712" i="7" s="1"/>
  <c r="I754" i="7"/>
  <c r="H754" i="7"/>
  <c r="G754" i="7"/>
  <c r="F754" i="7"/>
  <c r="E754" i="7"/>
  <c r="I711" i="7"/>
  <c r="H711" i="7"/>
  <c r="G711" i="7"/>
  <c r="F711" i="7"/>
  <c r="E711" i="7"/>
  <c r="I691" i="7"/>
  <c r="I690" i="7"/>
  <c r="I670" i="7" s="1"/>
  <c r="H690" i="7"/>
  <c r="G690" i="7"/>
  <c r="F690" i="7"/>
  <c r="E690" i="7"/>
  <c r="I669" i="7"/>
  <c r="H669" i="7"/>
  <c r="G669" i="7"/>
  <c r="F669" i="7"/>
  <c r="E669" i="7"/>
  <c r="I649" i="7"/>
  <c r="I648" i="7"/>
  <c r="I628" i="7" s="1"/>
  <c r="H648" i="7"/>
  <c r="G648" i="7"/>
  <c r="F648" i="7"/>
  <c r="E648" i="7"/>
  <c r="I627" i="7"/>
  <c r="H627" i="7"/>
  <c r="G627" i="7"/>
  <c r="F627" i="7"/>
  <c r="E627" i="7"/>
  <c r="I607" i="7"/>
  <c r="I606" i="7"/>
  <c r="I542" i="7" s="1"/>
  <c r="H606" i="7"/>
  <c r="G606" i="7"/>
  <c r="F606" i="7"/>
  <c r="E606" i="7"/>
  <c r="E542" i="7" s="1"/>
  <c r="I543" i="7"/>
  <c r="I541" i="7"/>
  <c r="I521" i="7" s="1"/>
  <c r="H541" i="7"/>
  <c r="G541" i="7"/>
  <c r="F541" i="7"/>
  <c r="E541" i="7"/>
  <c r="I520" i="7"/>
  <c r="H520" i="7"/>
  <c r="G520" i="7"/>
  <c r="F520" i="7"/>
  <c r="E520" i="7"/>
  <c r="I500" i="7"/>
  <c r="I499" i="7"/>
  <c r="I479" i="7" s="1"/>
  <c r="H499" i="7"/>
  <c r="G499" i="7"/>
  <c r="F499" i="7"/>
  <c r="E499" i="7"/>
  <c r="I478" i="7"/>
  <c r="H478" i="7"/>
  <c r="G478" i="7"/>
  <c r="F478" i="7"/>
  <c r="E478" i="7"/>
  <c r="I458" i="7"/>
  <c r="I457" i="7"/>
  <c r="I437" i="7" s="1"/>
  <c r="H457" i="7"/>
  <c r="G457" i="7"/>
  <c r="F457" i="7"/>
  <c r="E457" i="7"/>
  <c r="I436" i="7"/>
  <c r="I339" i="7" s="1"/>
  <c r="H436" i="7"/>
  <c r="G436" i="7"/>
  <c r="F436" i="7"/>
  <c r="E436" i="7"/>
  <c r="E338" i="7" s="1"/>
  <c r="I337" i="7"/>
  <c r="I317" i="7" s="1"/>
  <c r="H337" i="7"/>
  <c r="G337" i="7"/>
  <c r="F337" i="7"/>
  <c r="E337" i="7"/>
  <c r="I316" i="7"/>
  <c r="I296" i="7" s="1"/>
  <c r="H316" i="7"/>
  <c r="G316" i="7"/>
  <c r="F316" i="7"/>
  <c r="E316" i="7"/>
  <c r="I295" i="7"/>
  <c r="H295" i="7"/>
  <c r="G295" i="7"/>
  <c r="F295" i="7"/>
  <c r="E295" i="7"/>
  <c r="I275" i="7"/>
  <c r="I274" i="7"/>
  <c r="I254" i="7" s="1"/>
  <c r="H274" i="7"/>
  <c r="G274" i="7"/>
  <c r="F274" i="7"/>
  <c r="E274" i="7"/>
  <c r="I253" i="7"/>
  <c r="H253" i="7"/>
  <c r="G253" i="7"/>
  <c r="F253" i="7"/>
  <c r="E253" i="7"/>
  <c r="I201" i="7"/>
  <c r="I200" i="7"/>
  <c r="I7" i="7" s="1"/>
  <c r="H200" i="7"/>
  <c r="G200" i="7"/>
  <c r="F200" i="7"/>
  <c r="E200" i="7"/>
  <c r="E7" i="7" s="1"/>
  <c r="I8" i="7"/>
  <c r="A1349" i="6"/>
  <c r="I1344" i="6"/>
  <c r="H1344" i="6"/>
  <c r="G1344" i="6"/>
  <c r="F1344" i="6"/>
  <c r="E1344" i="6"/>
  <c r="I1324" i="6"/>
  <c r="I1323" i="6"/>
  <c r="I1303" i="6" s="1"/>
  <c r="H1323" i="6"/>
  <c r="G1323" i="6"/>
  <c r="F1323" i="6"/>
  <c r="E1323" i="6"/>
  <c r="I1302" i="6"/>
  <c r="I1282" i="6" s="1"/>
  <c r="H1302" i="6"/>
  <c r="G1302" i="6"/>
  <c r="F1302" i="6"/>
  <c r="E1302" i="6"/>
  <c r="I1281" i="6"/>
  <c r="I1261" i="6" s="1"/>
  <c r="H1281" i="6"/>
  <c r="G1281" i="6"/>
  <c r="F1281" i="6"/>
  <c r="E1281" i="6"/>
  <c r="I1260" i="6"/>
  <c r="H1260" i="6"/>
  <c r="G1260" i="6"/>
  <c r="F1260" i="6"/>
  <c r="E1260" i="6"/>
  <c r="I1240" i="6"/>
  <c r="I1239" i="6"/>
  <c r="H1239" i="6"/>
  <c r="G1239" i="6"/>
  <c r="F1239" i="6"/>
  <c r="E1239" i="6"/>
  <c r="E1192" i="6"/>
  <c r="I1191" i="6"/>
  <c r="I1172" i="6" s="1"/>
  <c r="H1191" i="6"/>
  <c r="G1191" i="6"/>
  <c r="F1191" i="6"/>
  <c r="E1191" i="6"/>
  <c r="I1171" i="6"/>
  <c r="H1171" i="6"/>
  <c r="G1171" i="6"/>
  <c r="F1171" i="6"/>
  <c r="E1171" i="6"/>
  <c r="I1151" i="6"/>
  <c r="I1150" i="6"/>
  <c r="I1130" i="6" s="1"/>
  <c r="H1150" i="6"/>
  <c r="G1150" i="6"/>
  <c r="F1150" i="6"/>
  <c r="E1150" i="6"/>
  <c r="I1129" i="6"/>
  <c r="H1129" i="6"/>
  <c r="G1129" i="6"/>
  <c r="F1129" i="6"/>
  <c r="E1129" i="6"/>
  <c r="I1109" i="6"/>
  <c r="I1108" i="6"/>
  <c r="I1088" i="6" s="1"/>
  <c r="H1108" i="6"/>
  <c r="G1108" i="6"/>
  <c r="F1108" i="6"/>
  <c r="E1108" i="6"/>
  <c r="I1087" i="6"/>
  <c r="I1022" i="6" s="1"/>
  <c r="H1087" i="6"/>
  <c r="G1087" i="6"/>
  <c r="F1087" i="6"/>
  <c r="E1087" i="6"/>
  <c r="E1021" i="6" s="1"/>
  <c r="I1020" i="6"/>
  <c r="H1020" i="6"/>
  <c r="G1020" i="6"/>
  <c r="F1020" i="6"/>
  <c r="E1020" i="6"/>
  <c r="I1000" i="6"/>
  <c r="I999" i="6"/>
  <c r="I979" i="6" s="1"/>
  <c r="H999" i="6"/>
  <c r="G999" i="6"/>
  <c r="F999" i="6"/>
  <c r="E999" i="6"/>
  <c r="I978" i="6"/>
  <c r="H978" i="6"/>
  <c r="G978" i="6"/>
  <c r="F978" i="6"/>
  <c r="E978" i="6"/>
  <c r="I959" i="6"/>
  <c r="I958" i="6"/>
  <c r="I938" i="6" s="1"/>
  <c r="H958" i="6"/>
  <c r="G958" i="6"/>
  <c r="F958" i="6"/>
  <c r="E958" i="6"/>
  <c r="I937" i="6"/>
  <c r="I917" i="6" s="1"/>
  <c r="H937" i="6"/>
  <c r="G937" i="6"/>
  <c r="F937" i="6"/>
  <c r="E937" i="6"/>
  <c r="I916" i="6"/>
  <c r="H916" i="6"/>
  <c r="G916" i="6"/>
  <c r="F916" i="6"/>
  <c r="E916" i="6"/>
  <c r="E860" i="6" s="1"/>
  <c r="I859" i="6"/>
  <c r="I839" i="6" s="1"/>
  <c r="H859" i="6"/>
  <c r="G859" i="6"/>
  <c r="F859" i="6"/>
  <c r="E859" i="6"/>
  <c r="I838" i="6"/>
  <c r="H838" i="6"/>
  <c r="G838" i="6"/>
  <c r="F838" i="6"/>
  <c r="E838" i="6"/>
  <c r="I818" i="6"/>
  <c r="I817" i="6"/>
  <c r="I797" i="6" s="1"/>
  <c r="H817" i="6"/>
  <c r="G817" i="6"/>
  <c r="F817" i="6"/>
  <c r="E817" i="6"/>
  <c r="I796" i="6"/>
  <c r="I776" i="6" s="1"/>
  <c r="H796" i="6"/>
  <c r="G796" i="6"/>
  <c r="F796" i="6"/>
  <c r="E796" i="6"/>
  <c r="I775" i="6"/>
  <c r="I755" i="6" s="1"/>
  <c r="H775" i="6"/>
  <c r="G775" i="6"/>
  <c r="F775" i="6"/>
  <c r="E775" i="6"/>
  <c r="I754" i="6"/>
  <c r="H754" i="6"/>
  <c r="G754" i="6"/>
  <c r="F754" i="6"/>
  <c r="E754" i="6"/>
  <c r="I711" i="6"/>
  <c r="I691" i="6" s="1"/>
  <c r="H711" i="6"/>
  <c r="G711" i="6"/>
  <c r="F711" i="6"/>
  <c r="E711" i="6"/>
  <c r="I690" i="6"/>
  <c r="I670" i="6" s="1"/>
  <c r="H690" i="6"/>
  <c r="G690" i="6"/>
  <c r="F690" i="6"/>
  <c r="E690" i="6"/>
  <c r="I669" i="6"/>
  <c r="H669" i="6"/>
  <c r="G669" i="6"/>
  <c r="F669" i="6"/>
  <c r="E669" i="6"/>
  <c r="I649" i="6"/>
  <c r="I648" i="6"/>
  <c r="I628" i="6" s="1"/>
  <c r="H648" i="6"/>
  <c r="G648" i="6"/>
  <c r="F648" i="6"/>
  <c r="E648" i="6"/>
  <c r="I627" i="6"/>
  <c r="I607" i="6" s="1"/>
  <c r="H627" i="6"/>
  <c r="G627" i="6"/>
  <c r="F627" i="6"/>
  <c r="E627" i="6"/>
  <c r="J609" i="6"/>
  <c r="J608" i="6"/>
  <c r="I606" i="6"/>
  <c r="H606" i="6"/>
  <c r="G606" i="6"/>
  <c r="F606" i="6"/>
  <c r="E606" i="6"/>
  <c r="I543" i="6"/>
  <c r="I542" i="6"/>
  <c r="I541" i="6"/>
  <c r="I521" i="6" s="1"/>
  <c r="H541" i="6"/>
  <c r="G541" i="6"/>
  <c r="F541" i="6"/>
  <c r="E541" i="6"/>
  <c r="I520" i="6"/>
  <c r="I500" i="6" s="1"/>
  <c r="H520" i="6"/>
  <c r="G520" i="6"/>
  <c r="F520" i="6"/>
  <c r="E520" i="6"/>
  <c r="I499" i="6"/>
  <c r="H499" i="6"/>
  <c r="G499" i="6"/>
  <c r="F499" i="6"/>
  <c r="E499" i="6"/>
  <c r="I479" i="6"/>
  <c r="I478" i="6"/>
  <c r="I458" i="6" s="1"/>
  <c r="H478" i="6"/>
  <c r="G478" i="6"/>
  <c r="F478" i="6"/>
  <c r="E478" i="6"/>
  <c r="I457" i="6"/>
  <c r="H457" i="6"/>
  <c r="G457" i="6"/>
  <c r="F457" i="6"/>
  <c r="E457" i="6"/>
  <c r="I437" i="6"/>
  <c r="I436" i="6"/>
  <c r="I338" i="6" s="1"/>
  <c r="H436" i="6"/>
  <c r="G436" i="6"/>
  <c r="F436" i="6"/>
  <c r="E436" i="6"/>
  <c r="E338" i="6" s="1"/>
  <c r="I337" i="6"/>
  <c r="H337" i="6"/>
  <c r="G337" i="6"/>
  <c r="F337" i="6"/>
  <c r="E337" i="6"/>
  <c r="I317" i="6"/>
  <c r="I316" i="6"/>
  <c r="H316" i="6"/>
  <c r="G316" i="6"/>
  <c r="F316" i="6"/>
  <c r="E316" i="6"/>
  <c r="I296" i="6"/>
  <c r="I295" i="6"/>
  <c r="H295" i="6"/>
  <c r="G295" i="6"/>
  <c r="F295" i="6"/>
  <c r="E295" i="6"/>
  <c r="I275" i="6"/>
  <c r="I274" i="6"/>
  <c r="H274" i="6"/>
  <c r="G274" i="6"/>
  <c r="F274" i="6"/>
  <c r="E274" i="6"/>
  <c r="I254" i="6"/>
  <c r="I253" i="6"/>
  <c r="H253" i="6"/>
  <c r="G253" i="6"/>
  <c r="F253" i="6"/>
  <c r="E253" i="6"/>
  <c r="I201" i="6"/>
  <c r="I200" i="6"/>
  <c r="H200" i="6"/>
  <c r="G200" i="6"/>
  <c r="F200" i="6"/>
  <c r="E200" i="6"/>
  <c r="E7" i="6" s="1"/>
  <c r="I8" i="6"/>
  <c r="I7" i="6"/>
  <c r="A1349" i="5"/>
  <c r="I1344" i="5"/>
  <c r="I1324" i="5" s="1"/>
  <c r="H1344" i="5"/>
  <c r="G1344" i="5"/>
  <c r="F1344" i="5"/>
  <c r="E1344" i="5"/>
  <c r="I1323" i="5"/>
  <c r="H1323" i="5"/>
  <c r="G1323" i="5"/>
  <c r="F1323" i="5"/>
  <c r="E1323" i="5"/>
  <c r="I1303" i="5"/>
  <c r="I1302" i="5"/>
  <c r="I1282" i="5" s="1"/>
  <c r="H1302" i="5"/>
  <c r="G1302" i="5"/>
  <c r="F1302" i="5"/>
  <c r="E1302" i="5"/>
  <c r="I1281" i="5"/>
  <c r="I1261" i="5" s="1"/>
  <c r="H1281" i="5"/>
  <c r="G1281" i="5"/>
  <c r="F1281" i="5"/>
  <c r="E1281" i="5"/>
  <c r="I1260" i="5"/>
  <c r="I1240" i="5" s="1"/>
  <c r="H1260" i="5"/>
  <c r="G1260" i="5"/>
  <c r="F1260" i="5"/>
  <c r="E1260" i="5"/>
  <c r="I1239" i="5"/>
  <c r="H1239" i="5"/>
  <c r="G1239" i="5"/>
  <c r="F1239" i="5"/>
  <c r="E1239" i="5"/>
  <c r="I1193" i="5"/>
  <c r="I1191" i="5"/>
  <c r="H1191" i="5"/>
  <c r="G1191" i="5"/>
  <c r="F1191" i="5"/>
  <c r="E1191" i="5"/>
  <c r="I1172" i="5"/>
  <c r="I1171" i="5"/>
  <c r="I1151" i="5" s="1"/>
  <c r="H1171" i="5"/>
  <c r="G1171" i="5"/>
  <c r="F1171" i="5"/>
  <c r="E1171" i="5"/>
  <c r="I1150" i="5"/>
  <c r="I1130" i="5" s="1"/>
  <c r="H1150" i="5"/>
  <c r="G1150" i="5"/>
  <c r="F1150" i="5"/>
  <c r="E1150" i="5"/>
  <c r="I1129" i="5"/>
  <c r="I1109" i="5" s="1"/>
  <c r="H1129" i="5"/>
  <c r="G1129" i="5"/>
  <c r="F1129" i="5"/>
  <c r="E1129" i="5"/>
  <c r="I1108" i="5"/>
  <c r="H1108" i="5"/>
  <c r="G1108" i="5"/>
  <c r="F1108" i="5"/>
  <c r="E1108" i="5"/>
  <c r="I1088" i="5"/>
  <c r="I1087" i="5"/>
  <c r="H1087" i="5"/>
  <c r="G1087" i="5"/>
  <c r="F1087" i="5"/>
  <c r="E1087" i="5"/>
  <c r="E1021" i="5" s="1"/>
  <c r="I1020" i="5"/>
  <c r="I1000" i="5" s="1"/>
  <c r="H1020" i="5"/>
  <c r="G1020" i="5"/>
  <c r="F1020" i="5"/>
  <c r="E1020" i="5"/>
  <c r="I999" i="5"/>
  <c r="I979" i="5" s="1"/>
  <c r="H999" i="5"/>
  <c r="G999" i="5"/>
  <c r="F999" i="5"/>
  <c r="E999" i="5"/>
  <c r="I978" i="5"/>
  <c r="I959" i="5" s="1"/>
  <c r="H978" i="5"/>
  <c r="G978" i="5"/>
  <c r="F978" i="5"/>
  <c r="E978" i="5"/>
  <c r="I958" i="5"/>
  <c r="H958" i="5"/>
  <c r="G958" i="5"/>
  <c r="F958" i="5"/>
  <c r="E958" i="5"/>
  <c r="I938" i="5"/>
  <c r="I937" i="5"/>
  <c r="I917" i="5" s="1"/>
  <c r="H937" i="5"/>
  <c r="G937" i="5"/>
  <c r="F937" i="5"/>
  <c r="E937" i="5"/>
  <c r="I916" i="5"/>
  <c r="H916" i="5"/>
  <c r="G916" i="5"/>
  <c r="F916" i="5"/>
  <c r="E916" i="5"/>
  <c r="I861" i="5"/>
  <c r="I859" i="5"/>
  <c r="I839" i="5" s="1"/>
  <c r="H859" i="5"/>
  <c r="G859" i="5"/>
  <c r="F859" i="5"/>
  <c r="E859" i="5"/>
  <c r="I838" i="5"/>
  <c r="I818" i="5" s="1"/>
  <c r="H838" i="5"/>
  <c r="G838" i="5"/>
  <c r="F838" i="5"/>
  <c r="E838" i="5"/>
  <c r="I817" i="5"/>
  <c r="H817" i="5"/>
  <c r="G817" i="5"/>
  <c r="F817" i="5"/>
  <c r="E817" i="5"/>
  <c r="I797" i="5"/>
  <c r="I796" i="5"/>
  <c r="I776" i="5" s="1"/>
  <c r="H796" i="5"/>
  <c r="G796" i="5"/>
  <c r="F796" i="5"/>
  <c r="E796" i="5"/>
  <c r="I775" i="5"/>
  <c r="H775" i="5"/>
  <c r="G775" i="5"/>
  <c r="F775" i="5"/>
  <c r="E775" i="5"/>
  <c r="I755" i="5"/>
  <c r="I754" i="5"/>
  <c r="H754" i="5"/>
  <c r="G754" i="5"/>
  <c r="F754" i="5"/>
  <c r="E754" i="5"/>
  <c r="I711" i="5"/>
  <c r="I691" i="5" s="1"/>
  <c r="H711" i="5"/>
  <c r="G711" i="5"/>
  <c r="F711" i="5"/>
  <c r="E711" i="5"/>
  <c r="I690" i="5"/>
  <c r="H690" i="5"/>
  <c r="G690" i="5"/>
  <c r="F690" i="5"/>
  <c r="E690" i="5"/>
  <c r="I670" i="5"/>
  <c r="I669" i="5"/>
  <c r="I649" i="5" s="1"/>
  <c r="H669" i="5"/>
  <c r="G669" i="5"/>
  <c r="F669" i="5"/>
  <c r="E669" i="5"/>
  <c r="I648" i="5"/>
  <c r="H648" i="5"/>
  <c r="G648" i="5"/>
  <c r="F648" i="5"/>
  <c r="E648" i="5"/>
  <c r="I628" i="5"/>
  <c r="I627" i="5"/>
  <c r="I607" i="5" s="1"/>
  <c r="H627" i="5"/>
  <c r="G627" i="5"/>
  <c r="F627" i="5"/>
  <c r="E627" i="5"/>
  <c r="I606" i="5"/>
  <c r="I542" i="5" s="1"/>
  <c r="H606" i="5"/>
  <c r="G606" i="5"/>
  <c r="F606" i="5"/>
  <c r="E606" i="5"/>
  <c r="I543" i="5"/>
  <c r="I541" i="5"/>
  <c r="I521" i="5" s="1"/>
  <c r="H541" i="5"/>
  <c r="G541" i="5"/>
  <c r="F541" i="5"/>
  <c r="E541" i="5"/>
  <c r="I520" i="5"/>
  <c r="I500" i="5" s="1"/>
  <c r="H520" i="5"/>
  <c r="G520" i="5"/>
  <c r="F520" i="5"/>
  <c r="E520" i="5"/>
  <c r="I499" i="5"/>
  <c r="H499" i="5"/>
  <c r="G499" i="5"/>
  <c r="F499" i="5"/>
  <c r="E499" i="5"/>
  <c r="I479" i="5"/>
  <c r="I478" i="5"/>
  <c r="I458" i="5" s="1"/>
  <c r="H478" i="5"/>
  <c r="G478" i="5"/>
  <c r="F478" i="5"/>
  <c r="E478" i="5"/>
  <c r="J462" i="5"/>
  <c r="J461" i="5"/>
  <c r="J460" i="5"/>
  <c r="J459" i="5"/>
  <c r="I457" i="5"/>
  <c r="I437" i="5" s="1"/>
  <c r="H457" i="5"/>
  <c r="G457" i="5"/>
  <c r="F457" i="5"/>
  <c r="E457" i="5"/>
  <c r="I436" i="5"/>
  <c r="H436" i="5"/>
  <c r="G436" i="5"/>
  <c r="F436" i="5"/>
  <c r="E436" i="5"/>
  <c r="I339" i="5"/>
  <c r="I337" i="5"/>
  <c r="I317" i="5" s="1"/>
  <c r="H337" i="5"/>
  <c r="G337" i="5"/>
  <c r="F337" i="5"/>
  <c r="E337" i="5"/>
  <c r="I316" i="5"/>
  <c r="H316" i="5"/>
  <c r="G316" i="5"/>
  <c r="F316" i="5"/>
  <c r="E316" i="5"/>
  <c r="I296" i="5"/>
  <c r="I295" i="5"/>
  <c r="I275" i="5" s="1"/>
  <c r="H295" i="5"/>
  <c r="G295" i="5"/>
  <c r="F295" i="5"/>
  <c r="E295" i="5"/>
  <c r="I274" i="5"/>
  <c r="H274" i="5"/>
  <c r="G274" i="5"/>
  <c r="F274" i="5"/>
  <c r="E274" i="5"/>
  <c r="I254" i="5"/>
  <c r="I253" i="5"/>
  <c r="I201" i="5" s="1"/>
  <c r="H253" i="5"/>
  <c r="G253" i="5"/>
  <c r="F253" i="5"/>
  <c r="E253" i="5"/>
  <c r="I200" i="5"/>
  <c r="I7" i="5" s="1"/>
  <c r="H200" i="5"/>
  <c r="G200" i="5"/>
  <c r="F200" i="5"/>
  <c r="E200" i="5"/>
  <c r="I8" i="5"/>
  <c r="A1408" i="4"/>
  <c r="I1403" i="4"/>
  <c r="I1383" i="4" s="1"/>
  <c r="H1403" i="4"/>
  <c r="G1403" i="4"/>
  <c r="F1403" i="4"/>
  <c r="E1403" i="4"/>
  <c r="I1382" i="4"/>
  <c r="I1362" i="4" s="1"/>
  <c r="H1382" i="4"/>
  <c r="G1382" i="4"/>
  <c r="F1382" i="4"/>
  <c r="E1382" i="4"/>
  <c r="I1361" i="4"/>
  <c r="I1341" i="4" s="1"/>
  <c r="H1361" i="4"/>
  <c r="G1361" i="4"/>
  <c r="F1361" i="4"/>
  <c r="E1361" i="4"/>
  <c r="I1340" i="4"/>
  <c r="I1320" i="4" s="1"/>
  <c r="H1340" i="4"/>
  <c r="G1340" i="4"/>
  <c r="F1340" i="4"/>
  <c r="E1340" i="4"/>
  <c r="I1319" i="4"/>
  <c r="I1299" i="4" s="1"/>
  <c r="H1319" i="4"/>
  <c r="G1319" i="4"/>
  <c r="F1319" i="4"/>
  <c r="E1319" i="4"/>
  <c r="I1298" i="4"/>
  <c r="I1251" i="4" s="1"/>
  <c r="H1298" i="4"/>
  <c r="G1298" i="4"/>
  <c r="F1298" i="4"/>
  <c r="E1298" i="4"/>
  <c r="I1252" i="4"/>
  <c r="I1250" i="4"/>
  <c r="H1250" i="4"/>
  <c r="G1250" i="4"/>
  <c r="F1250" i="4"/>
  <c r="E1250" i="4"/>
  <c r="I1231" i="4"/>
  <c r="I1230" i="4"/>
  <c r="I1210" i="4" s="1"/>
  <c r="H1230" i="4"/>
  <c r="G1230" i="4"/>
  <c r="F1230" i="4"/>
  <c r="E1230" i="4"/>
  <c r="I1209" i="4"/>
  <c r="H1209" i="4"/>
  <c r="G1209" i="4"/>
  <c r="F1209" i="4"/>
  <c r="E1209" i="4"/>
  <c r="I1189" i="4"/>
  <c r="I1188" i="4"/>
  <c r="I1168" i="4" s="1"/>
  <c r="H1188" i="4"/>
  <c r="G1188" i="4"/>
  <c r="F1188" i="4"/>
  <c r="E1188" i="4"/>
  <c r="I1167" i="4"/>
  <c r="I1147" i="4" s="1"/>
  <c r="H1167" i="4"/>
  <c r="G1167" i="4"/>
  <c r="F1167" i="4"/>
  <c r="E1167" i="4"/>
  <c r="I1146" i="4"/>
  <c r="H1146" i="4"/>
  <c r="G1146" i="4"/>
  <c r="F1146" i="4"/>
  <c r="E1146" i="4"/>
  <c r="I1079" i="4"/>
  <c r="I1059" i="4" s="1"/>
  <c r="H1079" i="4"/>
  <c r="G1079" i="4"/>
  <c r="F1079" i="4"/>
  <c r="E1079" i="4"/>
  <c r="I1058" i="4"/>
  <c r="I1038" i="4" s="1"/>
  <c r="H1058" i="4"/>
  <c r="G1058" i="4"/>
  <c r="F1058" i="4"/>
  <c r="E1058" i="4"/>
  <c r="I1037" i="4"/>
  <c r="I1018" i="4" s="1"/>
  <c r="H1037" i="4"/>
  <c r="G1037" i="4"/>
  <c r="F1037" i="4"/>
  <c r="E1037" i="4"/>
  <c r="I1017" i="4"/>
  <c r="H1017" i="4"/>
  <c r="G1017" i="4"/>
  <c r="F1017" i="4"/>
  <c r="E1017" i="4"/>
  <c r="I997" i="4"/>
  <c r="I996" i="4"/>
  <c r="I976" i="4" s="1"/>
  <c r="H996" i="4"/>
  <c r="G996" i="4"/>
  <c r="F996" i="4"/>
  <c r="E996" i="4"/>
  <c r="I975" i="4"/>
  <c r="H975" i="4"/>
  <c r="G975" i="4"/>
  <c r="F975" i="4"/>
  <c r="E975" i="4"/>
  <c r="I920" i="4"/>
  <c r="I919" i="4"/>
  <c r="I918" i="4"/>
  <c r="H918" i="4"/>
  <c r="G918" i="4"/>
  <c r="F918" i="4"/>
  <c r="E918" i="4"/>
  <c r="I898" i="4"/>
  <c r="I897" i="4"/>
  <c r="I877" i="4" s="1"/>
  <c r="H897" i="4"/>
  <c r="G897" i="4"/>
  <c r="F897" i="4"/>
  <c r="E897" i="4"/>
  <c r="I876" i="4"/>
  <c r="I856" i="4" s="1"/>
  <c r="H876" i="4"/>
  <c r="G876" i="4"/>
  <c r="F876" i="4"/>
  <c r="E876" i="4"/>
  <c r="I855" i="4"/>
  <c r="I836" i="4" s="1"/>
  <c r="H855" i="4"/>
  <c r="G855" i="4"/>
  <c r="F855" i="4"/>
  <c r="E855" i="4"/>
  <c r="I835" i="4"/>
  <c r="H835" i="4"/>
  <c r="G835" i="4"/>
  <c r="F835" i="4"/>
  <c r="E835" i="4"/>
  <c r="I815" i="4"/>
  <c r="I814" i="4"/>
  <c r="H814" i="4"/>
  <c r="G814" i="4"/>
  <c r="F814" i="4"/>
  <c r="E814" i="4"/>
  <c r="I711" i="4"/>
  <c r="H711" i="4"/>
  <c r="G711" i="4"/>
  <c r="F711" i="4"/>
  <c r="E711" i="4"/>
  <c r="I691" i="4"/>
  <c r="I690" i="4"/>
  <c r="I670" i="4" s="1"/>
  <c r="H690" i="4"/>
  <c r="G690" i="4"/>
  <c r="F690" i="4"/>
  <c r="E690" i="4"/>
  <c r="I669" i="4"/>
  <c r="H669" i="4"/>
  <c r="G669" i="4"/>
  <c r="F669" i="4"/>
  <c r="E669" i="4"/>
  <c r="I649" i="4"/>
  <c r="I648" i="4"/>
  <c r="I628" i="4" s="1"/>
  <c r="H648" i="4"/>
  <c r="G648" i="4"/>
  <c r="F648" i="4"/>
  <c r="E648" i="4"/>
  <c r="I627" i="4"/>
  <c r="H627" i="4"/>
  <c r="G627" i="4"/>
  <c r="F627" i="4"/>
  <c r="E627" i="4"/>
  <c r="I607" i="4"/>
  <c r="I606" i="4"/>
  <c r="I542" i="4" s="1"/>
  <c r="H606" i="4"/>
  <c r="G606" i="4"/>
  <c r="F606" i="4"/>
  <c r="E606" i="4"/>
  <c r="E542" i="4" s="1"/>
  <c r="I543" i="4"/>
  <c r="I541" i="4"/>
  <c r="I521" i="4" s="1"/>
  <c r="H541" i="4"/>
  <c r="G541" i="4"/>
  <c r="F541" i="4"/>
  <c r="E541" i="4"/>
  <c r="I520" i="4"/>
  <c r="H520" i="4"/>
  <c r="G520" i="4"/>
  <c r="F520" i="4"/>
  <c r="E520" i="4"/>
  <c r="I500" i="4"/>
  <c r="I499" i="4"/>
  <c r="I479" i="4" s="1"/>
  <c r="H499" i="4"/>
  <c r="G499" i="4"/>
  <c r="F499" i="4"/>
  <c r="E499" i="4"/>
  <c r="I478" i="4"/>
  <c r="H478" i="4"/>
  <c r="G478" i="4"/>
  <c r="F478" i="4"/>
  <c r="E478" i="4"/>
  <c r="I458" i="4"/>
  <c r="I457" i="4"/>
  <c r="I437" i="4" s="1"/>
  <c r="H457" i="4"/>
  <c r="G457" i="4"/>
  <c r="F457" i="4"/>
  <c r="E457" i="4"/>
  <c r="I436" i="4"/>
  <c r="H436" i="4"/>
  <c r="G436" i="4"/>
  <c r="F436" i="4"/>
  <c r="E436" i="4"/>
  <c r="I339" i="4"/>
  <c r="I337" i="4"/>
  <c r="I317" i="4" s="1"/>
  <c r="H337" i="4"/>
  <c r="G337" i="4"/>
  <c r="F337" i="4"/>
  <c r="E337" i="4"/>
  <c r="I316" i="4"/>
  <c r="H316" i="4"/>
  <c r="G316" i="4"/>
  <c r="F316" i="4"/>
  <c r="E316" i="4"/>
  <c r="I296" i="4"/>
  <c r="I295" i="4"/>
  <c r="I275" i="4" s="1"/>
  <c r="H295" i="4"/>
  <c r="G295" i="4"/>
  <c r="F295" i="4"/>
  <c r="E295" i="4"/>
  <c r="I274" i="4"/>
  <c r="I254" i="4" s="1"/>
  <c r="H274" i="4"/>
  <c r="G274" i="4"/>
  <c r="F274" i="4"/>
  <c r="E274" i="4"/>
  <c r="I253" i="4"/>
  <c r="I201" i="4" s="1"/>
  <c r="H253" i="4"/>
  <c r="G253" i="4"/>
  <c r="F253" i="4"/>
  <c r="E253" i="4"/>
  <c r="I200" i="4"/>
  <c r="H200" i="4"/>
  <c r="G200" i="4"/>
  <c r="F200" i="4"/>
  <c r="E200" i="4"/>
  <c r="I8" i="4"/>
  <c r="A1349" i="3"/>
  <c r="I1344" i="3"/>
  <c r="I1324" i="3" s="1"/>
  <c r="H1344" i="3"/>
  <c r="G1344" i="3"/>
  <c r="F1344" i="3"/>
  <c r="E1344" i="3"/>
  <c r="I1323" i="3"/>
  <c r="I1303" i="3" s="1"/>
  <c r="H1323" i="3"/>
  <c r="G1323" i="3"/>
  <c r="F1323" i="3"/>
  <c r="E1323" i="3"/>
  <c r="I1302" i="3"/>
  <c r="I1282" i="3" s="1"/>
  <c r="H1302" i="3"/>
  <c r="G1302" i="3"/>
  <c r="F1302" i="3"/>
  <c r="E1302" i="3"/>
  <c r="I1281" i="3"/>
  <c r="H1281" i="3"/>
  <c r="G1281" i="3"/>
  <c r="F1281" i="3"/>
  <c r="E1281" i="3"/>
  <c r="I1261" i="3"/>
  <c r="I1260" i="3"/>
  <c r="I1240" i="3" s="1"/>
  <c r="H1260" i="3"/>
  <c r="G1260" i="3"/>
  <c r="F1260" i="3"/>
  <c r="E1260" i="3"/>
  <c r="I1239" i="3"/>
  <c r="H1239" i="3"/>
  <c r="G1239" i="3"/>
  <c r="F1239" i="3"/>
  <c r="E1239" i="3"/>
  <c r="I1193" i="3"/>
  <c r="I1192" i="3"/>
  <c r="I1191" i="3"/>
  <c r="H1191" i="3"/>
  <c r="G1191" i="3"/>
  <c r="F1191" i="3"/>
  <c r="E1191" i="3"/>
  <c r="I1172" i="3"/>
  <c r="I1171" i="3"/>
  <c r="I1151" i="3" s="1"/>
  <c r="H1171" i="3"/>
  <c r="G1171" i="3"/>
  <c r="F1171" i="3"/>
  <c r="E1171" i="3"/>
  <c r="I1150" i="3"/>
  <c r="I1021" i="3" s="1"/>
  <c r="H1150" i="3"/>
  <c r="G1150" i="3"/>
  <c r="F1150" i="3"/>
  <c r="E1150" i="3"/>
  <c r="E1021" i="3" s="1"/>
  <c r="I1129" i="3"/>
  <c r="I1109" i="3" s="1"/>
  <c r="H1129" i="3"/>
  <c r="G1129" i="3"/>
  <c r="F1129" i="3"/>
  <c r="E1129" i="3"/>
  <c r="I1108" i="3"/>
  <c r="H1108" i="3"/>
  <c r="G1108" i="3"/>
  <c r="F1108" i="3"/>
  <c r="E1108" i="3"/>
  <c r="I1088" i="3"/>
  <c r="I1087" i="3"/>
  <c r="I1022" i="3" s="1"/>
  <c r="H1087" i="3"/>
  <c r="G1087" i="3"/>
  <c r="F1087" i="3"/>
  <c r="E1087" i="3"/>
  <c r="I1020" i="3"/>
  <c r="I1000" i="3" s="1"/>
  <c r="H1020" i="3"/>
  <c r="G1020" i="3"/>
  <c r="F1020" i="3"/>
  <c r="E1020" i="3"/>
  <c r="I999" i="3"/>
  <c r="H999" i="3"/>
  <c r="G999" i="3"/>
  <c r="F999" i="3"/>
  <c r="E999" i="3"/>
  <c r="I979" i="3"/>
  <c r="I978" i="3"/>
  <c r="I959" i="3" s="1"/>
  <c r="H978" i="3"/>
  <c r="G978" i="3"/>
  <c r="F978" i="3"/>
  <c r="E978" i="3"/>
  <c r="I958" i="3"/>
  <c r="I938" i="3" s="1"/>
  <c r="H958" i="3"/>
  <c r="G958" i="3"/>
  <c r="F958" i="3"/>
  <c r="E958" i="3"/>
  <c r="I937" i="3"/>
  <c r="I917" i="3" s="1"/>
  <c r="H937" i="3"/>
  <c r="G937" i="3"/>
  <c r="F937" i="3"/>
  <c r="E937" i="3"/>
  <c r="I916" i="3"/>
  <c r="H916" i="3"/>
  <c r="G916" i="3"/>
  <c r="F916" i="3"/>
  <c r="E916" i="3"/>
  <c r="I861" i="3"/>
  <c r="I859" i="3"/>
  <c r="H859" i="3"/>
  <c r="G859" i="3"/>
  <c r="F859" i="3"/>
  <c r="E859" i="3"/>
  <c r="I839" i="3"/>
  <c r="I838" i="3"/>
  <c r="I818" i="3" s="1"/>
  <c r="H838" i="3"/>
  <c r="G838" i="3"/>
  <c r="F838" i="3"/>
  <c r="E838" i="3"/>
  <c r="I817" i="3"/>
  <c r="I797" i="3" s="1"/>
  <c r="H817" i="3"/>
  <c r="G817" i="3"/>
  <c r="F817" i="3"/>
  <c r="E817" i="3"/>
  <c r="I796" i="3"/>
  <c r="I776" i="3" s="1"/>
  <c r="H796" i="3"/>
  <c r="G796" i="3"/>
  <c r="F796" i="3"/>
  <c r="E796" i="3"/>
  <c r="I775" i="3"/>
  <c r="H775" i="3"/>
  <c r="G775" i="3"/>
  <c r="F775" i="3"/>
  <c r="E775" i="3"/>
  <c r="I755" i="3"/>
  <c r="I754" i="3"/>
  <c r="H754" i="3"/>
  <c r="G754" i="3"/>
  <c r="F754" i="3"/>
  <c r="E754" i="3"/>
  <c r="E712" i="3" s="1"/>
  <c r="I711" i="3"/>
  <c r="I691" i="3" s="1"/>
  <c r="H711" i="3"/>
  <c r="G711" i="3"/>
  <c r="F711" i="3"/>
  <c r="E711" i="3"/>
  <c r="I690" i="3"/>
  <c r="I670" i="3" s="1"/>
  <c r="H690" i="3"/>
  <c r="G690" i="3"/>
  <c r="F690" i="3"/>
  <c r="E690" i="3"/>
  <c r="I669" i="3"/>
  <c r="I649" i="3" s="1"/>
  <c r="H669" i="3"/>
  <c r="G669" i="3"/>
  <c r="F669" i="3"/>
  <c r="E669" i="3"/>
  <c r="I648" i="3"/>
  <c r="H648" i="3"/>
  <c r="G648" i="3"/>
  <c r="F648" i="3"/>
  <c r="E648" i="3"/>
  <c r="I628" i="3"/>
  <c r="I627" i="3"/>
  <c r="I607" i="3" s="1"/>
  <c r="H627" i="3"/>
  <c r="G627" i="3"/>
  <c r="F627" i="3"/>
  <c r="E627" i="3"/>
  <c r="I606" i="3"/>
  <c r="H606" i="3"/>
  <c r="G606" i="3"/>
  <c r="F606" i="3"/>
  <c r="E606" i="3"/>
  <c r="I543" i="3"/>
  <c r="I542" i="3"/>
  <c r="I541" i="3"/>
  <c r="H541" i="3"/>
  <c r="G541" i="3"/>
  <c r="F541" i="3"/>
  <c r="E541" i="3"/>
  <c r="I521" i="3"/>
  <c r="I520" i="3"/>
  <c r="I500" i="3" s="1"/>
  <c r="H520" i="3"/>
  <c r="G520" i="3"/>
  <c r="F520" i="3"/>
  <c r="E520" i="3"/>
  <c r="I499" i="3"/>
  <c r="I479" i="3" s="1"/>
  <c r="H499" i="3"/>
  <c r="G499" i="3"/>
  <c r="F499" i="3"/>
  <c r="E499" i="3"/>
  <c r="I478" i="3"/>
  <c r="I458" i="3" s="1"/>
  <c r="H478" i="3"/>
  <c r="G478" i="3"/>
  <c r="F478" i="3"/>
  <c r="E478" i="3"/>
  <c r="I457" i="3"/>
  <c r="H457" i="3"/>
  <c r="G457" i="3"/>
  <c r="F457" i="3"/>
  <c r="E457" i="3"/>
  <c r="I437" i="3"/>
  <c r="I436" i="3"/>
  <c r="I339" i="3" s="1"/>
  <c r="H436" i="3"/>
  <c r="G436" i="3"/>
  <c r="F436" i="3"/>
  <c r="E436" i="3"/>
  <c r="I337" i="3"/>
  <c r="I317" i="3" s="1"/>
  <c r="H337" i="3"/>
  <c r="G337" i="3"/>
  <c r="F337" i="3"/>
  <c r="E337" i="3"/>
  <c r="I316" i="3"/>
  <c r="H316" i="3"/>
  <c r="G316" i="3"/>
  <c r="F316" i="3"/>
  <c r="E316" i="3"/>
  <c r="I296" i="3"/>
  <c r="I295" i="3"/>
  <c r="I275" i="3" s="1"/>
  <c r="H295" i="3"/>
  <c r="G295" i="3"/>
  <c r="F295" i="3"/>
  <c r="E295" i="3"/>
  <c r="I274" i="3"/>
  <c r="H274" i="3"/>
  <c r="G274" i="3"/>
  <c r="F274" i="3"/>
  <c r="E274" i="3"/>
  <c r="I254" i="3"/>
  <c r="I253" i="3"/>
  <c r="I201" i="3" s="1"/>
  <c r="H253" i="3"/>
  <c r="G253" i="3"/>
  <c r="F253" i="3"/>
  <c r="E253" i="3"/>
  <c r="E7" i="3" s="1"/>
  <c r="I200" i="3"/>
  <c r="H200" i="3"/>
  <c r="G200" i="3"/>
  <c r="F200" i="3"/>
  <c r="E200" i="3"/>
  <c r="I8" i="3"/>
  <c r="A1349" i="2"/>
  <c r="I1344" i="2"/>
  <c r="I1324" i="2" s="1"/>
  <c r="H1344" i="2"/>
  <c r="G1344" i="2"/>
  <c r="F1344" i="2"/>
  <c r="E1344" i="2"/>
  <c r="I1323" i="2"/>
  <c r="I1303" i="2" s="1"/>
  <c r="H1323" i="2"/>
  <c r="G1323" i="2"/>
  <c r="F1323" i="2"/>
  <c r="E1323" i="2"/>
  <c r="I1302" i="2"/>
  <c r="I1282" i="2" s="1"/>
  <c r="H1302" i="2"/>
  <c r="G1302" i="2"/>
  <c r="F1302" i="2"/>
  <c r="E1302" i="2"/>
  <c r="I1281" i="2"/>
  <c r="H1281" i="2"/>
  <c r="G1281" i="2"/>
  <c r="F1281" i="2"/>
  <c r="E1281" i="2"/>
  <c r="I1261" i="2"/>
  <c r="I1260" i="2"/>
  <c r="I1240" i="2" s="1"/>
  <c r="H1260" i="2"/>
  <c r="G1260" i="2"/>
  <c r="F1260" i="2"/>
  <c r="E1260" i="2"/>
  <c r="I1239" i="2"/>
  <c r="I1192" i="2" s="1"/>
  <c r="H1239" i="2"/>
  <c r="G1239" i="2"/>
  <c r="F1239" i="2"/>
  <c r="E1239" i="2"/>
  <c r="E1192" i="2" s="1"/>
  <c r="I1191" i="2"/>
  <c r="H1191" i="2"/>
  <c r="G1191" i="2"/>
  <c r="F1191" i="2"/>
  <c r="E1191" i="2"/>
  <c r="I1172" i="2"/>
  <c r="I1171" i="2"/>
  <c r="I1151" i="2" s="1"/>
  <c r="H1171" i="2"/>
  <c r="G1171" i="2"/>
  <c r="F1171" i="2"/>
  <c r="E1171" i="2"/>
  <c r="I1150" i="2"/>
  <c r="H1150" i="2"/>
  <c r="G1150" i="2"/>
  <c r="F1150" i="2"/>
  <c r="E1150" i="2"/>
  <c r="I1130" i="2"/>
  <c r="I1129" i="2"/>
  <c r="I1109" i="2" s="1"/>
  <c r="H1129" i="2"/>
  <c r="G1129" i="2"/>
  <c r="F1129" i="2"/>
  <c r="E1129" i="2"/>
  <c r="I1108" i="2"/>
  <c r="I1021" i="2" s="1"/>
  <c r="H1108" i="2"/>
  <c r="G1108" i="2"/>
  <c r="F1108" i="2"/>
  <c r="E1108" i="2"/>
  <c r="I1087" i="2"/>
  <c r="I1022" i="2" s="1"/>
  <c r="H1087" i="2"/>
  <c r="G1087" i="2"/>
  <c r="F1087" i="2"/>
  <c r="E1087" i="2"/>
  <c r="E1021" i="2"/>
  <c r="I1020" i="2"/>
  <c r="I1000" i="2" s="1"/>
  <c r="H1020" i="2"/>
  <c r="G1020" i="2"/>
  <c r="F1020" i="2"/>
  <c r="E1020" i="2"/>
  <c r="I999" i="2"/>
  <c r="I979" i="2" s="1"/>
  <c r="H999" i="2"/>
  <c r="G999" i="2"/>
  <c r="F999" i="2"/>
  <c r="E999" i="2"/>
  <c r="I978" i="2"/>
  <c r="I959" i="2" s="1"/>
  <c r="H978" i="2"/>
  <c r="G978" i="2"/>
  <c r="F978" i="2"/>
  <c r="E978" i="2"/>
  <c r="I958" i="2"/>
  <c r="H958" i="2"/>
  <c r="G958" i="2"/>
  <c r="F958" i="2"/>
  <c r="E958" i="2"/>
  <c r="I938" i="2"/>
  <c r="I937" i="2"/>
  <c r="I917" i="2" s="1"/>
  <c r="H937" i="2"/>
  <c r="G937" i="2"/>
  <c r="F937" i="2"/>
  <c r="E937" i="2"/>
  <c r="I916" i="2"/>
  <c r="I860" i="2" s="1"/>
  <c r="H916" i="2"/>
  <c r="G916" i="2"/>
  <c r="F916" i="2"/>
  <c r="E916" i="2"/>
  <c r="E860" i="2" s="1"/>
  <c r="I859" i="2"/>
  <c r="H859" i="2"/>
  <c r="G859" i="2"/>
  <c r="F859" i="2"/>
  <c r="E859" i="2"/>
  <c r="I839" i="2"/>
  <c r="I838" i="2"/>
  <c r="I818" i="2" s="1"/>
  <c r="H838" i="2"/>
  <c r="G838" i="2"/>
  <c r="F838" i="2"/>
  <c r="E838" i="2"/>
  <c r="I817" i="2"/>
  <c r="H817" i="2"/>
  <c r="G817" i="2"/>
  <c r="F817" i="2"/>
  <c r="E817" i="2"/>
  <c r="I797" i="2"/>
  <c r="I796" i="2"/>
  <c r="I776" i="2" s="1"/>
  <c r="H796" i="2"/>
  <c r="G796" i="2"/>
  <c r="F796" i="2"/>
  <c r="E796" i="2"/>
  <c r="I775" i="2"/>
  <c r="I755" i="2" s="1"/>
  <c r="H775" i="2"/>
  <c r="G775" i="2"/>
  <c r="F775" i="2"/>
  <c r="E775" i="2"/>
  <c r="I754" i="2"/>
  <c r="H754" i="2"/>
  <c r="G754" i="2"/>
  <c r="F754" i="2"/>
  <c r="E754" i="2"/>
  <c r="E712" i="2" s="1"/>
  <c r="I711" i="2"/>
  <c r="I691" i="2" s="1"/>
  <c r="H711" i="2"/>
  <c r="G711" i="2"/>
  <c r="F711" i="2"/>
  <c r="E711" i="2"/>
  <c r="I690" i="2"/>
  <c r="H690" i="2"/>
  <c r="G690" i="2"/>
  <c r="F690" i="2"/>
  <c r="E690" i="2"/>
  <c r="I670" i="2"/>
  <c r="I669" i="2"/>
  <c r="I649" i="2" s="1"/>
  <c r="H669" i="2"/>
  <c r="G669" i="2"/>
  <c r="F669" i="2"/>
  <c r="E669" i="2"/>
  <c r="I648" i="2"/>
  <c r="I628" i="2" s="1"/>
  <c r="H648" i="2"/>
  <c r="G648" i="2"/>
  <c r="F648" i="2"/>
  <c r="E648" i="2"/>
  <c r="I627" i="2"/>
  <c r="I607" i="2" s="1"/>
  <c r="H627" i="2"/>
  <c r="G627" i="2"/>
  <c r="F627" i="2"/>
  <c r="E627" i="2"/>
  <c r="I606" i="2"/>
  <c r="I542" i="2" s="1"/>
  <c r="H606" i="2"/>
  <c r="G606" i="2"/>
  <c r="F606" i="2"/>
  <c r="E606" i="2"/>
  <c r="I543" i="2"/>
  <c r="I541" i="2"/>
  <c r="H541" i="2"/>
  <c r="G541" i="2"/>
  <c r="F541" i="2"/>
  <c r="E541" i="2"/>
  <c r="I521" i="2"/>
  <c r="I520" i="2"/>
  <c r="I500" i="2" s="1"/>
  <c r="H520" i="2"/>
  <c r="G520" i="2"/>
  <c r="F520" i="2"/>
  <c r="E520" i="2"/>
  <c r="I499" i="2"/>
  <c r="H499" i="2"/>
  <c r="G499" i="2"/>
  <c r="F499" i="2"/>
  <c r="E499" i="2"/>
  <c r="I479" i="2"/>
  <c r="I478" i="2"/>
  <c r="I458" i="2" s="1"/>
  <c r="H478" i="2"/>
  <c r="G478" i="2"/>
  <c r="F478" i="2"/>
  <c r="E478" i="2"/>
  <c r="I457" i="2"/>
  <c r="I437" i="2" s="1"/>
  <c r="H457" i="2"/>
  <c r="G457" i="2"/>
  <c r="F457" i="2"/>
  <c r="E457" i="2"/>
  <c r="I436" i="2"/>
  <c r="I339" i="2" s="1"/>
  <c r="H436" i="2"/>
  <c r="G436" i="2"/>
  <c r="F436" i="2"/>
  <c r="E436" i="2"/>
  <c r="I337" i="2"/>
  <c r="I317" i="2" s="1"/>
  <c r="H337" i="2"/>
  <c r="G337" i="2"/>
  <c r="F337" i="2"/>
  <c r="E337" i="2"/>
  <c r="I316" i="2"/>
  <c r="I296" i="2" s="1"/>
  <c r="H316" i="2"/>
  <c r="G316" i="2"/>
  <c r="F316" i="2"/>
  <c r="E316" i="2"/>
  <c r="I295" i="2"/>
  <c r="I275" i="2" s="1"/>
  <c r="H295" i="2"/>
  <c r="G295" i="2"/>
  <c r="F295" i="2"/>
  <c r="E295" i="2"/>
  <c r="I274" i="2"/>
  <c r="H274" i="2"/>
  <c r="G274" i="2"/>
  <c r="F274" i="2"/>
  <c r="E274" i="2"/>
  <c r="I254" i="2"/>
  <c r="I253" i="2"/>
  <c r="I201" i="2" s="1"/>
  <c r="H253" i="2"/>
  <c r="G253" i="2"/>
  <c r="F253" i="2"/>
  <c r="E253" i="2"/>
  <c r="I200" i="2"/>
  <c r="H200" i="2"/>
  <c r="G200" i="2"/>
  <c r="F200" i="2"/>
  <c r="E200" i="2"/>
  <c r="I8" i="2"/>
  <c r="I7" i="2"/>
  <c r="A1354" i="1"/>
  <c r="I1349" i="1"/>
  <c r="I1329" i="1" s="1"/>
  <c r="H1349" i="1"/>
  <c r="G1349" i="1"/>
  <c r="F1349" i="1"/>
  <c r="E1349" i="1"/>
  <c r="I1328" i="1"/>
  <c r="I1308" i="1" s="1"/>
  <c r="H1328" i="1"/>
  <c r="G1328" i="1"/>
  <c r="F1328" i="1"/>
  <c r="E1328" i="1"/>
  <c r="I1307" i="1"/>
  <c r="I1287" i="1" s="1"/>
  <c r="H1307" i="1"/>
  <c r="G1307" i="1"/>
  <c r="F1307" i="1"/>
  <c r="E1307" i="1"/>
  <c r="I1286" i="1"/>
  <c r="I1266" i="1" s="1"/>
  <c r="H1286" i="1"/>
  <c r="G1286" i="1"/>
  <c r="F1286" i="1"/>
  <c r="E1286" i="1"/>
  <c r="I1265" i="1"/>
  <c r="I1245" i="1" s="1"/>
  <c r="H1265" i="1"/>
  <c r="G1265" i="1"/>
  <c r="F1265" i="1"/>
  <c r="E1265" i="1"/>
  <c r="I1244" i="1"/>
  <c r="I1196" i="1" s="1"/>
  <c r="H1244" i="1"/>
  <c r="G1244" i="1"/>
  <c r="F1244" i="1"/>
  <c r="E1244" i="1"/>
  <c r="E1196" i="1" s="1"/>
  <c r="I1195" i="1"/>
  <c r="H1195" i="1"/>
  <c r="G1195" i="1"/>
  <c r="F1195" i="1"/>
  <c r="E1195" i="1"/>
  <c r="I1176" i="1"/>
  <c r="I1175" i="1"/>
  <c r="I1155" i="1" s="1"/>
  <c r="H1175" i="1"/>
  <c r="G1175" i="1"/>
  <c r="F1175" i="1"/>
  <c r="E1175" i="1"/>
  <c r="I1154" i="1"/>
  <c r="H1154" i="1"/>
  <c r="G1154" i="1"/>
  <c r="F1154" i="1"/>
  <c r="E1154" i="1"/>
  <c r="I1134" i="1"/>
  <c r="I1133" i="1"/>
  <c r="I1113" i="1" s="1"/>
  <c r="H1133" i="1"/>
  <c r="G1133" i="1"/>
  <c r="F1133" i="1"/>
  <c r="E1133" i="1"/>
  <c r="I1112" i="1"/>
  <c r="H1112" i="1"/>
  <c r="G1112" i="1"/>
  <c r="F1112" i="1"/>
  <c r="E1112" i="1"/>
  <c r="I1092" i="1"/>
  <c r="I1091" i="1"/>
  <c r="I1025" i="1" s="1"/>
  <c r="H1091" i="1"/>
  <c r="G1091" i="1"/>
  <c r="F1091" i="1"/>
  <c r="E1091" i="1"/>
  <c r="E1025" i="1" s="1"/>
  <c r="I1024" i="1"/>
  <c r="I1004" i="1" s="1"/>
  <c r="H1024" i="1"/>
  <c r="G1024" i="1"/>
  <c r="F1024" i="1"/>
  <c r="E1024" i="1"/>
  <c r="I1003" i="1"/>
  <c r="H1003" i="1"/>
  <c r="G1003" i="1"/>
  <c r="F1003" i="1"/>
  <c r="E1003" i="1"/>
  <c r="I983" i="1"/>
  <c r="I982" i="1"/>
  <c r="I963" i="1" s="1"/>
  <c r="H982" i="1"/>
  <c r="G982" i="1"/>
  <c r="F982" i="1"/>
  <c r="E982" i="1"/>
  <c r="I962" i="1"/>
  <c r="H962" i="1"/>
  <c r="G962" i="1"/>
  <c r="F962" i="1"/>
  <c r="E962" i="1"/>
  <c r="I942" i="1"/>
  <c r="I941" i="1"/>
  <c r="I921" i="1" s="1"/>
  <c r="H941" i="1"/>
  <c r="G941" i="1"/>
  <c r="F941" i="1"/>
  <c r="E941" i="1"/>
  <c r="I920" i="1"/>
  <c r="H920" i="1"/>
  <c r="G920" i="1"/>
  <c r="F920" i="1"/>
  <c r="E920" i="1"/>
  <c r="I865" i="1"/>
  <c r="I863" i="1"/>
  <c r="I843" i="1" s="1"/>
  <c r="H863" i="1"/>
  <c r="G863" i="1"/>
  <c r="F863" i="1"/>
  <c r="E863" i="1"/>
  <c r="I842" i="1"/>
  <c r="I822" i="1" s="1"/>
  <c r="H842" i="1"/>
  <c r="G842" i="1"/>
  <c r="F842" i="1"/>
  <c r="E842" i="1"/>
  <c r="I821" i="1"/>
  <c r="I801" i="1" s="1"/>
  <c r="H821" i="1"/>
  <c r="G821" i="1"/>
  <c r="F821" i="1"/>
  <c r="E821" i="1"/>
  <c r="I800" i="1"/>
  <c r="I780" i="1" s="1"/>
  <c r="H800" i="1"/>
  <c r="G800" i="1"/>
  <c r="F800" i="1"/>
  <c r="E800" i="1"/>
  <c r="I779" i="1"/>
  <c r="I716" i="1" s="1"/>
  <c r="H779" i="1"/>
  <c r="G779" i="1"/>
  <c r="F779" i="1"/>
  <c r="E779" i="1"/>
  <c r="I758" i="1"/>
  <c r="H758" i="1"/>
  <c r="G758" i="1"/>
  <c r="F758" i="1"/>
  <c r="E758" i="1"/>
  <c r="E716" i="1" s="1"/>
  <c r="I715" i="1"/>
  <c r="I695" i="1" s="1"/>
  <c r="H715" i="1"/>
  <c r="G715" i="1"/>
  <c r="F715" i="1"/>
  <c r="E715" i="1"/>
  <c r="I694" i="1"/>
  <c r="H694" i="1"/>
  <c r="G694" i="1"/>
  <c r="F694" i="1"/>
  <c r="E694" i="1"/>
  <c r="I674" i="1"/>
  <c r="I673" i="1"/>
  <c r="I653" i="1" s="1"/>
  <c r="H673" i="1"/>
  <c r="G673" i="1"/>
  <c r="F673" i="1"/>
  <c r="E673" i="1"/>
  <c r="I652" i="1"/>
  <c r="I632" i="1" s="1"/>
  <c r="H652" i="1"/>
  <c r="G652" i="1"/>
  <c r="F652" i="1"/>
  <c r="E652" i="1"/>
  <c r="J636" i="1"/>
  <c r="J635" i="1"/>
  <c r="J634" i="1"/>
  <c r="J633" i="1"/>
  <c r="I631" i="1"/>
  <c r="I611" i="1" s="1"/>
  <c r="H631" i="1"/>
  <c r="G631" i="1"/>
  <c r="F631" i="1"/>
  <c r="E631" i="1"/>
  <c r="J612" i="1"/>
  <c r="I610" i="1"/>
  <c r="I546" i="1" s="1"/>
  <c r="H610" i="1"/>
  <c r="G610" i="1"/>
  <c r="F610" i="1"/>
  <c r="E610" i="1"/>
  <c r="E546" i="1" s="1"/>
  <c r="I547" i="1"/>
  <c r="I545" i="1"/>
  <c r="H545" i="1"/>
  <c r="G545" i="1"/>
  <c r="F545" i="1"/>
  <c r="E545" i="1"/>
  <c r="I525" i="1"/>
  <c r="I524" i="1"/>
  <c r="I504" i="1" s="1"/>
  <c r="H524" i="1"/>
  <c r="G524" i="1"/>
  <c r="F524" i="1"/>
  <c r="E524" i="1"/>
  <c r="I503" i="1"/>
  <c r="H503" i="1"/>
  <c r="G503" i="1"/>
  <c r="F503" i="1"/>
  <c r="E503" i="1"/>
  <c r="I483" i="1"/>
  <c r="I482" i="1"/>
  <c r="I462" i="1" s="1"/>
  <c r="H482" i="1"/>
  <c r="G482" i="1"/>
  <c r="F482" i="1"/>
  <c r="E482" i="1"/>
  <c r="I461" i="1"/>
  <c r="H461" i="1"/>
  <c r="G461" i="1"/>
  <c r="F461" i="1"/>
  <c r="E461" i="1"/>
  <c r="I441" i="1"/>
  <c r="I440" i="1"/>
  <c r="I342" i="1" s="1"/>
  <c r="H440" i="1"/>
  <c r="G440" i="1"/>
  <c r="F440" i="1"/>
  <c r="E440" i="1"/>
  <c r="E342" i="1" s="1"/>
  <c r="I341" i="1"/>
  <c r="I321" i="1" s="1"/>
  <c r="H341" i="1"/>
  <c r="G341" i="1"/>
  <c r="F341" i="1"/>
  <c r="E341" i="1"/>
  <c r="I320" i="1"/>
  <c r="H320" i="1"/>
  <c r="G320" i="1"/>
  <c r="F320" i="1"/>
  <c r="E320" i="1"/>
  <c r="I300" i="1"/>
  <c r="I299" i="1"/>
  <c r="H299" i="1"/>
  <c r="G299" i="1"/>
  <c r="F299" i="1"/>
  <c r="E299" i="1"/>
  <c r="I279" i="1"/>
  <c r="I278" i="1"/>
  <c r="H278" i="1"/>
  <c r="G278" i="1"/>
  <c r="F278" i="1"/>
  <c r="E278" i="1"/>
  <c r="I258" i="1"/>
  <c r="I257" i="1"/>
  <c r="H257" i="1"/>
  <c r="G257" i="1"/>
  <c r="F257" i="1"/>
  <c r="E257" i="1"/>
  <c r="I205" i="1"/>
  <c r="I204" i="1"/>
  <c r="H204" i="1"/>
  <c r="G204" i="1"/>
  <c r="F204" i="1"/>
  <c r="E204" i="1"/>
  <c r="I8" i="1"/>
  <c r="E542" i="5" l="1"/>
  <c r="E7" i="1"/>
  <c r="I7" i="1"/>
  <c r="I1354" i="1" s="1"/>
  <c r="I343" i="1"/>
  <c r="I759" i="1"/>
  <c r="I1026" i="1"/>
  <c r="I1197" i="1"/>
  <c r="I861" i="2"/>
  <c r="I1088" i="2"/>
  <c r="I1193" i="2"/>
  <c r="E338" i="3"/>
  <c r="I712" i="3"/>
  <c r="I1130" i="3"/>
  <c r="I7" i="4"/>
  <c r="E542" i="6"/>
  <c r="E860" i="7"/>
  <c r="E338" i="8"/>
  <c r="I338" i="8"/>
  <c r="E1191" i="8"/>
  <c r="E542" i="2"/>
  <c r="I7" i="3"/>
  <c r="E860" i="3"/>
  <c r="I860" i="3"/>
  <c r="I1349" i="3" s="1"/>
  <c r="E7" i="5"/>
  <c r="E1192" i="5"/>
  <c r="E1192" i="7"/>
  <c r="E859" i="8"/>
  <c r="E864" i="1"/>
  <c r="I864" i="1"/>
  <c r="E7" i="2"/>
  <c r="E338" i="2"/>
  <c r="E1349" i="2" s="1"/>
  <c r="I712" i="2"/>
  <c r="E542" i="3"/>
  <c r="E7" i="4"/>
  <c r="E338" i="4"/>
  <c r="I338" i="4"/>
  <c r="E1080" i="4"/>
  <c r="E860" i="5"/>
  <c r="E712" i="6"/>
  <c r="E1349" i="6" s="1"/>
  <c r="E542" i="8"/>
  <c r="E712" i="8"/>
  <c r="I712" i="8"/>
  <c r="E1354" i="1"/>
  <c r="I861" i="7"/>
  <c r="I860" i="7"/>
  <c r="I1193" i="7"/>
  <c r="I1192" i="7"/>
  <c r="I1021" i="8"/>
  <c r="I1020" i="8"/>
  <c r="E1348" i="8"/>
  <c r="E712" i="5"/>
  <c r="I338" i="7"/>
  <c r="I859" i="8"/>
  <c r="I1191" i="8"/>
  <c r="I1348" i="8" s="1"/>
  <c r="I338" i="2"/>
  <c r="I1349" i="2" s="1"/>
  <c r="I338" i="3"/>
  <c r="E1192" i="3"/>
  <c r="E919" i="4"/>
  <c r="E1251" i="4"/>
  <c r="E338" i="5"/>
  <c r="I338" i="5"/>
  <c r="I860" i="5"/>
  <c r="I1192" i="5"/>
  <c r="I1021" i="6"/>
  <c r="I712" i="7"/>
  <c r="I339" i="8"/>
  <c r="I712" i="5"/>
  <c r="I1022" i="5"/>
  <c r="I1021" i="5"/>
  <c r="I861" i="6"/>
  <c r="I860" i="6"/>
  <c r="I1193" i="6"/>
  <c r="I1192" i="6"/>
  <c r="I1021" i="7"/>
  <c r="E712" i="4"/>
  <c r="I712" i="4"/>
  <c r="I1081" i="4"/>
  <c r="I1080" i="4"/>
  <c r="I1408" i="4" s="1"/>
  <c r="I339" i="6"/>
  <c r="I712" i="6"/>
  <c r="E1021" i="7"/>
  <c r="E1348" i="7" s="1"/>
  <c r="E1349" i="5" l="1"/>
  <c r="E1349" i="3"/>
  <c r="I1349" i="6"/>
  <c r="I1349" i="5"/>
  <c r="E1408" i="4"/>
  <c r="I1348" i="7"/>
</calcChain>
</file>

<file path=xl/sharedStrings.xml><?xml version="1.0" encoding="utf-8"?>
<sst xmlns="http://schemas.openxmlformats.org/spreadsheetml/2006/main" count="25809" uniqueCount="15392">
  <si>
    <t>РЕЕСТР</t>
  </si>
  <si>
    <t>оплаченных договоров на технологическое присоединение</t>
  </si>
  <si>
    <t>за период с 09.01.14 по 10.01.14</t>
  </si>
  <si>
    <t>№ п/п</t>
  </si>
  <si>
    <t>Дата и номер договора</t>
  </si>
  <si>
    <t>Наименование заявителя</t>
  </si>
  <si>
    <t>Дата и № ТУ</t>
  </si>
  <si>
    <t>Мощность, кВт</t>
  </si>
  <si>
    <t>Сумма услуги по договору, руб.</t>
  </si>
  <si>
    <t>Предварит. платеж, руб.</t>
  </si>
  <si>
    <t>Полная оплата услуг по договору, руб.</t>
  </si>
  <si>
    <t>Поступление на счет, руб.</t>
  </si>
  <si>
    <t>"Ставропольэнерго"</t>
  </si>
  <si>
    <t>Потребители мощностью до 15 кВт</t>
  </si>
  <si>
    <t>505/13/ГРЭС от 27.12.2013</t>
  </si>
  <si>
    <t>Шутенко Владимир Сергеевич</t>
  </si>
  <si>
    <t>505/13 от 27.12.2013</t>
  </si>
  <si>
    <t>510/13/ГРЭС от 30.12.2013</t>
  </si>
  <si>
    <t>Сапрунов Александр Васильевич</t>
  </si>
  <si>
    <t>510/13 от 30.12.2013</t>
  </si>
  <si>
    <t xml:space="preserve"> №07-01/811  от 26.11.2013</t>
  </si>
  <si>
    <t>Ефременко Дмитрий Дмитриевич</t>
  </si>
  <si>
    <t xml:space="preserve"> №07-01/872  от 23.12.2013</t>
  </si>
  <si>
    <t>Новикова Наталья Викторовна</t>
  </si>
  <si>
    <t xml:space="preserve"> №07-01/855  от 10.12.2013</t>
  </si>
  <si>
    <t>Гринев Сергей Николаевич</t>
  </si>
  <si>
    <t>301/13-04 от 28.11.2013</t>
  </si>
  <si>
    <t>Курбанов Юсуп Ахметович</t>
  </si>
  <si>
    <t>301 от 28.11.2013</t>
  </si>
  <si>
    <t>302/13-04 от 28.11.2013</t>
  </si>
  <si>
    <t>Оразова Фатима Ахметовна</t>
  </si>
  <si>
    <t>302 от 28.11.2013</t>
  </si>
  <si>
    <t>316/13-06 от 19.12.2013</t>
  </si>
  <si>
    <t>Кочур Александр Николаевич</t>
  </si>
  <si>
    <t>316 от 19.12.2013</t>
  </si>
  <si>
    <t>№ 865 от 09.01.2014</t>
  </si>
  <si>
    <t>Свердлова Т.А.</t>
  </si>
  <si>
    <t>№ 615 от 09.01.14</t>
  </si>
  <si>
    <t>Кубанов М.Х.</t>
  </si>
  <si>
    <t xml:space="preserve"> №07-01/832  от 03.12.2013</t>
  </si>
  <si>
    <t>МТС ОАО</t>
  </si>
  <si>
    <t>`</t>
  </si>
  <si>
    <t xml:space="preserve"> </t>
  </si>
  <si>
    <t>Всего:</t>
  </si>
  <si>
    <t>Свыше 15 до 150 кВт 0,4 кВ</t>
  </si>
  <si>
    <t>Свыше 15 до 150 кВт 6-10 кВ</t>
  </si>
  <si>
    <t>Свыше 150 до 670 кВт 6-10 кВ</t>
  </si>
  <si>
    <t>Свыше 670 кВт 6-10 кВ</t>
  </si>
  <si>
    <t>Свыше 670 кВт 35-110 кВ</t>
  </si>
  <si>
    <t>"Дагэнергосеть"</t>
  </si>
  <si>
    <t>ОАО "Чеченэнерго"</t>
  </si>
  <si>
    <t>051 от 24.12.13</t>
  </si>
  <si>
    <t>Хаджиев С.К.</t>
  </si>
  <si>
    <t>003/143 от 13.12.13</t>
  </si>
  <si>
    <t>050 от 27.12.13</t>
  </si>
  <si>
    <t>Абубакарова З.С-М.</t>
  </si>
  <si>
    <t>003/191 от 24.12.13</t>
  </si>
  <si>
    <t>049 от 24.12.13</t>
  </si>
  <si>
    <t>Махмудов И.Э.</t>
  </si>
  <si>
    <t>003/165 от 16.12.13</t>
  </si>
  <si>
    <t>045 от 25.12.13</t>
  </si>
  <si>
    <t>Председатель Государственного Комитета архитектуры и градостроительству ЧР Кадиев Д.А.</t>
  </si>
  <si>
    <t>003/182 от 19.12.13</t>
  </si>
  <si>
    <t>047 от 27.12.13</t>
  </si>
  <si>
    <t>Директор филилала ФКУ Упрдор "Северный кавказ" в ЧР Бакаев М.Г.</t>
  </si>
  <si>
    <t>003/133 от 13.12.13</t>
  </si>
  <si>
    <t>046 от 27.12.13</t>
  </si>
  <si>
    <t>003/134 от 23.12.13</t>
  </si>
  <si>
    <t>044 от 27.12.13</t>
  </si>
  <si>
    <t>Директор ООО "Сити-Строй" Хайдаева К.В.</t>
  </si>
  <si>
    <t>003/175 от 17.12.13</t>
  </si>
  <si>
    <t>043 от 23.12.13</t>
  </si>
  <si>
    <t>Директор ООО "Спагетти" Наурбиев И.Р.</t>
  </si>
  <si>
    <t>003/130 от 13.12.13</t>
  </si>
  <si>
    <t>Ингушский филиал</t>
  </si>
  <si>
    <t>КБФ ОАО "МРСК СК"</t>
  </si>
  <si>
    <t>27.12.13г       Э-67/13</t>
  </si>
  <si>
    <t>Жеттеев Ж.И., ч\д, с.Кенделен, ул.60 лет октября, 6</t>
  </si>
  <si>
    <t>27.12.13г     67/13</t>
  </si>
  <si>
    <t>КЧФ ОАО "МРСК СК"</t>
  </si>
  <si>
    <t>СОФ ОАО "МРСК СК"</t>
  </si>
  <si>
    <t>7183  от 25.12.2013</t>
  </si>
  <si>
    <t>Кокаева   К.К.</t>
  </si>
  <si>
    <t>7143   от  10.12.2013</t>
  </si>
  <si>
    <t>Хугаев   Ф.Н.</t>
  </si>
  <si>
    <t>7159   от  26.12.2013</t>
  </si>
  <si>
    <t>Кайтов   Т.Д.</t>
  </si>
  <si>
    <t>7153  от  13.12.2013</t>
  </si>
  <si>
    <t>Моураов  Т.Б.</t>
  </si>
  <si>
    <t>7154  от  11.12.2013</t>
  </si>
  <si>
    <t>7156  от  11.12.2013</t>
  </si>
  <si>
    <t>Кастуев  Б.К.</t>
  </si>
  <si>
    <t>7108   от  22.11.2013</t>
  </si>
  <si>
    <t>ГУП   Аланияэлектросеть (увеличение мощности на 500 кВт, сущ. 3500 кВт)</t>
  </si>
  <si>
    <t>7109   от  22.11.2013</t>
  </si>
  <si>
    <t>ГУП   Аланияэлектросеть (увеличение мощности на 500 кВт, сущ. 630 кВт)</t>
  </si>
  <si>
    <t>Начальник ДТПП                                                             С.В. Брем</t>
  </si>
  <si>
    <t>за период с 13.01.14 по 17.01.14</t>
  </si>
  <si>
    <t>518/12/СРЭС от 28.12.2012</t>
  </si>
  <si>
    <t>Шашуков Алан Русланбекович</t>
  </si>
  <si>
    <t>518/12 от 28.12.2012</t>
  </si>
  <si>
    <t>499/13/ГРЭС от 25.12.2013</t>
  </si>
  <si>
    <t>Малейченко Екатерина Гербертовна</t>
  </si>
  <si>
    <t>499/13 от 25.12.2013</t>
  </si>
  <si>
    <t>500/13/ЗРЭС от 25.12.2013</t>
  </si>
  <si>
    <t>ИП Солиева Наталья Владимировна</t>
  </si>
  <si>
    <t>500/13 от 25.12.2013</t>
  </si>
  <si>
    <t>502/13/ГРЭС от 25.12.2013</t>
  </si>
  <si>
    <t>Петросян Артур Артушович</t>
  </si>
  <si>
    <t>502/13 от 25.12.2013</t>
  </si>
  <si>
    <t>503/13/ЗРЭС от 25.12.2013</t>
  </si>
  <si>
    <t>Иванов Павел Александрович</t>
  </si>
  <si>
    <t>503/13 от 25.12.2013</t>
  </si>
  <si>
    <t>508/13/НРЭС от 30.12.2013</t>
  </si>
  <si>
    <t>Вершанская Елена Викторовна</t>
  </si>
  <si>
    <t>508/13 от 30.12.2013</t>
  </si>
  <si>
    <t xml:space="preserve"> №07-01/870  от 23.12.2013</t>
  </si>
  <si>
    <t>Гайдуков Виктор Викторович</t>
  </si>
  <si>
    <t xml:space="preserve"> №07-01/867  от 23.12.2013</t>
  </si>
  <si>
    <t>Журавков Алексей Грирорьевич</t>
  </si>
  <si>
    <t xml:space="preserve"> №07-01/868  от 23.12.2013</t>
  </si>
  <si>
    <t xml:space="preserve"> №07-01/874  от 23.12.2013</t>
  </si>
  <si>
    <t>Копачевская Наталья Ивановна</t>
  </si>
  <si>
    <t xml:space="preserve"> №07-01/873  от 23.12.2013</t>
  </si>
  <si>
    <t>Оганесян Наира Яшевна</t>
  </si>
  <si>
    <t xml:space="preserve"> №07-01/845  от 06.12.2013</t>
  </si>
  <si>
    <t>Портнов Василий Васильевич</t>
  </si>
  <si>
    <t xml:space="preserve"> №07-01/871  от 23.12.2013</t>
  </si>
  <si>
    <t>Харин Виталий Владимирович</t>
  </si>
  <si>
    <t xml:space="preserve"> №07-01/869  от 23.12.2013</t>
  </si>
  <si>
    <t>Чагоров Андрей Васильевич</t>
  </si>
  <si>
    <t>29 ноября 2013 г. № 04-296 -НЭС</t>
  </si>
  <si>
    <t>Кимсас Жанна Алексеевна</t>
  </si>
  <si>
    <t>29 ноября 2013 г. № 662</t>
  </si>
  <si>
    <t>23 декабря 2013 г. № 04-319 -НЭС</t>
  </si>
  <si>
    <t>Шестопалов Владимир Константинович</t>
  </si>
  <si>
    <t>23 декабря 2013 г. № 255</t>
  </si>
  <si>
    <t>23 декабря 2013 г. № 04-320 -НЭС</t>
  </si>
  <si>
    <t>Семыкин Сергей Николаевич</t>
  </si>
  <si>
    <t>23 декабря 2013 г. № 256</t>
  </si>
  <si>
    <t>23 декабря 2013 г. № 04-321 -НЭС</t>
  </si>
  <si>
    <t>Левин Сергей Владимирович</t>
  </si>
  <si>
    <t>23 декабря 2013 г. № 257</t>
  </si>
  <si>
    <t>23 декабря 2013 г. № 04-322 -НЭС</t>
  </si>
  <si>
    <t>Никитин Евгений Александрович</t>
  </si>
  <si>
    <t>23 декабря 2013 г. № 258</t>
  </si>
  <si>
    <t>29 ноября 2013 г. № 04-309 -НЭС</t>
  </si>
  <si>
    <t>Перков Алексей Владимирович</t>
  </si>
  <si>
    <t>29 ноября 2013 г. № 542</t>
  </si>
  <si>
    <t>04.12.2013, 06-40/192</t>
  </si>
  <si>
    <t>Кутняков Н.И.</t>
  </si>
  <si>
    <t>14.02.2013, 06-40/31</t>
  </si>
  <si>
    <t>25.12.2013, 06-40/196</t>
  </si>
  <si>
    <t>Пожарова В.В.</t>
  </si>
  <si>
    <t>04.12.2013, 06-40/191</t>
  </si>
  <si>
    <t>246/13-05 от 23.09.2013</t>
  </si>
  <si>
    <t>Петровский Сергей Иванович</t>
  </si>
  <si>
    <t>246 от 23.09.2013</t>
  </si>
  <si>
    <t>314/13-06 от 19.12.2013</t>
  </si>
  <si>
    <t>Терещенко Сергей Михайлович</t>
  </si>
  <si>
    <t>314 от 19.12.2013</t>
  </si>
  <si>
    <t>318/13-05 от 23.12.2013</t>
  </si>
  <si>
    <t>ООО "Строй Монтаж Сервис"</t>
  </si>
  <si>
    <t>318 от 23.12.2013</t>
  </si>
  <si>
    <t>№ 847 от 09.01.14</t>
  </si>
  <si>
    <t>Богданович В.В.</t>
  </si>
  <si>
    <t>№ 857 от 13.01.14</t>
  </si>
  <si>
    <t>Жуков Ю.А.</t>
  </si>
  <si>
    <t>№ 825 от 15.01.14</t>
  </si>
  <si>
    <t>Селиверстов В.В.</t>
  </si>
  <si>
    <t>№ 825/1 от 15.01.14</t>
  </si>
  <si>
    <t>№ 844 от 24.12.13</t>
  </si>
  <si>
    <t>ОАО Пятигорский хлебокомбинат</t>
  </si>
  <si>
    <t>№43-05/148 от 18.11.2013г.</t>
  </si>
  <si>
    <t>ООО «Магнит»</t>
  </si>
  <si>
    <t>№1975  от 03.12.2013</t>
  </si>
  <si>
    <t>Даутов Мурат Рахманович</t>
  </si>
  <si>
    <t>авансовый платеж</t>
  </si>
  <si>
    <t>Мурзаев Джабраил Аликович</t>
  </si>
  <si>
    <t>Асиялов Магомед Магомедович</t>
  </si>
  <si>
    <t>Абдурашидов Руслан Магомедович</t>
  </si>
  <si>
    <t>Аганов Джефер Гаджимагомедович</t>
  </si>
  <si>
    <t>Базаев Нажмутин Газиевич</t>
  </si>
  <si>
    <t>Магандалиев Укаил Магандалиевич</t>
  </si>
  <si>
    <t>№2098  от 20.12.2013</t>
  </si>
  <si>
    <t>ООО"Стройэнергомонтаж"</t>
  </si>
  <si>
    <t>Асланова Селимат Мирзагусейновна</t>
  </si>
  <si>
    <t>Мичошоев Шарамазан Султанович</t>
  </si>
  <si>
    <t>Алиев Нурмагомед Гурмагомедович</t>
  </si>
  <si>
    <t>Хайбулаев Нургамудин Хайбулаевич</t>
  </si>
  <si>
    <t>Магомедова Зурият Мирзахановна</t>
  </si>
  <si>
    <t>Гусейнова Патимат Нурмагомедовна</t>
  </si>
  <si>
    <t>№1321  от 15.08.2013</t>
  </si>
  <si>
    <t>ВымпелКом</t>
  </si>
  <si>
    <t>№893  от 24.05.2013</t>
  </si>
  <si>
    <t xml:space="preserve"> №1340  от 16.08.2013</t>
  </si>
  <si>
    <t>№1324  от 15.08.2013</t>
  </si>
  <si>
    <t>№1339  от 16.08.2013</t>
  </si>
  <si>
    <t>№1337  от 16.08.2013</t>
  </si>
  <si>
    <t>№1183  от 19.07.2013</t>
  </si>
  <si>
    <t>№1204  от 24.07.2013</t>
  </si>
  <si>
    <t>№1322  от 15.08.2013</t>
  </si>
  <si>
    <t xml:space="preserve"> №1372  от 18.09.2012</t>
  </si>
  <si>
    <t>Султанмурадов Расул Абдулазимович</t>
  </si>
  <si>
    <t>№1883  от 20.11.2013</t>
  </si>
  <si>
    <t>Алиев Али Керимович</t>
  </si>
  <si>
    <t>№132  от 01.02.2013</t>
  </si>
  <si>
    <t>Абдулаев Магомед Абакарович</t>
  </si>
  <si>
    <t>№2028  от 09.12.2013</t>
  </si>
  <si>
    <t>Сулаев Гасан Гамзаевич</t>
  </si>
  <si>
    <t xml:space="preserve"> №2027  от 09.12.2013</t>
  </si>
  <si>
    <t>Салманов Исамудин Курбанович</t>
  </si>
  <si>
    <t xml:space="preserve"> №2026  от 09.12.2013</t>
  </si>
  <si>
    <t>Мурадов Нариман Бугаевич</t>
  </si>
  <si>
    <t>№2143  от 28.12.2013</t>
  </si>
  <si>
    <t>Маккаев Махмуд Магомедфатихович</t>
  </si>
  <si>
    <t>№2094  от 19.12.2013</t>
  </si>
  <si>
    <t>Керимов Тимур Керимович</t>
  </si>
  <si>
    <t>№2119  от 25.12.2013</t>
  </si>
  <si>
    <t>Абдулаев Абдула Магомедович</t>
  </si>
  <si>
    <t>№2116  от 24.12.2013</t>
  </si>
  <si>
    <t>Багаев Магомед Багаутдинович</t>
  </si>
  <si>
    <t>061 от 25.12.13</t>
  </si>
  <si>
    <t>Гакаев И.Д.</t>
  </si>
  <si>
    <t>003/190 от 24.12.13</t>
  </si>
  <si>
    <t>062 от 25.12.13</t>
  </si>
  <si>
    <t>Шалхаева М.Л.</t>
  </si>
  <si>
    <t>003/122 от 13.12.13</t>
  </si>
  <si>
    <t>054 от 24.12.13</t>
  </si>
  <si>
    <t>Асуханов М.Л.</t>
  </si>
  <si>
    <t>003/147 от 13.12.13</t>
  </si>
  <si>
    <t>058 от 25.12.13</t>
  </si>
  <si>
    <t>Байдукова Т.М.</t>
  </si>
  <si>
    <t>003/172 от 17.12.13</t>
  </si>
  <si>
    <t>057 от 25.12.13</t>
  </si>
  <si>
    <t>ООО "Топаз"</t>
  </si>
  <si>
    <t>003/135 от 13.12.13</t>
  </si>
  <si>
    <t>060 от 25.12.13</t>
  </si>
  <si>
    <t>Дукаева З.Ш.</t>
  </si>
  <si>
    <t>003/109 от 13.12.13</t>
  </si>
  <si>
    <t>059 от 25.12.13</t>
  </si>
  <si>
    <t>Паршоева Т.Д.</t>
  </si>
  <si>
    <t>003/144 от 13.12.13</t>
  </si>
  <si>
    <t>023 от 24.12.13</t>
  </si>
  <si>
    <t>Грозненский филиал ОАО "Вымпелком"</t>
  </si>
  <si>
    <t>003/153 от 13.12.13</t>
  </si>
  <si>
    <t>022 от 24.12.13</t>
  </si>
  <si>
    <t>003/153 от 16.12.13</t>
  </si>
  <si>
    <t>020 от 24.12.13</t>
  </si>
  <si>
    <t>003/155 от 13.12.13</t>
  </si>
  <si>
    <t>019 от 24.12.13</t>
  </si>
  <si>
    <t>003/156 от 13.12.13</t>
  </si>
  <si>
    <t>021 от 24.12.13</t>
  </si>
  <si>
    <t>003/154 от 13.12.13</t>
  </si>
  <si>
    <t>053 от 27.12.13</t>
  </si>
  <si>
    <t>Хасуев Х.Г.</t>
  </si>
  <si>
    <t>003/189 от 24.12.13</t>
  </si>
  <si>
    <t>30.12.2013                             У-102/13</t>
  </si>
  <si>
    <t>ИП Хашиев, магазин, с.Урвань, ул.Октябрьская, 24</t>
  </si>
  <si>
    <t>30.12.2013                             102/13</t>
  </si>
  <si>
    <t>21.10.2013         У-56/13</t>
  </si>
  <si>
    <t>Тлупов С.Х., ч/д, с.Герменчик, ул.Школьная, 129</t>
  </si>
  <si>
    <t>21.10.2013         56/13</t>
  </si>
  <si>
    <t>19.12.2013    У-92/13</t>
  </si>
  <si>
    <t>Касмокова А.П., ч/д, с.Герменчик, ул.Черкесская, 36</t>
  </si>
  <si>
    <t>19.12.2013    92/13</t>
  </si>
  <si>
    <t>19.12.2013              У-93/13</t>
  </si>
  <si>
    <t>Кумахова М.И., ч/д, г.Нарткала, ул.Кабардинская, 149а/210б</t>
  </si>
  <si>
    <t>19.12.2013              93/13</t>
  </si>
  <si>
    <t>24.12.2013   У-100/13</t>
  </si>
  <si>
    <t>ООО "Строй Альянс", спорткомплекс, г.Нарткала, ул.Кабардинская, б/н.</t>
  </si>
  <si>
    <t>24.12.2013   100/13</t>
  </si>
  <si>
    <t>23.10.2013                  У-64/13</t>
  </si>
  <si>
    <t>Пальцун Н.В., ч/д, г.Нарткала, ул.Свердлова, 103</t>
  </si>
  <si>
    <t>23.10.2013                  64/13</t>
  </si>
  <si>
    <t>19.12.2013   У-95/13</t>
  </si>
  <si>
    <t>Камбиев А.М., ч/д, с.Старый Черек, ул.Октябрьская, 210</t>
  </si>
  <si>
    <t>19.12.2013   95/13</t>
  </si>
  <si>
    <t>19.12.2013          У-98/13</t>
  </si>
  <si>
    <t>Мезов Б.А., ч/д, с.Герменчик, ул.Шидгиновых, 33</t>
  </si>
  <si>
    <t>19.12.2013          98/13</t>
  </si>
  <si>
    <t>23.01.2012          Чг-18/12</t>
  </si>
  <si>
    <t>Асадов А.А., пеплоболочный цех, с.Нартан, ул.Бр.Урусовых, 15</t>
  </si>
  <si>
    <t>23.01.2012          18/12</t>
  </si>
  <si>
    <t>27.12.2013    Чг-207/13</t>
  </si>
  <si>
    <t>Сабиева К.Б., магазин, с.Нартан, ул.Бр.Бекуловых, 44-а</t>
  </si>
  <si>
    <t>27.12.2013    207/13</t>
  </si>
  <si>
    <t>18.12.2013  Чг-190/13</t>
  </si>
  <si>
    <t>Емкужев А.А., ч/д, с.Нартан, мкр-н новый, участок №6</t>
  </si>
  <si>
    <t>18.12.2013  190/13</t>
  </si>
  <si>
    <t>27.12.2013               У-213/13</t>
  </si>
  <si>
    <t>Мешева В.С., ч/д, п.Адиюх, ул.Ашамаз, 14</t>
  </si>
  <si>
    <t>27.12.2013               213/13</t>
  </si>
  <si>
    <t>18.12.2013       Чг-184/13</t>
  </si>
  <si>
    <t>Хубиев М.В., ч/д, с.Чегем-2, ул.Эльбрусская, б/н</t>
  </si>
  <si>
    <t>18.12.2013       184/13</t>
  </si>
  <si>
    <t>18.12.2013       Чг-182/13</t>
  </si>
  <si>
    <t>Гоников А.В., ч/д, с.Нартан, ул.Маремова, 99</t>
  </si>
  <si>
    <t>18.12.2013       182/13</t>
  </si>
  <si>
    <t>18.12.2013       Чг-183/13</t>
  </si>
  <si>
    <t>Мулаев М.А., ч/д, с.Чегем-2, ул.Школьная, 5а</t>
  </si>
  <si>
    <t>18.12.2013       183/13</t>
  </si>
  <si>
    <t>18.12.2013       Чг-191/13</t>
  </si>
  <si>
    <t>Тебердиев А.Х., ч/д, с.Нартан, ул.Пушкина, 5а</t>
  </si>
  <si>
    <t>18.12.2013       191/13</t>
  </si>
  <si>
    <t>20.11.2013          Чг-158/13</t>
  </si>
  <si>
    <t>Долова А.Х., ч/д, с.Нартан, ул.Пачева, 148</t>
  </si>
  <si>
    <t>20.11.2013          158/13</t>
  </si>
  <si>
    <t>19.08.2013     Чг-92/13</t>
  </si>
  <si>
    <t>Байказиев Э.М., ч/д, с.Яникой, ул.Ленина, 144а</t>
  </si>
  <si>
    <t>19.08.2013     92/13</t>
  </si>
  <si>
    <t>19.12.2013    Чг-200/13</t>
  </si>
  <si>
    <t>Алоев Х.И., ч/д, с.Чегем-2, ул.Первомайская, 81</t>
  </si>
  <si>
    <t>19.12.2013    200/13</t>
  </si>
  <si>
    <t>07.10.2013       Т-55/13</t>
  </si>
  <si>
    <t>Эржабокова К.А., ч/д с.Плановское, ул.Иригова, 1</t>
  </si>
  <si>
    <t>07.10.2013       55/13</t>
  </si>
  <si>
    <t>18.12.2013  Т-69/13</t>
  </si>
  <si>
    <t>Иругов А.Б., гараж, г.Терек, ул.Гоголя, 46а</t>
  </si>
  <si>
    <t>18.12.2013  69/13</t>
  </si>
  <si>
    <t>03.12.2013 Бг-68/13</t>
  </si>
  <si>
    <t>Ташуев М.Б., ч/д, г.Баксан, ул.Махова, б/н</t>
  </si>
  <si>
    <t>03.12.2013 68/13</t>
  </si>
  <si>
    <t>07.11.2013           З-33/13</t>
  </si>
  <si>
    <t>Елизаров О.А., ч/д, п.Залукокоаже, ул.Комсомольская, 48</t>
  </si>
  <si>
    <t>07.11.2013           33/13</t>
  </si>
  <si>
    <t>27.12.2013         М-65/13</t>
  </si>
  <si>
    <t>Эйибова З.Д., магазин, г.Майский, ул.Энгельса, 51</t>
  </si>
  <si>
    <t>27.12.2013         65/13</t>
  </si>
  <si>
    <t>23.12.2013            У-99/13</t>
  </si>
  <si>
    <t>ИП Кошиева И.Х., магазин, г.Нарткала, Красная, б/н.</t>
  </si>
  <si>
    <t>23.12.2013            99/13</t>
  </si>
  <si>
    <t>19.12.2013        П-135/13</t>
  </si>
  <si>
    <t>ООО "Велес-Текстиль", швейный цех, с.Карагач, ул.Абубекирова, 113</t>
  </si>
  <si>
    <t>19.12.2013        135/13</t>
  </si>
  <si>
    <t>12.11.2013        Э-49/13</t>
  </si>
  <si>
    <t>ООО "Ай-Би-Си Промстрой", гостиница, поляна "Азау"</t>
  </si>
  <si>
    <t>12.08.2013 68/13</t>
  </si>
  <si>
    <t xml:space="preserve">ИП Кудаев Б.Б., складские помещения, </t>
  </si>
  <si>
    <t>20.12.2012    103/12</t>
  </si>
  <si>
    <t>ООО "АССО", районная больница, с.Анзорей, ФАД 485+700м.</t>
  </si>
  <si>
    <t>986 от 17.01.14</t>
  </si>
  <si>
    <t>Чомаев А.А.</t>
  </si>
  <si>
    <t>986-12-13</t>
  </si>
  <si>
    <t>7179   от  18.12.2013</t>
  </si>
  <si>
    <t>Шавлохов   К.Н.</t>
  </si>
  <si>
    <t>4957   от  16.12.2013</t>
  </si>
  <si>
    <t>Булацев  Э.Х.</t>
  </si>
  <si>
    <t>7190   от  28.12.2013</t>
  </si>
  <si>
    <t>Джиоев   Л.В.</t>
  </si>
  <si>
    <t>7155   от 16.12.2013</t>
  </si>
  <si>
    <t>МВД  России по Алагирскому  р-ну  РСО-А</t>
  </si>
  <si>
    <t>7133  от  17.12.2013</t>
  </si>
  <si>
    <t>Евлоев   М.С.</t>
  </si>
  <si>
    <t>7096  от  04.12.2013</t>
  </si>
  <si>
    <t>Цицкиев  Б.М.</t>
  </si>
  <si>
    <t>6098   от 29.10.2013</t>
  </si>
  <si>
    <t>АМС  Ногирского сельского поселения</t>
  </si>
  <si>
    <t>7089   от  27.11.2013</t>
  </si>
  <si>
    <t>Управление  соц-й защиты  населения по Пригородному  р-ну</t>
  </si>
  <si>
    <t>за период с 20.01.14 по 24.01.14</t>
  </si>
  <si>
    <t>509/13/КРЭС от 30.12.2013</t>
  </si>
  <si>
    <t>Мурадханян Александра Георгиевна</t>
  </si>
  <si>
    <t>509/13 от 30.12.2013</t>
  </si>
  <si>
    <t xml:space="preserve"> 3/14/ГРЭС от 20.01.2014</t>
  </si>
  <si>
    <t>ИП Давитян Армен Юрьевич</t>
  </si>
  <si>
    <t xml:space="preserve"> №07-01/814  от 27.11.2013</t>
  </si>
  <si>
    <t>Волошко Александр Григорьевич</t>
  </si>
  <si>
    <t xml:space="preserve"> №07-01/815  от 27.11.2013</t>
  </si>
  <si>
    <t xml:space="preserve"> №07-01/892  от 30.12.2013</t>
  </si>
  <si>
    <t>Дорофеева Галина Ивановна</t>
  </si>
  <si>
    <t xml:space="preserve"> №07-01/881  от 30.12.2013</t>
  </si>
  <si>
    <t>Кирсанов Максим Анатольевич</t>
  </si>
  <si>
    <t xml:space="preserve"> №07-01/882  от 30.12.2013</t>
  </si>
  <si>
    <t>Козыревская Мария Николаевна</t>
  </si>
  <si>
    <t xml:space="preserve"> №07-01/865  от 23.12.2013</t>
  </si>
  <si>
    <t>Кутепов Илья Владимирович</t>
  </si>
  <si>
    <t xml:space="preserve"> №07-01/884  от 30.12.2013</t>
  </si>
  <si>
    <t>Микенина Екатерина Сергеевна</t>
  </si>
  <si>
    <t xml:space="preserve"> №07-01/848  от 06.12.2013</t>
  </si>
  <si>
    <t>Овчаренко Антон Викторович</t>
  </si>
  <si>
    <t xml:space="preserve"> №07-01/503  от 15.07.2013</t>
  </si>
  <si>
    <t>Шамоян Роман Заарович</t>
  </si>
  <si>
    <t xml:space="preserve"> №07-01/721  от 10.10.2013</t>
  </si>
  <si>
    <t>Шевченко Иван Александрович</t>
  </si>
  <si>
    <t xml:space="preserve"> №07-01/889  от 30.12.2013</t>
  </si>
  <si>
    <t>Щетинин Иван Петрович</t>
  </si>
  <si>
    <t>10 декабря 2012 г. № 04-286 -НЭС</t>
  </si>
  <si>
    <t>Гомзяк Галина Михайловна</t>
  </si>
  <si>
    <t>10 декабря 2012 г. № 236</t>
  </si>
  <si>
    <t>29 ноября 2013 г. № 04-289 -НЭС</t>
  </si>
  <si>
    <t>Абакаров Али Расулович</t>
  </si>
  <si>
    <t>29 ноября 2013 г. № 245</t>
  </si>
  <si>
    <t>29 ноября 2013 г. № 04-291 -НЭС</t>
  </si>
  <si>
    <t>Исмаилов Набибулла Габибуллаевич</t>
  </si>
  <si>
    <t>29 ноября 2013 г. № 247</t>
  </si>
  <si>
    <t>23 декабря 2013 г. № 04-323 -НЭС</t>
  </si>
  <si>
    <t>Мищенко Николай Викторович</t>
  </si>
  <si>
    <t>23 декабря 2013 г. № 259</t>
  </si>
  <si>
    <t>23 декабря 2013 г. № 04-324 -НЭС</t>
  </si>
  <si>
    <t>Чернуха Анатолий Васильевич</t>
  </si>
  <si>
    <t>23 декабря 2013 г. № 673</t>
  </si>
  <si>
    <t>29 ноября 2013 г. № 04-292 -НЭС</t>
  </si>
  <si>
    <t>Курков Борис Владимирович</t>
  </si>
  <si>
    <t>29 ноября 2013 г. № 249</t>
  </si>
  <si>
    <t>23 декабря 2013 г. № 04-316 -НЭС</t>
  </si>
  <si>
    <t>Амарова Тереза Кашанговна</t>
  </si>
  <si>
    <t>23 декабря 2013 г. № 670</t>
  </si>
  <si>
    <t>23 декабря 2013 г. № 04-326 -НЭС</t>
  </si>
  <si>
    <t>Мельнова Ирина Александровна</t>
  </si>
  <si>
    <t>23 декабря 2013 г. № 674</t>
  </si>
  <si>
    <t>219/13-05 от 05.08.2013</t>
  </si>
  <si>
    <t>Онипко Николай Васильевич</t>
  </si>
  <si>
    <t>219 от 05.08.2013</t>
  </si>
  <si>
    <t>322/13-05 от 25.12.2013</t>
  </si>
  <si>
    <t>Зубко Наталья Александровна</t>
  </si>
  <si>
    <t>322 от 25.12.2013</t>
  </si>
  <si>
    <t>323/13-05 от 25.12.2013</t>
  </si>
  <si>
    <t>Проценко Виктор Дмитриевич</t>
  </si>
  <si>
    <t>323 от 25.12.2013</t>
  </si>
  <si>
    <t>326/13-05 от 27.12.2013</t>
  </si>
  <si>
    <t>Бирюкова Галина Мамедаговна</t>
  </si>
  <si>
    <t>326 от 27.12.2013</t>
  </si>
  <si>
    <t>327/13-05 от 27.12.2013</t>
  </si>
  <si>
    <t>Биналиев Сиддик Мустафаевич</t>
  </si>
  <si>
    <t>327 от 27.12.2013</t>
  </si>
  <si>
    <t>25.12.2013, 06-40/198</t>
  </si>
  <si>
    <t>Сычева О.В.</t>
  </si>
  <si>
    <t>№ 8 от 21.01.14</t>
  </si>
  <si>
    <t>Предгорное районное потребительское общество</t>
  </si>
  <si>
    <t>№ 870 от 15.01.14</t>
  </si>
  <si>
    <t>Кюрджиева Т.Г.</t>
  </si>
  <si>
    <t>№ 2 от 19.01.14</t>
  </si>
  <si>
    <t>Гульбяков В.Е.</t>
  </si>
  <si>
    <t>№ 862 от 15.01.14</t>
  </si>
  <si>
    <t>Мелешко Н.Н.</t>
  </si>
  <si>
    <t>№ 9 от 23.01.14</t>
  </si>
  <si>
    <t>Мойсиева Т.В.</t>
  </si>
  <si>
    <t>№ 10 от 23.01.14</t>
  </si>
  <si>
    <t>Мустафаев Т.А.О.</t>
  </si>
  <si>
    <t>№ 5 от 17.01.14</t>
  </si>
  <si>
    <t>Слюсарь Р.Д.</t>
  </si>
  <si>
    <t xml:space="preserve"> №07-01/701  от 03.10.2013</t>
  </si>
  <si>
    <t>Газпром трансгаз Ставрополь ООО+</t>
  </si>
  <si>
    <t xml:space="preserve"> №07-01/702  от 03.10.2013</t>
  </si>
  <si>
    <t xml:space="preserve"> №07-01/703  от 03.10.2013</t>
  </si>
  <si>
    <t>14 января 2014 г. № 04-01 -НЭС</t>
  </si>
  <si>
    <t>МКДОУ ИМРСК "Детский сад общеразвивающего вида с приоритетеным осуществлением социально-личностного направления развития детей № 31"</t>
  </si>
  <si>
    <t>14 января 2014 г. № 200</t>
  </si>
  <si>
    <t>№907/2013 от 27.12.2013</t>
  </si>
  <si>
    <t>ООО "Кавказский томат"</t>
  </si>
  <si>
    <t>Магомедова Аминат Абдуллаевна</t>
  </si>
  <si>
    <t>Алимов Камиль Магомедович</t>
  </si>
  <si>
    <t>Халиков Абдулшагид Бадрудинович</t>
  </si>
  <si>
    <t>Абдуллаев Рамазан Курбанович</t>
  </si>
  <si>
    <t>Саидова Саният Магомедовна</t>
  </si>
  <si>
    <t>№31  от 20.01.2014</t>
  </si>
  <si>
    <t>Мамедов Сергей Аливелиевич</t>
  </si>
  <si>
    <t>№2077  от 16.12.2013</t>
  </si>
  <si>
    <t>Рустамов Аслан Рамазанович</t>
  </si>
  <si>
    <t>№65  от 09.09.2013</t>
  </si>
  <si>
    <t>Султанбегов Бийтемир</t>
  </si>
  <si>
    <t>№66  от 09.09.2013</t>
  </si>
  <si>
    <t>Султанбекова Айна (Сев.РЭС)</t>
  </si>
  <si>
    <t>№67  от 30.08.2013</t>
  </si>
  <si>
    <t>Ажавгаджиева Марямасият (Сев.РЭС)</t>
  </si>
  <si>
    <t>№68  от 07.09.2013</t>
  </si>
  <si>
    <t>Агабекова Раипсултан (Сев.РЭС)</t>
  </si>
  <si>
    <t>№69  от 11.09.2013</t>
  </si>
  <si>
    <t>Идрисов Магомедмансур (Сев.РЭС)</t>
  </si>
  <si>
    <t xml:space="preserve"> №70  от 27.09.2013</t>
  </si>
  <si>
    <t>Дадабегова Париха Яхияевна (Сев.РЭС)</t>
  </si>
  <si>
    <t>№71  от 27.09.2013</t>
  </si>
  <si>
    <t>Дуруев Юнус Абдулмуслимович (Сев.РЭС)</t>
  </si>
  <si>
    <t>№72  от 25.09.2013</t>
  </si>
  <si>
    <t>Батыров Тайгиб  (Сев.РЭС)</t>
  </si>
  <si>
    <t xml:space="preserve"> №73  от 02.10.2013</t>
  </si>
  <si>
    <t>Шихуев Арсен  (Сев.РЭС)</t>
  </si>
  <si>
    <t xml:space="preserve"> №74  от 02.10.2013</t>
  </si>
  <si>
    <t>Джамалутдинова Лейла  (Сев.РЭС)</t>
  </si>
  <si>
    <t>№75  от 02.10.2013</t>
  </si>
  <si>
    <t>Мусиков Магомед А  (Сев.РЭС)</t>
  </si>
  <si>
    <t>№1593  от 30.09.2013</t>
  </si>
  <si>
    <t>Абулайсов Сурхай Пазудинович</t>
  </si>
  <si>
    <t>№1592  от 30.09.2013</t>
  </si>
  <si>
    <t>Вагабов Вахирсолт Зияудинович</t>
  </si>
  <si>
    <t>№1578  от 24.09.2013</t>
  </si>
  <si>
    <t>Абдулхакимов Абдула Абусаидович</t>
  </si>
  <si>
    <t>№1579  от 24.09.2013</t>
  </si>
  <si>
    <t>Алиев Муса Бегасулович</t>
  </si>
  <si>
    <t>№1864  от 14.11.2013</t>
  </si>
  <si>
    <t>Шемшидинов Ибрагим Абдулмуталибович</t>
  </si>
  <si>
    <t>№1862  от 15.11.2013</t>
  </si>
  <si>
    <t>Дибирова Патимат Дамадаевна</t>
  </si>
  <si>
    <t xml:space="preserve"> №2151  от 28.12.2013</t>
  </si>
  <si>
    <t>Аскеров Адил Вагабович</t>
  </si>
  <si>
    <t>№2032  от 09.12.2013</t>
  </si>
  <si>
    <t>Бамматова Умуханум Арслановна</t>
  </si>
  <si>
    <t>№1763  от 30.10.2013</t>
  </si>
  <si>
    <t>Ибашева Гуля Алирзаевна</t>
  </si>
  <si>
    <t>№697  от 22.03.2013</t>
  </si>
  <si>
    <t>Апразова Лейла Махмудовна</t>
  </si>
  <si>
    <t>№2134  от 26.12.2013</t>
  </si>
  <si>
    <t>Буттаев Бутта Магомедович</t>
  </si>
  <si>
    <t xml:space="preserve"> №10  от 14.01.2014</t>
  </si>
  <si>
    <t>Шейхова Зайнаб Магомедовна</t>
  </si>
  <si>
    <t>№12  от 16.01.2014</t>
  </si>
  <si>
    <t>Раджабов Гаджи Гусейнович</t>
  </si>
  <si>
    <t xml:space="preserve"> №1873  от 20.11.2013 </t>
  </si>
  <si>
    <t xml:space="preserve">Муртазалиев Сагид Магомедович
</t>
  </si>
  <si>
    <t xml:space="preserve"> №1873/1  от 20.11.2013 </t>
  </si>
  <si>
    <t xml:space="preserve"> №1916  от 27.11.2013</t>
  </si>
  <si>
    <t>Кудашев Абакар Магомед-Расулович</t>
  </si>
  <si>
    <t>№2099  от 20.12.2013</t>
  </si>
  <si>
    <t xml:space="preserve">ООО"Стройэнергомонтаж"
</t>
  </si>
  <si>
    <t>13.12.13г     Бг-74/13</t>
  </si>
  <si>
    <t>Абазова  К.А., комп.зал, г.Баксан, пр.Ленина 17/11</t>
  </si>
  <si>
    <t>13.12.13г     74/13</t>
  </si>
  <si>
    <t>23.10.13г     У-60/13</t>
  </si>
  <si>
    <t>Иванова Х.Х., магазин, с.Ст.Черек, ул.Ленина 36</t>
  </si>
  <si>
    <t>23.10.13г      60/13</t>
  </si>
  <si>
    <t>19.12.13г      У-97/13</t>
  </si>
  <si>
    <t>Кунижев Х.В., квартира г.Нарткала, ул.Ленина 175 кв.43</t>
  </si>
  <si>
    <t>19.12.13г     97/13</t>
  </si>
  <si>
    <t>19.12.13г     У-89/13</t>
  </si>
  <si>
    <t>Абазов А.З., ч\д, с.Кахун, ул.Хавпачева 129</t>
  </si>
  <si>
    <t>19.12.13г    89/13</t>
  </si>
  <si>
    <t>06.09.13г     У-24/13</t>
  </si>
  <si>
    <t>Ташева З.А., ч\д, г.Нарткала, ул.Красная 33</t>
  </si>
  <si>
    <t>21.10.13г    52/13</t>
  </si>
  <si>
    <t>23.01.14г     У-17/14</t>
  </si>
  <si>
    <t>Алимжанов З.Х., ч\д, с.Урвань, ул.Шогенцукова 78</t>
  </si>
  <si>
    <t>23.01.14г     17/14</t>
  </si>
  <si>
    <t>23.01.14г     У-26/14</t>
  </si>
  <si>
    <t>Тхазеплов А.М., ч\д, с.Н.Черек, ул.Саральпова 135а</t>
  </si>
  <si>
    <t>23.01.14г     26/14</t>
  </si>
  <si>
    <t>23.01.14г    У-13/14</t>
  </si>
  <si>
    <t>Тлакадугов М.Л., ч\д, г.Нарткала, ул.Хавпачева 37</t>
  </si>
  <si>
    <t>23.01.14г     13/14</t>
  </si>
  <si>
    <t>23.01.14г     У-07/14</t>
  </si>
  <si>
    <t>Кешоков М.А., магазин, с.Герменчик, Прохладеннское шоссе</t>
  </si>
  <si>
    <t>23.01.14г      07/14</t>
  </si>
  <si>
    <t>20.11.13г     Чг-160/13</t>
  </si>
  <si>
    <t>Шогенова С.А., ч\д, с.Нартан, ул.Пачева 141</t>
  </si>
  <si>
    <t>20.11.13г     160/13</t>
  </si>
  <si>
    <t>27.12.13г     Чг-204/13</t>
  </si>
  <si>
    <t>Шугунов Р.А., ч\д, с.Нартан, ул.Атажукина 1</t>
  </si>
  <si>
    <t>27.12.13г     204/13</t>
  </si>
  <si>
    <t>19.08.13г     Чг-102/13</t>
  </si>
  <si>
    <t>Дохова С.А., ч\д, с.Нартан, ул.Молодежная 14а</t>
  </si>
  <si>
    <t>19.08.13г    102/13</t>
  </si>
  <si>
    <t>27.12.13г     Чг-211/13</t>
  </si>
  <si>
    <t>Уртаева А.Х., ч\д, с.Шалушка, ул.Северная б\н</t>
  </si>
  <si>
    <t>27.12.13г    211/13</t>
  </si>
  <si>
    <t>19.12.13г     Чг-199/13</t>
  </si>
  <si>
    <t>Мазуков А.Р., ч\д, с.Нартан, ул.Калмыкова 1б</t>
  </si>
  <si>
    <t>19.12.13г     199/13</t>
  </si>
  <si>
    <t>27.12.13г      Чг-212/13</t>
  </si>
  <si>
    <t>Мизиева А.Б., ч\д, г.Нальчик, пос.Мир, уч.370</t>
  </si>
  <si>
    <t>27.12.13г     212/13</t>
  </si>
  <si>
    <t>18.12.13г     Чг-186/13</t>
  </si>
  <si>
    <t>Гонов Т.А., ч\д, с.Чегем-2, ул.Эльбрусская 84</t>
  </si>
  <si>
    <t>18.12.13г     186/13</t>
  </si>
  <si>
    <t>27.12.13г     Чг-210/13</t>
  </si>
  <si>
    <t>Хуштова Р.Х., ч\д, с.Нартан, ул.Калинина 52а</t>
  </si>
  <si>
    <t>27.12.13г    210/13</t>
  </si>
  <si>
    <t>27.12.13г      Чг-209/13</t>
  </si>
  <si>
    <t>Кадыкоев М.Б., магазин, с.Чегем-2, ул.Школьная 23</t>
  </si>
  <si>
    <t>27.12.13г      209/13</t>
  </si>
  <si>
    <t>29.11.13г     Чг-180/13</t>
  </si>
  <si>
    <t>Алоева М.Л., магазин, с.Чегем-2, ул.Ленина 161</t>
  </si>
  <si>
    <t>29.11.13г     180/13</t>
  </si>
  <si>
    <t>16.12.13г      Т-68/13</t>
  </si>
  <si>
    <t>Ашхотов Б.В., магазин, с.В.Курп, ул.Ашхотова 55</t>
  </si>
  <si>
    <t>16.12.13г     68/13</t>
  </si>
  <si>
    <t>28.12.13г     Чр-80/13</t>
  </si>
  <si>
    <t>Бозиев С.М., ч\д, с.Бабугент, ул.Школьная 18</t>
  </si>
  <si>
    <t>28.12.13г    80/13</t>
  </si>
  <si>
    <t>17.12.13г      Бг-78/13</t>
  </si>
  <si>
    <t>ЦСИИ ФСО России в КБР, базовая станция спецсвязи, с.Псычох, территория развилки М-29 г.Баксан</t>
  </si>
  <si>
    <t>17.12.13г    78/13</t>
  </si>
  <si>
    <t>16.12.13г     П-130/13</t>
  </si>
  <si>
    <t>ЦСИИ ФСО России в КБР, базовая станция спецсвязи, ст.Екатериноградская</t>
  </si>
  <si>
    <t>16.12.13г     130/13</t>
  </si>
  <si>
    <t>17.12.13г    Э-66/13</t>
  </si>
  <si>
    <t>ЦСИИ ФСО России в КБР, базовая станция спецсвязи, п.Тегенекли</t>
  </si>
  <si>
    <t>17.12.13г    66/13</t>
  </si>
  <si>
    <t>16.12.13г     Э-63/13</t>
  </si>
  <si>
    <t>Малкарова Р.С., подсобное х-ва, г.Тырныауз, ул.Мира 5/2</t>
  </si>
  <si>
    <t>16.12.13     63/13</t>
  </si>
  <si>
    <t>13.12.13г      Э-60/13</t>
  </si>
  <si>
    <t>Энеева Т.А., ч\д, с.Кенделен, ул.Колхозная 6</t>
  </si>
  <si>
    <t>13.12.13г     60/13</t>
  </si>
  <si>
    <t>06.09.13г      У-24/13</t>
  </si>
  <si>
    <t>Гаштова  Т.М., магазин, г.Нарткала, ул.Кахунская 52</t>
  </si>
  <si>
    <t>06.09.13г     24/13</t>
  </si>
  <si>
    <t>27.12.13г      Чг-206/13</t>
  </si>
  <si>
    <t>Калмыков Х.М., подсобное х-во, с.Лечинкай, ул.Канукоева 240</t>
  </si>
  <si>
    <t>27.12.13г     206/13</t>
  </si>
  <si>
    <t>20.01.14г       01/14</t>
  </si>
  <si>
    <t>Даов Х.Х., мехмастерские, с.Сармаково, ул.Заречная б\н</t>
  </si>
  <si>
    <t>20.01.14г      01/14</t>
  </si>
  <si>
    <t>28.12.13г     109/13</t>
  </si>
  <si>
    <t>Жириков А.Б., зерносушилка, п.Залукокоаже, ул.Заречная 146</t>
  </si>
  <si>
    <t>28.12.13г    109/13</t>
  </si>
  <si>
    <t>19.11.13г     807/2013</t>
  </si>
  <si>
    <t>ООО "Агро-ком", фруктохранилище, ФАД "Кавказ" 437 км. (увелич.  Общ. 2150 кВт)</t>
  </si>
  <si>
    <t>09.10.13г    №361</t>
  </si>
  <si>
    <t>925 от 23.01.14</t>
  </si>
  <si>
    <t>Филиал ФГУП РТРС "РТПЦ КЧР"</t>
  </si>
  <si>
    <t>925-12-13</t>
  </si>
  <si>
    <t>997 от 22.01.14</t>
  </si>
  <si>
    <t>КЧР КП "Дирекция кап.стр-ва"</t>
  </si>
  <si>
    <t>997-12-13</t>
  </si>
  <si>
    <t>7133 от 17.12.2013</t>
  </si>
  <si>
    <t>Евлоев М.С.</t>
  </si>
  <si>
    <t>7096 от 04.12.2013</t>
  </si>
  <si>
    <t>Цицкиев Б.М.</t>
  </si>
  <si>
    <t>6098 от 29.10.2013</t>
  </si>
  <si>
    <t>АМС Ногирского сельского поселения</t>
  </si>
  <si>
    <t>7199 от 14.01.2013</t>
  </si>
  <si>
    <t>Качмазов О.Л.</t>
  </si>
  <si>
    <t>7157 от 20.12.2013</t>
  </si>
  <si>
    <t>Теркоев С.В.</t>
  </si>
  <si>
    <t>7000 от 01.11.2013</t>
  </si>
  <si>
    <t>СПК "Автосель"</t>
  </si>
  <si>
    <t>за период с 27.01.14 по 31.01.14</t>
  </si>
  <si>
    <t xml:space="preserve"> 11/14/ГРЭС от 24.01.2014</t>
  </si>
  <si>
    <t>Шульц Алексей Викторович</t>
  </si>
  <si>
    <t xml:space="preserve"> 11/14 от 24.01.2014</t>
  </si>
  <si>
    <t>109/13/КРЭС от 11.04.2013</t>
  </si>
  <si>
    <t>Беширова Наргиза Ализаровна</t>
  </si>
  <si>
    <t>109/13 от 11.04.2013</t>
  </si>
  <si>
    <t>192/13/СРЭС от 20.06.2013</t>
  </si>
  <si>
    <t>Глава КФХ Кокарев Василий Васильевич</t>
  </si>
  <si>
    <t>192/13 от 20.06.2013</t>
  </si>
  <si>
    <t>398/13/СРЭС от 16.10.2013</t>
  </si>
  <si>
    <t>Нураева Сабира Уразбаевна</t>
  </si>
  <si>
    <t>398/13 от 16.10.2013</t>
  </si>
  <si>
    <t>447/13/ГРЭС от 26.11.2013</t>
  </si>
  <si>
    <t>Арутюнов Сергей Альбартович</t>
  </si>
  <si>
    <t>447/13 от 26.11.2013</t>
  </si>
  <si>
    <t>№07-01/890  от 30.12.2013г.</t>
  </si>
  <si>
    <t>Алябьев Сергей Сергеевич</t>
  </si>
  <si>
    <t>№07/08   от 23.01.2014г.</t>
  </si>
  <si>
    <t>Лубянецкий Дмитрий Анатольевич</t>
  </si>
  <si>
    <t>29.11.2013 г. № 04-290 -НЭС</t>
  </si>
  <si>
    <t>Караханова Луиза Насировна</t>
  </si>
  <si>
    <t>29 ноября 2013 г. № 246</t>
  </si>
  <si>
    <t>23.12.2013 г. № 04-325 -НЭС</t>
  </si>
  <si>
    <t>Карчагина Александра Михайловна</t>
  </si>
  <si>
    <t>23 декабря 2013 г. № 543</t>
  </si>
  <si>
    <t>23.01.2014 г. № 04-02 -НЭС</t>
  </si>
  <si>
    <t>Кириченко Наталья Ивановна</t>
  </si>
  <si>
    <t>23 января 2014 г. № 201</t>
  </si>
  <si>
    <t>11.10.2013 г. № 04-258 -НЭС</t>
  </si>
  <si>
    <t>Федеральное государственное унитарное предприятие "Почта России"</t>
  </si>
  <si>
    <t>11 октября 2013 г. № 654</t>
  </si>
  <si>
    <t>291/13-05 от 21.11.2013</t>
  </si>
  <si>
    <t>ОАО "ВымпелКом"</t>
  </si>
  <si>
    <t>291/1 от 21.11.2013</t>
  </si>
  <si>
    <t>07.11.2013, 06-40/172</t>
  </si>
  <si>
    <t xml:space="preserve">ОАО "ВымпелКом" </t>
  </si>
  <si>
    <t>19.11.2013, 06-40/176</t>
  </si>
  <si>
    <t>№ 6 от 24.01.14</t>
  </si>
  <si>
    <t>Луценко Е.В.</t>
  </si>
  <si>
    <t>№ 6/1 от 24.01.14</t>
  </si>
  <si>
    <t>№ 1 от 17.01.14</t>
  </si>
  <si>
    <t>Дьяконов А.И.</t>
  </si>
  <si>
    <t>№ 4 от 21.01.14</t>
  </si>
  <si>
    <t>Тененыка В.П.</t>
  </si>
  <si>
    <t>№ 807 от 17.01.14</t>
  </si>
  <si>
    <t>Пикалова Е.А.</t>
  </si>
  <si>
    <t>№ 26 от 27.01.14</t>
  </si>
  <si>
    <t>Арефьев Ю.Е.</t>
  </si>
  <si>
    <t>№ 704 от 29.01.14</t>
  </si>
  <si>
    <t>Самарина С.Т.</t>
  </si>
  <si>
    <t>№ 191 от 23.10.13</t>
  </si>
  <si>
    <t>Газпром трансгаз Ставрополь ООО</t>
  </si>
  <si>
    <t>№ 191/1 от 23.10.13</t>
  </si>
  <si>
    <t>№ 30 от 30.01.14</t>
  </si>
  <si>
    <t>Афанасов А.В.</t>
  </si>
  <si>
    <t>№ 30/1 от 30.01.14</t>
  </si>
  <si>
    <t>№07/09  от 23.01.2014г.</t>
  </si>
  <si>
    <t>Бараков Владимир Иванович</t>
  </si>
  <si>
    <t>28.05.12 г. № 04-107 -НЭС</t>
  </si>
  <si>
    <t>Муниципальное образование села Ладовская Балка</t>
  </si>
  <si>
    <t>28.05.12 г. № 513</t>
  </si>
  <si>
    <t>№ 72 от 01.03.2012</t>
  </si>
  <si>
    <t>Ефименко Р.П.</t>
  </si>
  <si>
    <t>№43-05/17 от 10.04.2013г.</t>
  </si>
  <si>
    <t>ООО "Контакт-С"</t>
  </si>
  <si>
    <t>№43-05/162 от 30.12.2013</t>
  </si>
  <si>
    <t>ООО «Долина Юг»</t>
  </si>
  <si>
    <t>Умарханов Нустапа Курбанмагомедович</t>
  </si>
  <si>
    <t>Гаммадаев Шахбан Муслимович</t>
  </si>
  <si>
    <t>Гаджиев Али Мусаевич</t>
  </si>
  <si>
    <t>Махаев Мухтар Удалахамаевич</t>
  </si>
  <si>
    <t>Омарова Разият Маммаевна</t>
  </si>
  <si>
    <t>Договор №1860  от 15.11.2013</t>
  </si>
  <si>
    <t>Имамагомедов Ахмед Магомедович</t>
  </si>
  <si>
    <t>Картакаев Артур Карпушевич</t>
  </si>
  <si>
    <t>Омарова Сапият Магомедганапиевна</t>
  </si>
  <si>
    <t>Логинов Николай Федорович</t>
  </si>
  <si>
    <t>Рамазанов Камалдин Атрашевич</t>
  </si>
  <si>
    <t>Гамзатова Наталья Николаевна</t>
  </si>
  <si>
    <t>Гапизова Заира Умаровна</t>
  </si>
  <si>
    <t>Договор №2074  от 16.12.2013</t>
  </si>
  <si>
    <t>Мутаева Зайнаб Магомедовна</t>
  </si>
  <si>
    <t>Договор №2075  от 16.12.2013</t>
  </si>
  <si>
    <t>Омаров Нурудин Магомедгаджиевич</t>
  </si>
  <si>
    <t>Договор №2083  от 16.12.2013</t>
  </si>
  <si>
    <t>Дахадаев Магомед Магомедалиевич</t>
  </si>
  <si>
    <t>Договор №1992  от 04.12.2013</t>
  </si>
  <si>
    <t>Аджиев Амирхан Мусаевич</t>
  </si>
  <si>
    <t>Договор №1993  от 04.12.2013</t>
  </si>
  <si>
    <t>Сагиндикова Эльмира Амангельдиевна</t>
  </si>
  <si>
    <t>Договор №2085  от 16.12.2013</t>
  </si>
  <si>
    <t>Тавакелова Аминат Махдихановна</t>
  </si>
  <si>
    <t>Договор №2109  от 24.12.2013</t>
  </si>
  <si>
    <t>Гаджиева Рабият Багаудиновна</t>
  </si>
  <si>
    <t>Договор №2145  от 28.12.2013</t>
  </si>
  <si>
    <t>Бамматгереев Рамазан Эскерпашаевич</t>
  </si>
  <si>
    <t>Договор №1997  от 05.12.2013</t>
  </si>
  <si>
    <t>Алиев Дауд Ибрагимович</t>
  </si>
  <si>
    <t>Договор №2147  от 28.12.2013</t>
  </si>
  <si>
    <t>Магомедов Магомед Мавлудмагомедович</t>
  </si>
  <si>
    <t>Договор №2142  от 28.12.2013</t>
  </si>
  <si>
    <t>Ибрагимова Касабат Зиявдиновна</t>
  </si>
  <si>
    <t>Договор №2146  от 28.12.2013</t>
  </si>
  <si>
    <t>Пахаев Багавдин Муртазалиевич</t>
  </si>
  <si>
    <t>Договор №2154  от 28.12.2013</t>
  </si>
  <si>
    <t>Асельдеров Джамалюсуп Магомедович</t>
  </si>
  <si>
    <t>Договор №2153  от 28.12.2013</t>
  </si>
  <si>
    <t>Мурзаев Руслан Бекмурзаевич</t>
  </si>
  <si>
    <t>Договор №2152  от 28.12.2013</t>
  </si>
  <si>
    <t>Исаева Бурлият Салавовна</t>
  </si>
  <si>
    <t>Договор №2090  от 19.12.2013</t>
  </si>
  <si>
    <t>Темишов Шахмурдин Мугутович</t>
  </si>
  <si>
    <t>Договор №2091  от 19.12.2013</t>
  </si>
  <si>
    <t>Нуцалов Аймураз Абдулхакимович</t>
  </si>
  <si>
    <t>Договор №2064  от 12.12.2013</t>
  </si>
  <si>
    <t>Чунтыханова Асият Умаровна</t>
  </si>
  <si>
    <t>Договор №979  от 07.06.2013</t>
  </si>
  <si>
    <t>Аммаев Абдуллабек Аммаевич</t>
  </si>
  <si>
    <t>Договор №2  от 13.01.2014</t>
  </si>
  <si>
    <t>Татаев Тата Атаевич</t>
  </si>
  <si>
    <t>Договор №1  от 13.01.2014</t>
  </si>
  <si>
    <t>Абсаматов Капур Мусаевич</t>
  </si>
  <si>
    <t>Договор №2081  от 16.12.2013</t>
  </si>
  <si>
    <t>Атаев Нурутдин Шарапутдинович</t>
  </si>
  <si>
    <t>Договор №29  от 18.01.2014</t>
  </si>
  <si>
    <t>Исмаилов Алигесен Ибрагимович</t>
  </si>
  <si>
    <t>Договор №30  от 18.01.2014</t>
  </si>
  <si>
    <t>Алимханов Шамиль Саидшамилович</t>
  </si>
  <si>
    <t>Договор №76  от 24.01.2014</t>
  </si>
  <si>
    <t>Казимбеков Казимбек Магомедбекович</t>
  </si>
  <si>
    <t>Договор №67  от 24.01.2014</t>
  </si>
  <si>
    <t>Садыкова Кулсим Кадировна</t>
  </si>
  <si>
    <t>Договор №86  от 24.01.2014</t>
  </si>
  <si>
    <t>Ширинова С.Б.</t>
  </si>
  <si>
    <t>Договор №47  от 21.01.2014</t>
  </si>
  <si>
    <t>Алиев Махач Салисултанович</t>
  </si>
  <si>
    <t>Договор №46  от 21.01.2014</t>
  </si>
  <si>
    <t>Дибирмагомедов Мурадис Магомедович</t>
  </si>
  <si>
    <t>Договор №49  от 21.01.2014</t>
  </si>
  <si>
    <t>Абдулвагабов Абдулвагаб Ахмедович</t>
  </si>
  <si>
    <t>Договор №48  от 21.01.2014</t>
  </si>
  <si>
    <t>Гамзатов Магомед Магомедович</t>
  </si>
  <si>
    <t>Договор №45  от 21.01.2014</t>
  </si>
  <si>
    <t>Абасов Шамиль Абдулвагабович</t>
  </si>
  <si>
    <t>Договор №42  от 21.01.2014</t>
  </si>
  <si>
    <t>Абдурахманов Салават Джанавович</t>
  </si>
  <si>
    <t>Договор №43  от 21.01.2014</t>
  </si>
  <si>
    <t>Салихов Шамиль Алиевич</t>
  </si>
  <si>
    <t>Договор №75  от 24.01.2013</t>
  </si>
  <si>
    <t>Инарукаев Инарука Завулиевич</t>
  </si>
  <si>
    <t>Договор №74  от 24.01.2013</t>
  </si>
  <si>
    <t>Мирзаханов Башир Ахмедулаевич</t>
  </si>
  <si>
    <t>Договор №73  от 24.01.2013</t>
  </si>
  <si>
    <t>Дибиргаджиев Шамиль Гайдарбекович</t>
  </si>
  <si>
    <t>Договор №84  от 24.01.2014</t>
  </si>
  <si>
    <t>Мамедкеримов Новруз Зульфикарович</t>
  </si>
  <si>
    <t>Договор №2117  от 25.12.2013</t>
  </si>
  <si>
    <t>Гасаналиев Ильяс Магарамович</t>
  </si>
  <si>
    <t>Договор №2118  от 25.12.2013</t>
  </si>
  <si>
    <t>Магомедова Халимат Исмаиловна</t>
  </si>
  <si>
    <t>Договор №50  от 21.01.2014</t>
  </si>
  <si>
    <t>Бейбулатова Суат А</t>
  </si>
  <si>
    <t>Договор №1961  от 29.11.2013</t>
  </si>
  <si>
    <t>Ахмедова Загра Исубовна</t>
  </si>
  <si>
    <t>Договор №2229  от 13.12.2011</t>
  </si>
  <si>
    <t>Гойлубиев Иса Расулович</t>
  </si>
  <si>
    <t>085 от 21.01.14</t>
  </si>
  <si>
    <t>УФПС ЧР филиал ФГУП "Почта России"</t>
  </si>
  <si>
    <t>003/30 от 31.01.14</t>
  </si>
  <si>
    <t>086 от 21.01.14</t>
  </si>
  <si>
    <t>003/27 от 21.01.14</t>
  </si>
  <si>
    <t>084 от 21.01.14</t>
  </si>
  <si>
    <t>003/26 от 21.01.14</t>
  </si>
  <si>
    <t>094 от 23.01.14</t>
  </si>
  <si>
    <t>Динаева Л.У.</t>
  </si>
  <si>
    <t>003/46 от 23.01.14</t>
  </si>
  <si>
    <t>098 от 23.01.14</t>
  </si>
  <si>
    <t>Юсупов С.М.</t>
  </si>
  <si>
    <t>003/43 от 22.01.14</t>
  </si>
  <si>
    <t>099 от 23.01.14</t>
  </si>
  <si>
    <t>Музаев С-А.С-А.</t>
  </si>
  <si>
    <t>003/40 от 22.01.14</t>
  </si>
  <si>
    <t>100 от 23.01.14</t>
  </si>
  <si>
    <t>Тайдаева Р.А.</t>
  </si>
  <si>
    <t>003/42 от 22.01.14</t>
  </si>
  <si>
    <t>101 от 23.01.14</t>
  </si>
  <si>
    <t>Кабиров К.Л.</t>
  </si>
  <si>
    <t>003/41 от 22.01.14</t>
  </si>
  <si>
    <t>102 от 23.01.14</t>
  </si>
  <si>
    <t>Алдамов Р.А.</t>
  </si>
  <si>
    <t>003/39 от 22.01.14</t>
  </si>
  <si>
    <t>450/2013-РИ  от 15.11.2013</t>
  </si>
  <si>
    <t xml:space="preserve">Могушкова Хадишат Башировна ИП
</t>
  </si>
  <si>
    <t>368/2013-РИ  от 25.10.2013</t>
  </si>
  <si>
    <t xml:space="preserve">Куштова Жанна Бекхановна ИП
</t>
  </si>
  <si>
    <t>312/2013-РИ  от 02.10.2013</t>
  </si>
  <si>
    <t xml:space="preserve">Дахкильгова Фая Магометовна ИП
</t>
  </si>
  <si>
    <t>365/2013-РИ  от 24.10.2013</t>
  </si>
  <si>
    <t xml:space="preserve">Костоева Фатима Умаровна
</t>
  </si>
  <si>
    <t>531  от 09.12.2013</t>
  </si>
  <si>
    <t xml:space="preserve">Даурбеков Муса Туганович
</t>
  </si>
  <si>
    <t>559/2013-РИ  от 18.12.2013</t>
  </si>
  <si>
    <t xml:space="preserve">Белхороева Индира Микаиловна ИП
</t>
  </si>
  <si>
    <t>335/2013-РИ   от 10.10.2013</t>
  </si>
  <si>
    <t xml:space="preserve">Эсиев Али Яхьяевич ИП
</t>
  </si>
  <si>
    <t>218/2013-РИ   от 17.09.2013</t>
  </si>
  <si>
    <t xml:space="preserve">Ашат-Тик ООО
</t>
  </si>
  <si>
    <t>139/2013-РИ  от 14.08.2013</t>
  </si>
  <si>
    <t xml:space="preserve">Галаев Алихан Магомедович ИП
</t>
  </si>
  <si>
    <t>499/2013-РИ   от 02.12.2013</t>
  </si>
  <si>
    <t xml:space="preserve">Эсмурзиев Микаил Саварбекович
</t>
  </si>
  <si>
    <t>534/2013-РИ  от 09.12.2013</t>
  </si>
  <si>
    <t xml:space="preserve">Хамхоев Назир Абдул-Кадырович
</t>
  </si>
  <si>
    <t>568/2013-РИ   от 19.12.2013</t>
  </si>
  <si>
    <t xml:space="preserve">Гандалоев Башир Бембулатович
</t>
  </si>
  <si>
    <t>362/2013-РИ   от 21.10.2013</t>
  </si>
  <si>
    <t xml:space="preserve">Евлоева Зарема Ахметовна
</t>
  </si>
  <si>
    <t>172/2013-РИ   от 02.09.2013</t>
  </si>
  <si>
    <t xml:space="preserve">Местоев Башир Хусенович ИП
</t>
  </si>
  <si>
    <t>187/2013-РИ   от 05.09.2013</t>
  </si>
  <si>
    <t xml:space="preserve">Солсанов Руслан Мурадович
</t>
  </si>
  <si>
    <t>449/2013-РИ   от 15.11.2013</t>
  </si>
  <si>
    <t xml:space="preserve">Газдиев Магомед Мовлаевич ИП
</t>
  </si>
  <si>
    <t>494/2013-РИ   от 29.11.2013</t>
  </si>
  <si>
    <t xml:space="preserve">Балаева Лида Макшариповна
</t>
  </si>
  <si>
    <t>556/2013  от 18.12.2013</t>
  </si>
  <si>
    <t xml:space="preserve">Оздоева Зиза Халитовна
</t>
  </si>
  <si>
    <t>564/2013-РИ   от 19.12.2013</t>
  </si>
  <si>
    <t xml:space="preserve">Сенроев Гилани Якубович ИП
</t>
  </si>
  <si>
    <t>567/2013-РИ  от 19.12.2013</t>
  </si>
  <si>
    <t xml:space="preserve">Тутаева Тамара Закриевна
</t>
  </si>
  <si>
    <t>574/2013-РИ   от 20.12.2013</t>
  </si>
  <si>
    <t xml:space="preserve">Вышегурова Залихан Дзельмухановна
</t>
  </si>
  <si>
    <t>571/2013-РИ   от 19.12.2013</t>
  </si>
  <si>
    <t xml:space="preserve">Мейриева Хяди Зяудиновна
</t>
  </si>
  <si>
    <t>464/2013-РИ   от 20.11.2013</t>
  </si>
  <si>
    <t xml:space="preserve">Угурчиев Тимур Макшарипович
</t>
  </si>
  <si>
    <t>145/2013-РИ   от 15.08.2013</t>
  </si>
  <si>
    <t xml:space="preserve">Хамхоева Тамила Алихановна
</t>
  </si>
  <si>
    <t>435/2013-РИ   от 13.11.2013</t>
  </si>
  <si>
    <t xml:space="preserve">Богатырев Мухамед Султанович
</t>
  </si>
  <si>
    <t>525/2013-РИ   от 05.12.2013</t>
  </si>
  <si>
    <t xml:space="preserve">Гаракоева Сацита Ахметовна
</t>
  </si>
  <si>
    <t>262/2013-РИ   от 23.09.2013</t>
  </si>
  <si>
    <t xml:space="preserve">Дошхаклоев Магомед Назирович
</t>
  </si>
  <si>
    <t>509/2013-РИ   от 05.12.2013</t>
  </si>
  <si>
    <t xml:space="preserve">Измайлова Тамила Магомедовна
</t>
  </si>
  <si>
    <t xml:space="preserve">ООО "Согласие"
</t>
  </si>
  <si>
    <t>287/2013-РИ   от 26.09.2013</t>
  </si>
  <si>
    <t xml:space="preserve">Дарб ООО
</t>
  </si>
  <si>
    <t>9/2013-РИ   от 17.06.2013</t>
  </si>
  <si>
    <t xml:space="preserve">Осмиева Лейла Юнусовна
</t>
  </si>
  <si>
    <t>10/2013-РИ   от 17.06.2013</t>
  </si>
  <si>
    <t xml:space="preserve">Даурбекова Лиза Абасовна
</t>
  </si>
  <si>
    <t>394/2013-РИ   от 06.11.2013</t>
  </si>
  <si>
    <t xml:space="preserve">Богатырев Магомет-Башир Алаудинович
</t>
  </si>
  <si>
    <t>183/2013-РИ   от 05.09.2013</t>
  </si>
  <si>
    <t xml:space="preserve">Оздоев Багаудин Османович ЧП
</t>
  </si>
  <si>
    <t>557/2013-РИ   от 18.12.2013</t>
  </si>
  <si>
    <t xml:space="preserve">Хашиев Мовли Абукарович ИП 
</t>
  </si>
  <si>
    <t>489/2013-РИ   от 29.11.2013</t>
  </si>
  <si>
    <t xml:space="preserve">Точиева Асмаи Мусиевна ИП 
</t>
  </si>
  <si>
    <t>334/2013-РИ   от 10.10.2013</t>
  </si>
  <si>
    <t xml:space="preserve">Экажев Башир Батарбекович ИП 
</t>
  </si>
  <si>
    <t>553/2013-РИ   от 18.12.2013</t>
  </si>
  <si>
    <t xml:space="preserve">Камурзоева Зарина Рамазановна ИП
</t>
  </si>
  <si>
    <t>14/2013-РИ   от 10.01.2013</t>
  </si>
  <si>
    <t xml:space="preserve">Картоев Исмаил Багаудинович
</t>
  </si>
  <si>
    <t>577/2013-РИ  от 20.12.2013</t>
  </si>
  <si>
    <t xml:space="preserve">Албаков Саит-Магомед Иссаевич ИП
</t>
  </si>
  <si>
    <t>440/2013-ри   от 14.11.2013</t>
  </si>
  <si>
    <t xml:space="preserve">Дзейтова Марет Вахитовна ИП
</t>
  </si>
  <si>
    <t>46/2013-РИ   от 16.07.2013</t>
  </si>
  <si>
    <t xml:space="preserve">Муцольгова Рукет Абайдулаевна ИП 
</t>
  </si>
  <si>
    <t>67/2013-РИ   от 30.07.2013</t>
  </si>
  <si>
    <t xml:space="preserve">Сайнароев Ломали Мухтарович ИП
</t>
  </si>
  <si>
    <t>17/2014-РИ   от 10.01.2014</t>
  </si>
  <si>
    <t xml:space="preserve">Умаров Закре Султан-Гиреевич
</t>
  </si>
  <si>
    <t>2/2013-РИ   от 09.01.2014</t>
  </si>
  <si>
    <t xml:space="preserve">Евлоева Ася Тухановна
</t>
  </si>
  <si>
    <t>16/2014-РИ   от 10.01.2014</t>
  </si>
  <si>
    <t xml:space="preserve">Мамилова Марьям Башировна
</t>
  </si>
  <si>
    <t>566/2013-РИ   от 19.12.2013</t>
  </si>
  <si>
    <t xml:space="preserve">Котиев Мурат Исраилович
</t>
  </si>
  <si>
    <t>551/2013-РИ   от 18.12.2013</t>
  </si>
  <si>
    <t xml:space="preserve">Баркинхоева Патимат Джабраиловна ИП
</t>
  </si>
  <si>
    <t>565/2013-РИ   от 19.12.2013</t>
  </si>
  <si>
    <t xml:space="preserve">Гадаборшев Казбек Жабраилович ИП
</t>
  </si>
  <si>
    <t>465/2013-+РИ   от 20.11.2013</t>
  </si>
  <si>
    <t xml:space="preserve">Нальгиев Мурат Магометович ИП
</t>
  </si>
  <si>
    <t>466/2013-РИ   от 20.11.2013</t>
  </si>
  <si>
    <t>575/2013-РИ   от 20.12.2013</t>
  </si>
  <si>
    <t xml:space="preserve">Тимирханова Аминат Ахметовна
</t>
  </si>
  <si>
    <t xml:space="preserve">Кантышев Магомед Хамидович
</t>
  </si>
  <si>
    <t>544/2013-РИ   от 16.12.2013</t>
  </si>
  <si>
    <t xml:space="preserve">Чапанова Макка Тухановна
</t>
  </si>
  <si>
    <t>543/2013-РИ  от 16.12.2013</t>
  </si>
  <si>
    <t xml:space="preserve">Куртоев Бекхан Сулейманович
</t>
  </si>
  <si>
    <t>221/2013-РИ   от 17.09.2013</t>
  </si>
  <si>
    <t xml:space="preserve">Мерешков Беслан Мусаевич
</t>
  </si>
  <si>
    <t>8/2014-РИ   от 09.09.2014</t>
  </si>
  <si>
    <t xml:space="preserve">Отдел Министерства внутренних  дел РФ по РИ 
</t>
  </si>
  <si>
    <t>576/2013-РИ   от 20.12.2013</t>
  </si>
  <si>
    <t xml:space="preserve">Балаева Раиса Султановна
</t>
  </si>
  <si>
    <t>170/2013-РИ  от 02.09.2013</t>
  </si>
  <si>
    <t xml:space="preserve">Гапархоева Радимхан Израиловна ИП
</t>
  </si>
  <si>
    <t>153/2013-ри  от 23.08.2013</t>
  </si>
  <si>
    <t xml:space="preserve">Аушева Аза Хасбековна ИП 
</t>
  </si>
  <si>
    <t>518/2013-РИ  от 05.12.2013</t>
  </si>
  <si>
    <t xml:space="preserve">Дзейтов Назир Османович ИП 
</t>
  </si>
  <si>
    <t>561/2013-РИ   от 19.12.2013</t>
  </si>
  <si>
    <t xml:space="preserve">Аушев Хаваж-Багаудин Хаматханович ИП 
</t>
  </si>
  <si>
    <t>573/2013-РИ   от 20.12.2013</t>
  </si>
  <si>
    <t xml:space="preserve">Нальгиев Магомед Хамзатович
</t>
  </si>
  <si>
    <t>294/2013-РИ  от 30.09.2013</t>
  </si>
  <si>
    <t xml:space="preserve">Аушев Умар Якубович ИП 
</t>
  </si>
  <si>
    <t>41/2013-РИ   от 16.07.2013</t>
  </si>
  <si>
    <t xml:space="preserve">Чаниева Эсет Мовлиевна ИП
</t>
  </si>
  <si>
    <t>510/2013-РИ  от 05.12.2013</t>
  </si>
  <si>
    <t xml:space="preserve">Полонкоева Танзила Ахмедовна
</t>
  </si>
  <si>
    <t>109/2013-РИ  от 02.08.2013</t>
  </si>
  <si>
    <t xml:space="preserve">Нальгиев Илез Моулитович
</t>
  </si>
  <si>
    <t>105/2013-РИ  от 01.08.2013</t>
  </si>
  <si>
    <t xml:space="preserve">Нагоева Марем Муратовна
</t>
  </si>
  <si>
    <t>526/2013-РИ   от 05.12.2013</t>
  </si>
  <si>
    <t xml:space="preserve">Горчханова Фатима Руслановна
</t>
  </si>
  <si>
    <t>25/2014-РИ  от 16.01.2014</t>
  </si>
  <si>
    <t xml:space="preserve">Рамазанова Рукет Багаудиновна
</t>
  </si>
  <si>
    <t>48/2014-ри   от 16.01.2014</t>
  </si>
  <si>
    <t xml:space="preserve">Хашагульгова Раиса Тугановна
</t>
  </si>
  <si>
    <t>49/2014-РИ   от 16.01.2014</t>
  </si>
  <si>
    <t>47/2014-РИ  от 16.01.2014</t>
  </si>
  <si>
    <t>50-2014-РИ   от 16.01.2014</t>
  </si>
  <si>
    <t>51/2014-РИ   от 16.01.2014</t>
  </si>
  <si>
    <t>43/2014-РИ   от 16.01.2014</t>
  </si>
  <si>
    <t xml:space="preserve">Льянова Ашат Лорсовна
</t>
  </si>
  <si>
    <t>24/2014-РИ   от 16.01.2014</t>
  </si>
  <si>
    <t xml:space="preserve">Борзиев Иналук Исакович
</t>
  </si>
  <si>
    <t>283/2013-РИ   от 25.09.2013</t>
  </si>
  <si>
    <t xml:space="preserve">Точиева Раиса Яхьяевна
</t>
  </si>
  <si>
    <t>552/2013-РИ   от 18.12.2013</t>
  </si>
  <si>
    <t xml:space="preserve">Муталиев Вахит Бабулович ИП 
</t>
  </si>
  <si>
    <t>586/2013-РИ   от 24.12.2013</t>
  </si>
  <si>
    <t xml:space="preserve">Марзиев Ибрагим Баширович ИП
</t>
  </si>
  <si>
    <t>201/2013-РИ   от 16.09.2013</t>
  </si>
  <si>
    <t xml:space="preserve">Хашиева Мария Ахметовна
</t>
  </si>
  <si>
    <t>34/2014-РИ   от 16.01.2014</t>
  </si>
  <si>
    <t xml:space="preserve">Аушев Амир Русланович
</t>
  </si>
  <si>
    <t>36/2014-РИ   от 16.01.2014</t>
  </si>
  <si>
    <t>33/2014-РИ   от 16.01.2014</t>
  </si>
  <si>
    <t>137/2013-РИ   от 14.08.2013</t>
  </si>
  <si>
    <t>138/2013-РИ   от 14.08.2013</t>
  </si>
  <si>
    <t>536/2013-РИ   от 09.12.2013</t>
  </si>
  <si>
    <t xml:space="preserve">Булгучев Мустафа  Баматгиреевич КФХ 
</t>
  </si>
  <si>
    <t>498/2013-РИ   от 02.12.2013</t>
  </si>
  <si>
    <t xml:space="preserve">Мамиргов Масхуд Хусенович ИП
</t>
  </si>
  <si>
    <t>467/2013-РИ   от 15.01.2014</t>
  </si>
  <si>
    <t xml:space="preserve">Башлом ООО
</t>
  </si>
  <si>
    <t>12/2014-РИ   от 10.01.2014</t>
  </si>
  <si>
    <t xml:space="preserve">Мержоев Бекхан Муратович КФХ
</t>
  </si>
  <si>
    <t>601/2013-РИ   от 10.01.2014</t>
  </si>
  <si>
    <t xml:space="preserve">ООО "Прогресс"
</t>
  </si>
  <si>
    <t>554/2013-РИ   от 18.12.2013</t>
  </si>
  <si>
    <t xml:space="preserve">ООО "Акрополь-Гал-Строй"
</t>
  </si>
  <si>
    <t>77/2013-РИ  от 30.07.2013</t>
  </si>
  <si>
    <t xml:space="preserve">Евлоева Аза Саварбековна ИП
</t>
  </si>
  <si>
    <t>3/2014-РИ   от 09.01.2014</t>
  </si>
  <si>
    <t>579/2013-РИ   от 20.12.2013</t>
  </si>
  <si>
    <t xml:space="preserve">Гадаборшев Руслан Бекмурзаевич ИП 
</t>
  </si>
  <si>
    <t>57/2014-РИ   от 24.01.2014</t>
  </si>
  <si>
    <t xml:space="preserve">ООО "ДонСтафф"
</t>
  </si>
  <si>
    <t>558/2013-РИ   от 18.12.2013</t>
  </si>
  <si>
    <t xml:space="preserve">ООО "Обанхи"
</t>
  </si>
  <si>
    <t>555/2013-РИ   от 18.12.2013</t>
  </si>
  <si>
    <t>24.12.2013         Бг-81/13</t>
  </si>
  <si>
    <t>ИП Шомахов М.С., магазин, г.Баксан, ул.Революционная, 7</t>
  </si>
  <si>
    <t>24.12.2013         81/13</t>
  </si>
  <si>
    <t>27.12.2013     Бг-85/13</t>
  </si>
  <si>
    <t>ИП Пагова Л.П., ветаптека, г.Баксан, ул.Революционная, 103</t>
  </si>
  <si>
    <t>27.12.2013     85/13</t>
  </si>
  <si>
    <t>27.01.2014     П-05/14</t>
  </si>
  <si>
    <t>Шаула Н.Н., ч/д, ст.Солдатская, ул.Устич, 20б</t>
  </si>
  <si>
    <t>27.01.2014     05/14</t>
  </si>
  <si>
    <t>17.01.2014   П-02/14</t>
  </si>
  <si>
    <t>Ким Р.С., ч/д, с.Пролетарское, ул.Восканова, 44</t>
  </si>
  <si>
    <t>17.01.2014   02/14</t>
  </si>
  <si>
    <t>27.01.2014     П-06/14</t>
  </si>
  <si>
    <t>Алферова Н.А., ч/д, с.Прималкинское, ул.Малкинская, 91</t>
  </si>
  <si>
    <t>27.01.2014     06/14</t>
  </si>
  <si>
    <t>27.01.2014   П-07/14</t>
  </si>
  <si>
    <t>Нагоев Р.А., ч/д, с.Алтуд, ул.Степная, 22</t>
  </si>
  <si>
    <t>27.01.2014   07/14</t>
  </si>
  <si>
    <t>27.01.2014   П-08/14</t>
  </si>
  <si>
    <t>Кумыков М.Х., ч/д, с.Алтуд, ул.Степная, 26</t>
  </si>
  <si>
    <t>27.01.2014   08/14</t>
  </si>
  <si>
    <t>27.01.2014   П-09/14</t>
  </si>
  <si>
    <t>Купов М.Д., с.Алтуд, ул.Степная, 13</t>
  </si>
  <si>
    <t>27.01.2014   09/14</t>
  </si>
  <si>
    <t>28.12.2013   Чр-81/13</t>
  </si>
  <si>
    <t>МУП "Ручей", водокачка, с.Жемтала, ул.Мечиева, 20</t>
  </si>
  <si>
    <t>28.12.2013   81/13</t>
  </si>
  <si>
    <t>26.09.2012      Л-21/12</t>
  </si>
  <si>
    <t>Балкаров Б.М., магазин, с.2-й Лескен, ул.Гурфова, 32</t>
  </si>
  <si>
    <t>26.09.2012      21/12</t>
  </si>
  <si>
    <t>27.01.2014   Л-03/14</t>
  </si>
  <si>
    <t>Далелов Д.З., ч/д, с.Анзорей, ул.Степная, б/н.</t>
  </si>
  <si>
    <t>27.01.2014   03/14</t>
  </si>
  <si>
    <t>27.01.2014   05/14</t>
  </si>
  <si>
    <t>Кунашев М.А., каровник, с.Анзорей, ул.Полевая, б/н.</t>
  </si>
  <si>
    <t>21.01.2014       Э-01/14</t>
  </si>
  <si>
    <t>Деваев А.Х., гараж, г.Тырныауз, р-н, БФС</t>
  </si>
  <si>
    <t>21.01.2014       01/14</t>
  </si>
  <si>
    <t>23.01.2014    Э-03/14</t>
  </si>
  <si>
    <t>Мурзабеков М.И., ч/д, с.Кенделен, ул.ГагаринаЮ 8</t>
  </si>
  <si>
    <t>23.01.2014    03/14</t>
  </si>
  <si>
    <t>23.01.2014    Э-04/14</t>
  </si>
  <si>
    <t>Залиханов Б.Х., гараж, г.Тырныауз, р-н, БФС</t>
  </si>
  <si>
    <t>23.01.2014    04/14</t>
  </si>
  <si>
    <t>21.10.2013     У-54/13</t>
  </si>
  <si>
    <t>Апеков О.М., ч/д, г.Нарткала, ул.Ленина, 188а</t>
  </si>
  <si>
    <t>21.10.2013     54/13</t>
  </si>
  <si>
    <t>21.10.2013     У-49/13</t>
  </si>
  <si>
    <t>Хахоков С.Х., ч/д, г.Нарткала, ул.Свердлова, 33а</t>
  </si>
  <si>
    <t>21.10.2013     49/13</t>
  </si>
  <si>
    <t>23.01.2014   У-09/14</t>
  </si>
  <si>
    <t>ООО СТКК "Эльбрус", спорт.технич. Клуб, г.Нарткала, ул.Ошнокова, 1</t>
  </si>
  <si>
    <t>23.01.2014   09/14</t>
  </si>
  <si>
    <t>23.01.2014   У-18/14</t>
  </si>
  <si>
    <t>Нашапигова Ф.М., ч/д, с.Кахун, Шибзухова, 34</t>
  </si>
  <si>
    <t>23.01.2014   18/14</t>
  </si>
  <si>
    <t>23.01.2014   У-25/14</t>
  </si>
  <si>
    <t>ООО "Агро-07", теплица, с.Герменчик, за чертой н.п.</t>
  </si>
  <si>
    <t>23.01.2014   25/14</t>
  </si>
  <si>
    <t>01.11.2013   У-69/13</t>
  </si>
  <si>
    <t>Хужоков А.З., ч\д, с.Н.Черек, ул.кагазежева, 47</t>
  </si>
  <si>
    <t>01.11.2013   69/13</t>
  </si>
  <si>
    <t>23.01.2014   У-15/14</t>
  </si>
  <si>
    <t>Бижоев Р.Х., квартира, г.Нарткала, ул.Шекихачева, 6/48</t>
  </si>
  <si>
    <t>23.01.2014   15/14</t>
  </si>
  <si>
    <t>17.01.2014   М-01/14</t>
  </si>
  <si>
    <t>Гетежев Б.Х., фруктохранилище, г.Майский, ул.Совхозная, стр.2</t>
  </si>
  <si>
    <t>27.12.2013   Чг-203/13</t>
  </si>
  <si>
    <t>Соблирова С.С., ч\д, с.Шалушка, пер.Гергова 19</t>
  </si>
  <si>
    <t>27.12.2013   203/13</t>
  </si>
  <si>
    <t>18.12.2013   Чг-187/13</t>
  </si>
  <si>
    <t>Нахушев Р.М., ч\д, с.Нартан, ул.Бр.Доловых 17</t>
  </si>
  <si>
    <t>18.12.2013   187/13</t>
  </si>
  <si>
    <t>19.12.2013    Чг-198/13</t>
  </si>
  <si>
    <t>Бетуганов А.М., ч\д, с.Лечинкай, пер.Лашин 23</t>
  </si>
  <si>
    <t>19.12.2013    198/13</t>
  </si>
  <si>
    <t>18.12.2013    Чг-194/13</t>
  </si>
  <si>
    <t>Туганов Х.С., ч\д, с.Лечинкай, пер.Садовый 1</t>
  </si>
  <si>
    <t>18.12.2013    194/13</t>
  </si>
  <si>
    <t>27.01.2014   04/14</t>
  </si>
  <si>
    <t>ООО "12 звезд", уличное освещение, г.Баксан, ул.Шукова-Бгажнокова уч.№1</t>
  </si>
  <si>
    <t>ООО "12 звезд", уличное освещение, г.Баксан, ул.Шукова-Канкошева уч.№2</t>
  </si>
  <si>
    <t>27.01.2014   06/14</t>
  </si>
  <si>
    <t>ООО "12 звезд", уличное освещение, г.Баксан, ул.Шукова-Молодежная уч.№3</t>
  </si>
  <si>
    <t>ООО "12 звезд", уличное освещение, г.Баксан, ул.Шукова-Пачева уч.№4</t>
  </si>
  <si>
    <t>23.01.2014   У-27/14</t>
  </si>
  <si>
    <t>23.01.2014   27/14</t>
  </si>
  <si>
    <t>27.01.2014   02/14</t>
  </si>
  <si>
    <t>Чегемов А.А., подсобное х-во, с.Нартан, ул.Советская 16</t>
  </si>
  <si>
    <t>09.04.2012   25/12</t>
  </si>
  <si>
    <t>ООО Гранит-07, дробильный комплекс, 230 (общая-430), г Баксан ул Катханова б/н</t>
  </si>
  <si>
    <t>13.09.2013      79/13</t>
  </si>
  <si>
    <t>ООО "Тлепш", 36-ти кв.ж\д, г.Терек, ул.Бесланеева 4а</t>
  </si>
  <si>
    <t>13 от 28.01.14</t>
  </si>
  <si>
    <t>Салпагаров Д.Ш.</t>
  </si>
  <si>
    <t>13-01-14</t>
  </si>
  <si>
    <t>12 от 28.01.14</t>
  </si>
  <si>
    <t>Байрамукова А.Д.</t>
  </si>
  <si>
    <t>12-01-14</t>
  </si>
  <si>
    <t>37 от 28.01.14</t>
  </si>
  <si>
    <t>Кубанов Р.А.</t>
  </si>
  <si>
    <t>37-01-14</t>
  </si>
  <si>
    <t>51 от 28.01.14</t>
  </si>
  <si>
    <t>Психомахов М.М.</t>
  </si>
  <si>
    <t>51-01-14</t>
  </si>
  <si>
    <t>54 от 29.01.14</t>
  </si>
  <si>
    <t>Пиляев А.А.</t>
  </si>
  <si>
    <t>54-01-14</t>
  </si>
  <si>
    <t>53 от 29.01.14</t>
  </si>
  <si>
    <t>Дышекова А.Р.</t>
  </si>
  <si>
    <t>53-01-14</t>
  </si>
  <si>
    <t>11 от 29.01.14</t>
  </si>
  <si>
    <t>Бадахова Ф.С-У.</t>
  </si>
  <si>
    <t>11-01-14</t>
  </si>
  <si>
    <t>21 от 29.01.14</t>
  </si>
  <si>
    <t>Сакиев Р.Р.</t>
  </si>
  <si>
    <t>21-01-14</t>
  </si>
  <si>
    <t>913 от 29.01.14</t>
  </si>
  <si>
    <t>Братова М.М.</t>
  </si>
  <si>
    <t>913-12-13</t>
  </si>
  <si>
    <t>993 от 29.01.14</t>
  </si>
  <si>
    <t>Дышеков Х-А.Б.</t>
  </si>
  <si>
    <t>993-12-13</t>
  </si>
  <si>
    <t>912 от 29.01.14</t>
  </si>
  <si>
    <t>Меремкулов Т.Г.</t>
  </si>
  <si>
    <t>912-12-13</t>
  </si>
  <si>
    <t>1 от 29.01.14</t>
  </si>
  <si>
    <t>Джазаев Б.М.</t>
  </si>
  <si>
    <t>1-01-14</t>
  </si>
  <si>
    <t>52 от 29.01.14</t>
  </si>
  <si>
    <t>52-01-14</t>
  </si>
  <si>
    <t>20 от 29.01.14</t>
  </si>
  <si>
    <t>Батчаев К.А.</t>
  </si>
  <si>
    <t>20-01-14</t>
  </si>
  <si>
    <t>6 от 29.01.14</t>
  </si>
  <si>
    <t>Ташев М.Р.</t>
  </si>
  <si>
    <t>6-01-14</t>
  </si>
  <si>
    <t>17 от 29.01.14</t>
  </si>
  <si>
    <t>Текеев Р.М.</t>
  </si>
  <si>
    <t>17-01-14</t>
  </si>
  <si>
    <t>16 от 29.01.14</t>
  </si>
  <si>
    <t>Байчорова М.О.</t>
  </si>
  <si>
    <t>16-01-14</t>
  </si>
  <si>
    <t>50 от 30.01.14</t>
  </si>
  <si>
    <t>Батчаева Л.М.</t>
  </si>
  <si>
    <t>50-01-14</t>
  </si>
  <si>
    <t>48 от 30.01.14</t>
  </si>
  <si>
    <t>Шпыгарь В.В.</t>
  </si>
  <si>
    <t>48-01-14</t>
  </si>
  <si>
    <t>59 от 31.01.14</t>
  </si>
  <si>
    <t>Тлукашаова С.А.</t>
  </si>
  <si>
    <t>59-01-14</t>
  </si>
  <si>
    <t>60 от 31.01.14</t>
  </si>
  <si>
    <t>Тлукашаова Д.Р.</t>
  </si>
  <si>
    <t>60-01-14</t>
  </si>
  <si>
    <t>7 от 31.01.14</t>
  </si>
  <si>
    <t>Семенов Т.Р.</t>
  </si>
  <si>
    <t>7-01-14</t>
  </si>
  <si>
    <t>22 от 31.01.14</t>
  </si>
  <si>
    <t>Байчорова А.А.</t>
  </si>
  <si>
    <t>22-01-14</t>
  </si>
  <si>
    <t>43 от 28.01.14</t>
  </si>
  <si>
    <t>Хабичев Д.А.</t>
  </si>
  <si>
    <t>43-01-14</t>
  </si>
  <si>
    <t>7192 от 28.12.2014</t>
  </si>
  <si>
    <t>Арсигов А.А.</t>
  </si>
  <si>
    <t>7264 от 28.01.2014</t>
  </si>
  <si>
    <t>Цомартов Р.С.</t>
  </si>
  <si>
    <t>7204 от 28.01.2014</t>
  </si>
  <si>
    <t>Качмазов Р.С. (увеличение мощности на 122,2 кВт, сущ. 25 кВт)</t>
  </si>
  <si>
    <t>за период с 01.02.14 по 07.02.14</t>
  </si>
  <si>
    <t>96/13/СРЭС от 19.04.2013</t>
  </si>
  <si>
    <t>Лахидов Абулхасан Анасович</t>
  </si>
  <si>
    <t>96/13 от 19.04.2013</t>
  </si>
  <si>
    <t xml:space="preserve"> 5/14/ГРЭС от 27.01.2014</t>
  </si>
  <si>
    <t>Моловцов Олег Павлович</t>
  </si>
  <si>
    <t xml:space="preserve"> 5/14 от 27.01.2014</t>
  </si>
  <si>
    <t xml:space="preserve"> 6/14/ГРЭС от 27.01.2014</t>
  </si>
  <si>
    <t>Борзов Константин Владимирович</t>
  </si>
  <si>
    <t xml:space="preserve"> 6/14 от 27.01.2014</t>
  </si>
  <si>
    <t xml:space="preserve"> 12/14/НРЭС от 24.01.2014</t>
  </si>
  <si>
    <t>Зинченко Наталья Николаквна</t>
  </si>
  <si>
    <t xml:space="preserve"> 12/14 от 24.01.2014</t>
  </si>
  <si>
    <t>14/14/ГРЭС от 05.02.2014</t>
  </si>
  <si>
    <t>Черенкова Ирина Викторовна</t>
  </si>
  <si>
    <t>14/14 от 05.02.2014</t>
  </si>
  <si>
    <t xml:space="preserve"> №07-01/864  от 23.12.2013</t>
  </si>
  <si>
    <t>Андронова Ольга Владимировна</t>
  </si>
  <si>
    <t xml:space="preserve"> №07-01/891  от 30.12.2013</t>
  </si>
  <si>
    <t>Бездетко Владимир Сергеевич</t>
  </si>
  <si>
    <t xml:space="preserve"> №07-01/809  от 26.11.2013</t>
  </si>
  <si>
    <t>Вымпел-Коммуникации ОАО Ставропольский филиал</t>
  </si>
  <si>
    <t xml:space="preserve"> №07-01/863  от 23.12.2013</t>
  </si>
  <si>
    <t>Дружинина Светлана Викторовна</t>
  </si>
  <si>
    <t xml:space="preserve"> №07-01/786  от 12.11.2013</t>
  </si>
  <si>
    <t>Сухобрусова Елена Владимировна</t>
  </si>
  <si>
    <t xml:space="preserve"> №07-01/878  от 30.12.2013</t>
  </si>
  <si>
    <t>Усова Мария Тимофеевна</t>
  </si>
  <si>
    <t xml:space="preserve"> №07-01/887  от 30.12.2013</t>
  </si>
  <si>
    <t>Федоров Михаил Васильевич</t>
  </si>
  <si>
    <t>23 января 2014 г. № 04-03 -НЭС</t>
  </si>
  <si>
    <t>Цыркунов Сергей Владимирович</t>
  </si>
  <si>
    <t>23 января 2014 г. № 202</t>
  </si>
  <si>
    <t>23 января 2014 г. № 04-07 -НЭС</t>
  </si>
  <si>
    <t>Сысоев Андрей Валерьевич</t>
  </si>
  <si>
    <t>23 января 2014 г. № 601</t>
  </si>
  <si>
    <t>18 ноября 2013 г. № 04-283 -НЭС</t>
  </si>
  <si>
    <t>Муниципальное образование Раздольненского сельсовета</t>
  </si>
  <si>
    <t>18 ноября 2013 г. № 444</t>
  </si>
  <si>
    <t>05.08.2013, 06-40/122</t>
  </si>
  <si>
    <t>Российская телевизионная и радиовещательная сеть</t>
  </si>
  <si>
    <t>22.01.2013, 06-40/02</t>
  </si>
  <si>
    <t>ИП Гончарова Л.И.</t>
  </si>
  <si>
    <t>№ 33 от 04.02.14</t>
  </si>
  <si>
    <t>Яровая М.Л.</t>
  </si>
  <si>
    <t>№ 29 от 04.02.14</t>
  </si>
  <si>
    <t>Аболенская Т.М.</t>
  </si>
  <si>
    <t>№ 16 от 04.02.14</t>
  </si>
  <si>
    <t>Стамадов В.Н.</t>
  </si>
  <si>
    <t>№ 854 от 04.02.14</t>
  </si>
  <si>
    <t>Месикова Н.М.</t>
  </si>
  <si>
    <t>№ 853 от 04.02.14</t>
  </si>
  <si>
    <t>Шавликов С.А.</t>
  </si>
  <si>
    <t>№ 17 от 03.02.14</t>
  </si>
  <si>
    <t>Чан Б.Ч.</t>
  </si>
  <si>
    <t>№ 809 от 04.02.14</t>
  </si>
  <si>
    <t>ГБУЗ СК "Предгорная Центральная районная больница"</t>
  </si>
  <si>
    <t>№ 809/1 от 04.02.14</t>
  </si>
  <si>
    <t>№ 27 от 05.02.14</t>
  </si>
  <si>
    <t>Леонов С.С.</t>
  </si>
  <si>
    <t>№ 3 от 31.01.14</t>
  </si>
  <si>
    <t>Калинина Н.Н.</t>
  </si>
  <si>
    <t xml:space="preserve"> №07-01/833  от 03.12.2013</t>
  </si>
  <si>
    <t xml:space="preserve"> №07-01/834  от 03.12.2013</t>
  </si>
  <si>
    <t xml:space="preserve"> №07-01/835  от 03.12.2013</t>
  </si>
  <si>
    <t xml:space="preserve"> 1/14/СРЭС от 20.01.2014</t>
  </si>
  <si>
    <t>Мухатдинова Залина Султановна</t>
  </si>
  <si>
    <t xml:space="preserve"> 1/14 от 20.01.2014</t>
  </si>
  <si>
    <t>305/13-06 от 06.12.2013</t>
  </si>
  <si>
    <t>Пак Рита Чанмановна</t>
  </si>
  <si>
    <t>305 от 06.12.2013</t>
  </si>
  <si>
    <t>№ 25 от 03.02.14</t>
  </si>
  <si>
    <t>"Меч-1" ООО (сущ 15 кВт)</t>
  </si>
  <si>
    <t>Джабраилов Камиль Алинаджиевич</t>
  </si>
  <si>
    <t>Ибрагимова Мадина Яхьяевна</t>
  </si>
  <si>
    <t>Гусенова Кистама Алиевна</t>
  </si>
  <si>
    <t>Сурхаев Юсуп Магомедсаламович</t>
  </si>
  <si>
    <t>Ахмедов Магомед Алиевич</t>
  </si>
  <si>
    <t>Джабраилов Ямудин Джабраилович</t>
  </si>
  <si>
    <t>Гасангусейнова Атикат Магомедовна</t>
  </si>
  <si>
    <t>Магомедов Мурад Багаутдинович</t>
  </si>
  <si>
    <t xml:space="preserve"> №1323  от 15.08.2013</t>
  </si>
  <si>
    <t xml:space="preserve"> №1342  от 16.08.2013</t>
  </si>
  <si>
    <t xml:space="preserve"> №1076  от 01.06.2013</t>
  </si>
  <si>
    <t>Алиев Эльдар Абдурахманович</t>
  </si>
  <si>
    <t xml:space="preserve"> №1928  от 27.11.2013</t>
  </si>
  <si>
    <t>Хайбулаева Саидат Абдулатиповна</t>
  </si>
  <si>
    <t xml:space="preserve"> №1945  от 26.11.2013</t>
  </si>
  <si>
    <t>Магомедов Гамзат Имранович</t>
  </si>
  <si>
    <t>№1813  от 06.11.2013</t>
  </si>
  <si>
    <t>Алихова Гюльнара Абдурахмановна</t>
  </si>
  <si>
    <t>№25  от 18.01.2014</t>
  </si>
  <si>
    <t>Шахбазгереев Зиявдин Сейпидинович</t>
  </si>
  <si>
    <t>№1526  от 19.09.2013</t>
  </si>
  <si>
    <t>Далгатов Магомед Гитинамагомедович</t>
  </si>
  <si>
    <t>№2018  от 09.12.2013</t>
  </si>
  <si>
    <t>Ганиева Мархаба Биювовна</t>
  </si>
  <si>
    <t>№2128  от 25.12.2013</t>
  </si>
  <si>
    <t>Сулебанова Аминат Джангишиевна</t>
  </si>
  <si>
    <t>№2137  от 27.12.2013</t>
  </si>
  <si>
    <t>Ферзалиев Фархат Нифталиевич</t>
  </si>
  <si>
    <t xml:space="preserve"> №2111  от 24.12.2013</t>
  </si>
  <si>
    <t>Гаджиева Рапият Абдулкагировна</t>
  </si>
  <si>
    <t>№2129  от 25.12.2014</t>
  </si>
  <si>
    <t>Джамалудинова Захраил Дибировна</t>
  </si>
  <si>
    <t>№2130  от 26.12.2013</t>
  </si>
  <si>
    <t>Иславов Омар Мусаевич</t>
  </si>
  <si>
    <t>№2131  от 26.12.2013</t>
  </si>
  <si>
    <t>Султанмурадова Сиядат Лабазановна</t>
  </si>
  <si>
    <t xml:space="preserve"> №2133  от 26.12.2013</t>
  </si>
  <si>
    <t>Рахманов Ислам Зайналович</t>
  </si>
  <si>
    <t>№2136  от 26.12.2013</t>
  </si>
  <si>
    <t>Байсунгуров Алибек Анварпашаевич</t>
  </si>
  <si>
    <t xml:space="preserve"> №2144  от 28.12.2013</t>
  </si>
  <si>
    <t>Тавболатова Луиза Абдулбасировна</t>
  </si>
  <si>
    <t>№1704  от 17.10.2013</t>
  </si>
  <si>
    <t>Юсупов Х.Н</t>
  </si>
  <si>
    <t>№2161  от 30.12.2013</t>
  </si>
  <si>
    <t>Расулов Апудзи Багатырович</t>
  </si>
  <si>
    <t>№2029  от 09.12.2013</t>
  </si>
  <si>
    <t xml:space="preserve">Магомедов Пазлу Пазлуевич
</t>
  </si>
  <si>
    <t xml:space="preserve"> №2141 от 27.12.2013</t>
  </si>
  <si>
    <t>Байсолтанов Асутдин Насрутдинович</t>
  </si>
  <si>
    <t>№2166  от 30.12.2013</t>
  </si>
  <si>
    <t>МО "село Кала" Лачинов Л.Д.</t>
  </si>
  <si>
    <t>097 от 23.01.14</t>
  </si>
  <si>
    <t>Арсангериева З.А.</t>
  </si>
  <si>
    <t>003/36 от 22.01.14</t>
  </si>
  <si>
    <t>096 от 23.01.14</t>
  </si>
  <si>
    <t>Усманов С.Р.</t>
  </si>
  <si>
    <t>003/38 от 22.01.14</t>
  </si>
  <si>
    <t>125 от 31.01.14</t>
  </si>
  <si>
    <t>Сулейманова Б.М.</t>
  </si>
  <si>
    <t>003/66 от 31.01.14</t>
  </si>
  <si>
    <t>129 от 14.01.14</t>
  </si>
  <si>
    <t>Тутаев У.Ш.</t>
  </si>
  <si>
    <t>003/246 от 30.12.13</t>
  </si>
  <si>
    <t>115 от 10.01.14</t>
  </si>
  <si>
    <t>Байсагуров С.Я.</t>
  </si>
  <si>
    <t>003/238 от 30.12.13</t>
  </si>
  <si>
    <t>127 от 3.02.14</t>
  </si>
  <si>
    <t>Масаев У.Т.</t>
  </si>
  <si>
    <t>003/67 от 31.01.14</t>
  </si>
  <si>
    <t>130 от 4.02.14</t>
  </si>
  <si>
    <t>Мадагов И.М.</t>
  </si>
  <si>
    <t>003/70 от 3.02.14</t>
  </si>
  <si>
    <t>126 от 4.02.14</t>
  </si>
  <si>
    <t>Базаева Р.Д.</t>
  </si>
  <si>
    <t>003/69 от 31.01.14</t>
  </si>
  <si>
    <t>103 от 23.01.14</t>
  </si>
  <si>
    <t>Визиров А.Б.</t>
  </si>
  <si>
    <t>003/37 от 22.01.14</t>
  </si>
  <si>
    <t>123 от 31.01.14</t>
  </si>
  <si>
    <t>ООО "Оскар"</t>
  </si>
  <si>
    <t>003/54 от 28.01.14</t>
  </si>
  <si>
    <t>131 от 4.02.14</t>
  </si>
  <si>
    <t>Уразбиева М.А.</t>
  </si>
  <si>
    <t>003/68 от 31.01.14</t>
  </si>
  <si>
    <t>094 от 13.01.14</t>
  </si>
  <si>
    <t>Тазуркаев В.В.</t>
  </si>
  <si>
    <t>003/07 от 13.01.14</t>
  </si>
  <si>
    <t>122 от 30.01.14</t>
  </si>
  <si>
    <t>Филиал ФКУ Упрдор "Северный Кавказ" в ЧР</t>
  </si>
  <si>
    <t>003/57 от 30.01.14</t>
  </si>
  <si>
    <t>29/2013-РИ   от 09.07.2013</t>
  </si>
  <si>
    <t xml:space="preserve">Горчханов Юсуп Абдурахманович ИП
</t>
  </si>
  <si>
    <t>386/2013-РИ   от 05.11.2013</t>
  </si>
  <si>
    <t xml:space="preserve">Анзорова Хадижат  Хизировна ИП 
</t>
  </si>
  <si>
    <t>107/2013-РИ   от 01.08.2013</t>
  </si>
  <si>
    <t xml:space="preserve">Мальсагова Мадина Магометовна
</t>
  </si>
  <si>
    <t>572/2013-РИ  от 20.12.2013</t>
  </si>
  <si>
    <t xml:space="preserve">Муталиев Илез Магометович ИП
</t>
  </si>
  <si>
    <t>10/2014-РИ  от 10.01.2014</t>
  </si>
  <si>
    <t xml:space="preserve">Евлоева Ашат Джабраиловна ИП 
</t>
  </si>
  <si>
    <t>45/2014-РИ   от 16.01.2014</t>
  </si>
  <si>
    <t xml:space="preserve">Ужахова Лидия Беслановна ИП 
</t>
  </si>
  <si>
    <t>30/2014-РИ   от 16.01.2014</t>
  </si>
  <si>
    <t xml:space="preserve">Богатырев Магомед Мусаевич ИП 
</t>
  </si>
  <si>
    <t>72/2014-РИ   от 31.01.2014</t>
  </si>
  <si>
    <t xml:space="preserve">Дударова Мадинат Увайсовна
</t>
  </si>
  <si>
    <t>54/2014-РИ   от 24.01.2014</t>
  </si>
  <si>
    <t xml:space="preserve">Эжиева Цэш Магометовна
</t>
  </si>
  <si>
    <t>59/2014-ри   от 24.01.2014</t>
  </si>
  <si>
    <t xml:space="preserve">Гадаборшева Пятимат Алашбековна ИП
</t>
  </si>
  <si>
    <t>52/2014-РИ   от 16.01.2014</t>
  </si>
  <si>
    <t xml:space="preserve">Костоев Мовсар Салманович КФХ
</t>
  </si>
  <si>
    <t>53/2014-РИ   от 16.01.2014</t>
  </si>
  <si>
    <t xml:space="preserve">Погорова Марем Исропиловна
</t>
  </si>
  <si>
    <t xml:space="preserve">№ 33/2013-РИ от 16.01.14.
 </t>
  </si>
  <si>
    <t xml:space="preserve">ООО "Эрзи"
</t>
  </si>
  <si>
    <t>61/2014-РИ   от 24.01.2014</t>
  </si>
  <si>
    <t xml:space="preserve">Колоев Курейш Яхьяевич КФХ
</t>
  </si>
  <si>
    <t>03.02.14           Б-01/14</t>
  </si>
  <si>
    <t>ИП Хупсергенов А.Х., с.Исламей, ул.Эльбрусская, 294а</t>
  </si>
  <si>
    <t>03.02.14           01/14</t>
  </si>
  <si>
    <t>03.02.14           Б-02/14</t>
  </si>
  <si>
    <t>ч/д Тлепшев М.Х. с.Кишпек, ул.Октябрьская, 126а</t>
  </si>
  <si>
    <t>03.02.14           02/14</t>
  </si>
  <si>
    <t>03.02.14           Б-03/14</t>
  </si>
  <si>
    <t>ч/д Эльдаров В.М. с.Исламей, ул.Хамжуевых, 21</t>
  </si>
  <si>
    <t>03.02.14           03/14</t>
  </si>
  <si>
    <t>03.02.14           Б-04/14</t>
  </si>
  <si>
    <t>ч/д Тхазаплижев Б.А., с.Кишпек, ул.Октябрьская, 205</t>
  </si>
  <si>
    <t>03.02.14           04/14</t>
  </si>
  <si>
    <t>23.01.14          Т-01/14</t>
  </si>
  <si>
    <t>магазин, Ошроева Т.Х., с.Дейское, 40-й км а\д Прохладный-Эльхотово</t>
  </si>
  <si>
    <t>23.01.14          Т-02/14</t>
  </si>
  <si>
    <t>ч/д, Сарахова Л.Б.,с.Тамбовское, ул.Дружбы 142а</t>
  </si>
  <si>
    <t>23.01.14          Т-03/14</t>
  </si>
  <si>
    <t>ч/д, Карежев А.Ж., г.Терек, ул.Советская 2н</t>
  </si>
  <si>
    <t>23.01.14          Т-05/14</t>
  </si>
  <si>
    <t>насос, Карданов Ф.М., с.Арик, ул.Надречная 1</t>
  </si>
  <si>
    <t>19.12.13        У-96/13</t>
  </si>
  <si>
    <t>ч/д Зихов З.Х., с.Урвань, ул.Кардановых 28</t>
  </si>
  <si>
    <t>19.12.13       96/13</t>
  </si>
  <si>
    <t>20.09.13               У-28/13</t>
  </si>
  <si>
    <t>кафе Шибзухов В.Ж., с.Кахун, ул.Кахунская, б/н</t>
  </si>
  <si>
    <t>20.09.13              28/13</t>
  </si>
  <si>
    <t>20.09.13               У-31/13</t>
  </si>
  <si>
    <t>ч/д, Нагоев А.Н., с.Герменчик, ул.Черкесская, 7</t>
  </si>
  <si>
    <t>20.09.13              31/13</t>
  </si>
  <si>
    <t>28.01.2014    У-33/14</t>
  </si>
  <si>
    <t>Бегиев А.Р., квартира, г.Нарткала, ул.Шекихачева 23 кв.18</t>
  </si>
  <si>
    <t>28.01.2014    33/14</t>
  </si>
  <si>
    <t>28.01.2014    У-32/14</t>
  </si>
  <si>
    <t>Гаужаева Л.А., магазин, с.Герменчик, ул.Каширгова 96</t>
  </si>
  <si>
    <t>28.01.2014    32/14</t>
  </si>
  <si>
    <t>28.01.2014    У-37/14</t>
  </si>
  <si>
    <t>Замбатова А.М., ч\д, с.Герменчик, ул.Школьная 127</t>
  </si>
  <si>
    <t>28.01.2014    37/14</t>
  </si>
  <si>
    <t>23.01.2014         У-28/14</t>
  </si>
  <si>
    <t>ИП Мирзов У.Б., магазин, с.Ст. Черек, ул.Борукаева-Почтовая</t>
  </si>
  <si>
    <t>23.01.2014         28/14</t>
  </si>
  <si>
    <t>28.01.2014   У-43/14</t>
  </si>
  <si>
    <t>Шибзухов А.Ж., магазин-кафе, с.Кахун, ул.Кахунская б\н</t>
  </si>
  <si>
    <t>28.01.2014   43/14</t>
  </si>
  <si>
    <t>28.01.2014   У-36/14</t>
  </si>
  <si>
    <t>Куралаева А.А., ч\д, г.Нарткала, ул.Жамборова 43</t>
  </si>
  <si>
    <t>28.01.2014   36/14</t>
  </si>
  <si>
    <t>28.01.2014   У-42/14</t>
  </si>
  <si>
    <t>Сихов В.А., ч\д, с.Ст.Черек, ул.Октябрьская 266</t>
  </si>
  <si>
    <t>28.01.2014   42/14</t>
  </si>
  <si>
    <t>23.01.2014   У-08/14</t>
  </si>
  <si>
    <t>Кажарова М.В., квартира, г.Нарткала, ул.Шекихачева 23 кв.10</t>
  </si>
  <si>
    <t>23.01.2014   08/14</t>
  </si>
  <si>
    <t>28.01.2014   У-48/14</t>
  </si>
  <si>
    <t>Кагазежев А.М., ч\д, с.Псынабо, ул.Молодежная 12</t>
  </si>
  <si>
    <t>28.01.2014   48/14</t>
  </si>
  <si>
    <t>23.01.2014   У-16/14</t>
  </si>
  <si>
    <t>Кумыкова И.Б., ч\д, с.Урвань, ул.Колхозная, 25а</t>
  </si>
  <si>
    <t>23.01.2014   16/14</t>
  </si>
  <si>
    <t>23.01.2014   У-29/14</t>
  </si>
  <si>
    <t>Шибзухова И.А., квартира, г.Нарткала, ул.Ошнокова, 17б/12</t>
  </si>
  <si>
    <t>23.01.2014   29/14</t>
  </si>
  <si>
    <t>28.01.2014   У-45/14</t>
  </si>
  <si>
    <t>Курманов Х.Х., ч\д, с.Кахун, ул.Октябрьская 212а</t>
  </si>
  <si>
    <t>28.01.2014   45/14</t>
  </si>
  <si>
    <t>28.01.2014   У-34/14</t>
  </si>
  <si>
    <t>Хакулов А.С., ч\д, с.Урвань, ул.Кафоевых 1</t>
  </si>
  <si>
    <t>28.01.2014   34/14</t>
  </si>
  <si>
    <t>23.01.2014   У-22/14</t>
  </si>
  <si>
    <t>Маремукова Ю.Б., ч\д, с.Черная Речка, ул.Кабардинская, 20</t>
  </si>
  <si>
    <t>23.01.2014   22/14</t>
  </si>
  <si>
    <t>28.01.2014   У-41/14</t>
  </si>
  <si>
    <t>Кучалиев А-А.С., ч\д, с.Псыкод, ул.Ленина 71</t>
  </si>
  <si>
    <t>28.01.2014   41/14</t>
  </si>
  <si>
    <t>23.01.2014   У-20/14</t>
  </si>
  <si>
    <t>Артабаев М.Н., ч\д, с.Псыгансу, ул.Кясовой, 26</t>
  </si>
  <si>
    <t>23.01.2014   20/14</t>
  </si>
  <si>
    <t>17.01.2014    П-03/14</t>
  </si>
  <si>
    <t>Садриев Р.А., ч\д, с.Красносельское, ул.Молодежная 27/1</t>
  </si>
  <si>
    <t>17.01.2014    03/14</t>
  </si>
  <si>
    <t>27.01.2014   П-04/14</t>
  </si>
  <si>
    <t>Магуев М.И., квартира, с.Красносельское, ул.Школьная 1/1 кв.2</t>
  </si>
  <si>
    <t>19.12.2013   Чр-78/13</t>
  </si>
  <si>
    <t>Хуболов Х.Ж., ч\д, с.В.Балкария, ул.Настуева 115</t>
  </si>
  <si>
    <t>19.12.2013   78/13</t>
  </si>
  <si>
    <t>22.01.2014   З-01/14</t>
  </si>
  <si>
    <t>ООО "Оптика-М", глазная клиника и магазин, п.Залукокоаже, ул.Комсомольская б\н</t>
  </si>
  <si>
    <t>22.01.2014   01/14</t>
  </si>
  <si>
    <t>28.01.2014  09/14</t>
  </si>
  <si>
    <t>ООО "ХЕТ", теплицы, с.Псынабо</t>
  </si>
  <si>
    <t>05.02.2014   10/14</t>
  </si>
  <si>
    <t>ИП Дышеков, подсобное хозяйство, с.Нартан</t>
  </si>
  <si>
    <t>17.07.2012   64/12</t>
  </si>
  <si>
    <t>ИП Мирзов А Х, придорожный сервис, г.Терек</t>
  </si>
  <si>
    <t>24 от 05.02.14</t>
  </si>
  <si>
    <t>Дотдаева Л.Х.</t>
  </si>
  <si>
    <t>24-01-14</t>
  </si>
  <si>
    <t>23 от 05.02.14</t>
  </si>
  <si>
    <t>Пешкова Е.В.</t>
  </si>
  <si>
    <t>23-01-14</t>
  </si>
  <si>
    <t>19 от 05.02.14</t>
  </si>
  <si>
    <t>Гочияев К.И.</t>
  </si>
  <si>
    <t>19-01-14</t>
  </si>
  <si>
    <t>18 от 05.02.14</t>
  </si>
  <si>
    <t>Дотдаев Р.А.</t>
  </si>
  <si>
    <t>18-01-14</t>
  </si>
  <si>
    <t>25 от 05.02.14</t>
  </si>
  <si>
    <t>Узденов З.А.</t>
  </si>
  <si>
    <t>25-01-14</t>
  </si>
  <si>
    <t>63 от 05.02.14</t>
  </si>
  <si>
    <t>Башиева А.Р.</t>
  </si>
  <si>
    <t>63-01-14</t>
  </si>
  <si>
    <t>62 от 05.02.14</t>
  </si>
  <si>
    <t>Токова З.Х.</t>
  </si>
  <si>
    <t>62-01-14</t>
  </si>
  <si>
    <t>3 от 05.02.14</t>
  </si>
  <si>
    <t>Дзортова А.А.</t>
  </si>
  <si>
    <t>3-01-14</t>
  </si>
  <si>
    <t>47 от 06.02.14</t>
  </si>
  <si>
    <t>Агрипиди З.Б.</t>
  </si>
  <si>
    <t>47-01-14</t>
  </si>
  <si>
    <t>56 от 06.02.14</t>
  </si>
  <si>
    <t>Барлакова Р.Р.</t>
  </si>
  <si>
    <t>56-01-14</t>
  </si>
  <si>
    <t>9 от 07.02.14</t>
  </si>
  <si>
    <t>Дотдаев С.Х.</t>
  </si>
  <si>
    <t>9-01-14</t>
  </si>
  <si>
    <t>10 от 07.02.14</t>
  </si>
  <si>
    <t>Бадахова Р.А.</t>
  </si>
  <si>
    <t>10-01-14</t>
  </si>
  <si>
    <t>15 от 07.02.14</t>
  </si>
  <si>
    <t>Крамаров А.Д.</t>
  </si>
  <si>
    <t>15-01-14</t>
  </si>
  <si>
    <t>14 от 07.02.14</t>
  </si>
  <si>
    <t>14-01-14</t>
  </si>
  <si>
    <t>58 от 07.02.14</t>
  </si>
  <si>
    <t>Баиев Р.А.</t>
  </si>
  <si>
    <t>58-01-14</t>
  </si>
  <si>
    <t>7203 от 30.12.2013</t>
  </si>
  <si>
    <t>Дзгоева И.В.</t>
  </si>
  <si>
    <t>7203 от 30.12.20137</t>
  </si>
  <si>
    <t>7184 от 27.12.2013</t>
  </si>
  <si>
    <t>Видищева Е.П.</t>
  </si>
  <si>
    <t>7250 от 24.01.2014</t>
  </si>
  <si>
    <t>Багаев А.Т.</t>
  </si>
  <si>
    <t>7200 от 30.12.2013</t>
  </si>
  <si>
    <t>Моргоев Х.Ш.</t>
  </si>
  <si>
    <t>7243 от 24.01.2014</t>
  </si>
  <si>
    <t>Кодзаев Г.В.</t>
  </si>
  <si>
    <t>7193 от 09.01.2014</t>
  </si>
  <si>
    <t>Тигиева Л.Т.</t>
  </si>
  <si>
    <t>7171  от 23.12.2013</t>
  </si>
  <si>
    <t>Каргаев В.Н.</t>
  </si>
  <si>
    <t>7169 от 20.12.2013</t>
  </si>
  <si>
    <t>Доев Э.С.</t>
  </si>
  <si>
    <t>7169 от 04.02.2014</t>
  </si>
  <si>
    <t>7205 от 09.01.2014</t>
  </si>
  <si>
    <t>Баркинхоев М.Х.</t>
  </si>
  <si>
    <t>7209 от 09.01.2014</t>
  </si>
  <si>
    <t>Хачиров Х.Т.</t>
  </si>
  <si>
    <t>7177 от 20.12.2013</t>
  </si>
  <si>
    <t>Бузоев М.Ф.</t>
  </si>
  <si>
    <t>7208 от 09.01.2014</t>
  </si>
  <si>
    <t>Церекова И.Д.</t>
  </si>
  <si>
    <t>7251 от 24.01.2014</t>
  </si>
  <si>
    <t>Легоева Н.А.</t>
  </si>
  <si>
    <t>7239 от 24.01.2014</t>
  </si>
  <si>
    <t>Аликов А.К.</t>
  </si>
  <si>
    <t>7195 от 30.12.2013</t>
  </si>
  <si>
    <t>Шевакожев Р.Х.</t>
  </si>
  <si>
    <t>7213 от 14.01.2014</t>
  </si>
  <si>
    <t>Мкртчян А.Ю.</t>
  </si>
  <si>
    <t>7170 от 20.12.2013</t>
  </si>
  <si>
    <t>Доев А.С.</t>
  </si>
  <si>
    <t>за период с 10.02.14 по 14.02.14</t>
  </si>
  <si>
    <t>288/13/СРЭС от 20.08.2013</t>
  </si>
  <si>
    <t>Костюшина Наталья Юрьевна</t>
  </si>
  <si>
    <t>288/13 от 20.08.2013</t>
  </si>
  <si>
    <t>313/13/ГРЭС от 28.08.2013</t>
  </si>
  <si>
    <t>Ченцова Нина Глебовна</t>
  </si>
  <si>
    <t>313/13 от 28.08.2013</t>
  </si>
  <si>
    <t>337/13/ГРЭС от 12.09.2013</t>
  </si>
  <si>
    <t>Сариева Тамара Павловна</t>
  </si>
  <si>
    <t>337/13 от 12.09.2013</t>
  </si>
  <si>
    <t>394/13/ГРЭС от 15.10.2013</t>
  </si>
  <si>
    <t>Малиева  Марина  Геннадьевна</t>
  </si>
  <si>
    <t>394/13 от 15.10.2013</t>
  </si>
  <si>
    <t>395/13/ГРЭС от 15.10.2013</t>
  </si>
  <si>
    <t xml:space="preserve"> Бурцева Надежда Николаевна</t>
  </si>
  <si>
    <t>395/13 от 15.10.2013</t>
  </si>
  <si>
    <t>415/13/ГРЭС от 24.10.2013</t>
  </si>
  <si>
    <t>ИП Лисица Александр Викторович</t>
  </si>
  <si>
    <t>415/13 от 24.10.2013</t>
  </si>
  <si>
    <t>430/13/КРЭС от 15.11.2013</t>
  </si>
  <si>
    <t>Адм. МО Курского сельсовета</t>
  </si>
  <si>
    <t>430/13 от 15.11.2013</t>
  </si>
  <si>
    <t>431/13/КРЭС от 15.11.2013</t>
  </si>
  <si>
    <t>431/13 от 15.11.2013</t>
  </si>
  <si>
    <t>432/13/КРЭС от 15.11.2013</t>
  </si>
  <si>
    <t>432/13 от 15.11.2013</t>
  </si>
  <si>
    <t>479/13/ГРЭС от 11.12.2013</t>
  </si>
  <si>
    <t>Алексеева Маргарита Николаевна</t>
  </si>
  <si>
    <t>479/13 от 11.12.2013</t>
  </si>
  <si>
    <t>501/13/ГРЭС от 25.12.2013</t>
  </si>
  <si>
    <t>ИП Егоров Николай Геннадьевич</t>
  </si>
  <si>
    <t>501/13 от 25.12.2013</t>
  </si>
  <si>
    <t>507/13/ГРЭС от 28.12.2013</t>
  </si>
  <si>
    <t>Мелихова Альбина Вячеславовна</t>
  </si>
  <si>
    <t>507/13 от 28.12.2013</t>
  </si>
  <si>
    <t>511/13/ГРЭС от 30.12.2013</t>
  </si>
  <si>
    <t>Демченко Кристина Константиновна</t>
  </si>
  <si>
    <t>511/13 от 30.12.2013</t>
  </si>
  <si>
    <t>17/14/ГРЭС от 05.02.2014</t>
  </si>
  <si>
    <t>Мочалова Антонина Павловна</t>
  </si>
  <si>
    <t>17/14 от 05.02.2014</t>
  </si>
  <si>
    <t>18/14/ГРЭС от 07.02.2014</t>
  </si>
  <si>
    <t>Середа Игорь Анатольевна</t>
  </si>
  <si>
    <t>18/14 от 07.02.2014</t>
  </si>
  <si>
    <t>21/14/ГРЭС от 07.02.2014</t>
  </si>
  <si>
    <t>Марьяновская Лидия Николаевна</t>
  </si>
  <si>
    <t>21/14 от 07.02.2014</t>
  </si>
  <si>
    <t xml:space="preserve"> №07-01/740  от 18.10.2013</t>
  </si>
  <si>
    <t>Брыкалов Игорь Иванович</t>
  </si>
  <si>
    <t xml:space="preserve"> №07-01/741  от 18.10.2013</t>
  </si>
  <si>
    <t xml:space="preserve"> №07-01/132  от 26.03.2013</t>
  </si>
  <si>
    <t>Затона Александр Дмитриевич</t>
  </si>
  <si>
    <t xml:space="preserve"> №07-01/831  от 03.12.2013</t>
  </si>
  <si>
    <t>Панкова Таисия Васильевна</t>
  </si>
  <si>
    <t xml:space="preserve"> №07-01/829  от 03.12.2013</t>
  </si>
  <si>
    <t>Пенюшина Екатерина Сергеевна</t>
  </si>
  <si>
    <t xml:space="preserve"> №07/05  от 23.01.2014</t>
  </si>
  <si>
    <t>Строганова Нина Константиновна</t>
  </si>
  <si>
    <t xml:space="preserve"> №07/23   от 30.01.2014</t>
  </si>
  <si>
    <t>Таран Владимир Прокофьевич</t>
  </si>
  <si>
    <t xml:space="preserve"> №07/04  от 23.01.2014</t>
  </si>
  <si>
    <t>Караченцева Клавдия Алексеевна</t>
  </si>
  <si>
    <t xml:space="preserve"> №07-01/476  от 23.10.2013</t>
  </si>
  <si>
    <t>Гаджирагимов Мурат Мукаилович</t>
  </si>
  <si>
    <t xml:space="preserve"> №07/22  от 30.01.2014</t>
  </si>
  <si>
    <t>Мушинский Юрий Петрович</t>
  </si>
  <si>
    <t xml:space="preserve"> №07/21  от 30.01.2014</t>
  </si>
  <si>
    <t>Павленко Василий Иванович</t>
  </si>
  <si>
    <t xml:space="preserve"> №07/26  от 30.01.2014</t>
  </si>
  <si>
    <t>Турганов Амин Надырбекович</t>
  </si>
  <si>
    <t>315/13-05 от 19.12.2013</t>
  </si>
  <si>
    <t>Княгинина Валентина Александровна</t>
  </si>
  <si>
    <t>315 от 19.12.2013</t>
  </si>
  <si>
    <t>004/14-05 от 21.01.2014</t>
  </si>
  <si>
    <t>Давыдов Валерий Юрьевич</t>
  </si>
  <si>
    <t>004 от 21.01.2014</t>
  </si>
  <si>
    <t>009/14-05 от 24.01.2014</t>
  </si>
  <si>
    <t>Чернов Максим Михайлович</t>
  </si>
  <si>
    <t>009 от 24.01.2014</t>
  </si>
  <si>
    <t>010/14-04 от 24.01.2014</t>
  </si>
  <si>
    <t>Теликов Бимухамбет Язиевич</t>
  </si>
  <si>
    <t>010 от 24.01.2014</t>
  </si>
  <si>
    <t>014/14-05 от 27.01.2014</t>
  </si>
  <si>
    <t>Бровкин Вадим Николаевич</t>
  </si>
  <si>
    <t>014 от 27.01.2014</t>
  </si>
  <si>
    <t>045/14-06 от 04.02.2014</t>
  </si>
  <si>
    <t>Пономаренко Андрей Павлович</t>
  </si>
  <si>
    <t>045 от 04.02.2014</t>
  </si>
  <si>
    <t>003/14-05 от 21.01.2014</t>
  </si>
  <si>
    <t>Криволапова Надежда Анатольевна</t>
  </si>
  <si>
    <t>003 от 21.01.2014</t>
  </si>
  <si>
    <t>№ 31 от 07.02.14</t>
  </si>
  <si>
    <t>Казарьян Р.А.</t>
  </si>
  <si>
    <t>№ 28 от 30.01.14</t>
  </si>
  <si>
    <t>Колесников Н.А.</t>
  </si>
  <si>
    <t>№ 18 от 07.02.14</t>
  </si>
  <si>
    <t>Полежай А.П.</t>
  </si>
  <si>
    <t>№ 39 от 06.02.14</t>
  </si>
  <si>
    <t>Воронкова А. А.</t>
  </si>
  <si>
    <t>№ 19 от 07.02.14</t>
  </si>
  <si>
    <t>Цивенко Е.Н. ИП</t>
  </si>
  <si>
    <t>№ 34 от 11.02.14</t>
  </si>
  <si>
    <t>Фисенко О.А. ИП</t>
  </si>
  <si>
    <t>№ 35 от 11.02.14</t>
  </si>
  <si>
    <t>Горизонт ООО</t>
  </si>
  <si>
    <t>№ 35/1 от 11.02.14</t>
  </si>
  <si>
    <t>№ 36 от 11.02.14</t>
  </si>
  <si>
    <t>№ 37 от 11.02.14</t>
  </si>
  <si>
    <t>№ 22 от 11.02.14</t>
  </si>
  <si>
    <t>Гончаренко О.В.</t>
  </si>
  <si>
    <t>№ 43 от 13.02.14</t>
  </si>
  <si>
    <t>Федянин Р.В.</t>
  </si>
  <si>
    <t>16/14/КРЭС от 05.02.2014</t>
  </si>
  <si>
    <t>Дениев Разабек Абдурахманович</t>
  </si>
  <si>
    <t>16/14 от 05.02.2014</t>
  </si>
  <si>
    <t>№ 7 от 04.02.14</t>
  </si>
  <si>
    <t>Лысак А.У.</t>
  </si>
  <si>
    <t>№43-05/144 от 07.11.2013г.</t>
  </si>
  <si>
    <t>А.Н. Савченко</t>
  </si>
  <si>
    <t>№44-05/166 от 25.10.2012</t>
  </si>
  <si>
    <t>Глава К(Ф)Х ИП Водопьянов С.С.</t>
  </si>
  <si>
    <t>Омаров Рустам Вайсуркураниевич</t>
  </si>
  <si>
    <t>Байзиев Рамазан Байзиевич</t>
  </si>
  <si>
    <t>Ибрагимов Мухтар Расулович</t>
  </si>
  <si>
    <t>Муртазалиева Марзият Алиасхабовна</t>
  </si>
  <si>
    <t>Шахбанов Гусен Магомедович</t>
  </si>
  <si>
    <t>№89  от 27.01.2014</t>
  </si>
  <si>
    <t>Лабайзалов Иса Гимбатович</t>
  </si>
  <si>
    <t>№1959  от 29.11.2013</t>
  </si>
  <si>
    <t>Магомедов Шамиль Бибулатович</t>
  </si>
  <si>
    <t>№36  от 21.01.2014</t>
  </si>
  <si>
    <t>Ахмедова Бурлият Пахрудиновна</t>
  </si>
  <si>
    <t>№24  от 18.01.2014</t>
  </si>
  <si>
    <t>Исаев Замир Садилович</t>
  </si>
  <si>
    <t>№102  от 29.01.2014</t>
  </si>
  <si>
    <t>Гаджиев Магомедкамиль Тажутдинович</t>
  </si>
  <si>
    <t>№2112  от 24.12.2013</t>
  </si>
  <si>
    <t>Муртазалиев Магомедзагир Магомедович</t>
  </si>
  <si>
    <t xml:space="preserve"> №104  от 30.01.2014</t>
  </si>
  <si>
    <t>Мирзоев Ярахмед Ханахмедович</t>
  </si>
  <si>
    <t>№2116/1 от 24.12.2013</t>
  </si>
  <si>
    <t>ООО "Газпром трансгаз Махачкала"</t>
  </si>
  <si>
    <t>№2116/1  от 24.12.2013</t>
  </si>
  <si>
    <t>135 от 12.02.14</t>
  </si>
  <si>
    <t>Ризванов Ж.М.</t>
  </si>
  <si>
    <t>003/82 от 4.02.14</t>
  </si>
  <si>
    <t>119 от 28.01.14</t>
  </si>
  <si>
    <t>Минсельхоз ЧР</t>
  </si>
  <si>
    <t>003/50 от 24.01.14</t>
  </si>
  <si>
    <t>121 от 28.01.14</t>
  </si>
  <si>
    <t>003/49 от 24.01.14</t>
  </si>
  <si>
    <t>124 от 28.01.14</t>
  </si>
  <si>
    <t>003/31 от 21.01.14</t>
  </si>
  <si>
    <t>120 от 28.01.14</t>
  </si>
  <si>
    <t xml:space="preserve">Минсельхоз  </t>
  </si>
  <si>
    <t>003/28 от 28.01.14</t>
  </si>
  <si>
    <t>128 от 28.01.14</t>
  </si>
  <si>
    <t>003/51 от 27.01.14</t>
  </si>
  <si>
    <t>137 от 12.02.14</t>
  </si>
  <si>
    <t>Абдурушудов Л-А.Д.</t>
  </si>
  <si>
    <t>003/79 от 4.02.14</t>
  </si>
  <si>
    <t>139 от 12.02.14</t>
  </si>
  <si>
    <t>Умаев С.Ш.</t>
  </si>
  <si>
    <t>003/81 от 4.02.14</t>
  </si>
  <si>
    <t>138 от 12.02.14</t>
  </si>
  <si>
    <t>Атабаева Б.А.</t>
  </si>
  <si>
    <t>003/83 от 4.02.14</t>
  </si>
  <si>
    <t>140 от 12.02.14</t>
  </si>
  <si>
    <t>Вегиев Х.К.</t>
  </si>
  <si>
    <t>003/78 от 4.02.14</t>
  </si>
  <si>
    <t>141 от 12.02.14</t>
  </si>
  <si>
    <t>Болтукаева З.</t>
  </si>
  <si>
    <t>003/80 от 4.02.14</t>
  </si>
  <si>
    <t>143 от 12.02.14</t>
  </si>
  <si>
    <t>Актулаева З.М.</t>
  </si>
  <si>
    <t>003/88 от 7.02.14</t>
  </si>
  <si>
    <t>142 от 12.02.14</t>
  </si>
  <si>
    <t>Дадаев Н.Ц.</t>
  </si>
  <si>
    <t>003/85 от 4.02.14</t>
  </si>
  <si>
    <t>116 от 24.01.14</t>
  </si>
  <si>
    <t>Ахметов А.М.</t>
  </si>
  <si>
    <t>003/48 от 24.01.14</t>
  </si>
  <si>
    <t>136 от 12.02.14</t>
  </si>
  <si>
    <t>МБДОУ "Детский сад № 35 "Белочка"</t>
  </si>
  <si>
    <t>003/77 от 4.02.12</t>
  </si>
  <si>
    <t>134 от 11.02.14</t>
  </si>
  <si>
    <t>ООО Медицинский центр "Берс" Берсанов Р.У.</t>
  </si>
  <si>
    <t>003/87 от 7.02.14</t>
  </si>
  <si>
    <t>06.02.14.№90</t>
  </si>
  <si>
    <t>ИП.Барахоев.Д.М.</t>
  </si>
  <si>
    <t>02-268.07.02.14</t>
  </si>
  <si>
    <t>04.02.14.№83</t>
  </si>
  <si>
    <t>Ведзижев.Э.Т.</t>
  </si>
  <si>
    <t>02-254.от 06.02.14</t>
  </si>
  <si>
    <t>15.11.13.№444</t>
  </si>
  <si>
    <t>ОАО"Вымпелком"</t>
  </si>
  <si>
    <t>02-1560.17.12.13</t>
  </si>
  <si>
    <t>20.11.13.г№470</t>
  </si>
  <si>
    <t>Евлоева.А.У.</t>
  </si>
  <si>
    <t>02-74.от16.01.14</t>
  </si>
  <si>
    <t>14.08.13.№ 134</t>
  </si>
  <si>
    <t>ИП.Аушев.Х.Х.</t>
  </si>
  <si>
    <t>02-637</t>
  </si>
  <si>
    <t>14.08.13.№135</t>
  </si>
  <si>
    <t>02-638.26.08.13</t>
  </si>
  <si>
    <t>14.08.13. №136</t>
  </si>
  <si>
    <t>02-630. 26.08.13</t>
  </si>
  <si>
    <t>06.02.14.№89</t>
  </si>
  <si>
    <t>02-269.07.02.14</t>
  </si>
  <si>
    <t>06.02.14. №91</t>
  </si>
  <si>
    <t>Фаргиева.А.Д.</t>
  </si>
  <si>
    <t>02-286.от 10.02.14</t>
  </si>
  <si>
    <t>06.02.14. №93</t>
  </si>
  <si>
    <t>Нальгиев.Т.Т.</t>
  </si>
  <si>
    <t>02-284.от 10.02.14</t>
  </si>
  <si>
    <t>16.01.14.№29</t>
  </si>
  <si>
    <t>Даурбеков.А.Ю.</t>
  </si>
  <si>
    <t>02-145. от 27.01.14</t>
  </si>
  <si>
    <t>03.02.14. №79</t>
  </si>
  <si>
    <t>Муталиева.З.Б.</t>
  </si>
  <si>
    <t>02-247.от 05.02.14</t>
  </si>
  <si>
    <t>03.02.14. № 82</t>
  </si>
  <si>
    <t>Евлоева.М.Б.</t>
  </si>
  <si>
    <t>02-250. от 05.02.14</t>
  </si>
  <si>
    <t>03.02.14 №81</t>
  </si>
  <si>
    <t>02-249. от 05.02.14</t>
  </si>
  <si>
    <t>16.01.14. №27</t>
  </si>
  <si>
    <t>Мациева.Е.Х</t>
  </si>
  <si>
    <t>02-143.от 27.01.14</t>
  </si>
  <si>
    <t>04.02.14.№84</t>
  </si>
  <si>
    <t>Оздоев.М.И</t>
  </si>
  <si>
    <t>02-255.от 06.02.14</t>
  </si>
  <si>
    <t>24.01.14.№60</t>
  </si>
  <si>
    <t>Машхоева.Х.Д.</t>
  </si>
  <si>
    <t>02-177. от 28.01.14</t>
  </si>
  <si>
    <t>16.01.14.№22</t>
  </si>
  <si>
    <t>Эльдиев.А.И.</t>
  </si>
  <si>
    <t>02-139. от 27.01.14</t>
  </si>
  <si>
    <t>16.01.14.№44</t>
  </si>
  <si>
    <t>Кортоева.Л.И</t>
  </si>
  <si>
    <t>02-156.от27.01.14</t>
  </si>
  <si>
    <t>03.02.14.№80</t>
  </si>
  <si>
    <t>Гагиев.У.Ж</t>
  </si>
  <si>
    <t>02-248.от 05.02.14</t>
  </si>
  <si>
    <t>16.01.14.№39</t>
  </si>
  <si>
    <t>Муматова.М.Р.</t>
  </si>
  <si>
    <t>02-133.от 27.01.14</t>
  </si>
  <si>
    <t>05.02.14.№85</t>
  </si>
  <si>
    <t>Умарова.М.У.</t>
  </si>
  <si>
    <t>02-257.от 06.02.14</t>
  </si>
  <si>
    <t>16.01.14.№41</t>
  </si>
  <si>
    <t>Хамхоева.Т.Х</t>
  </si>
  <si>
    <t>02-161.от 27.01.14</t>
  </si>
  <si>
    <t>31.01.14.№76</t>
  </si>
  <si>
    <t>Албаков.А.М.</t>
  </si>
  <si>
    <t>02-245.от 05.02.14</t>
  </si>
  <si>
    <t>16.01.14.№38</t>
  </si>
  <si>
    <t>Мархиев.А.Т.</t>
  </si>
  <si>
    <t>02-153.от 27.01.14</t>
  </si>
  <si>
    <t>16.01.14. №26</t>
  </si>
  <si>
    <t>Накастхоева.Б.Д.</t>
  </si>
  <si>
    <t>02-141.от 27.01.14</t>
  </si>
  <si>
    <t>16.01.14.№32</t>
  </si>
  <si>
    <t>Ужахова.Ф.А.</t>
  </si>
  <si>
    <t>02-147.от 27.01.14</t>
  </si>
  <si>
    <t>11.02.14.№94</t>
  </si>
  <si>
    <t>Агиева.Л.М.</t>
  </si>
  <si>
    <t>02-313.от 12.02.14</t>
  </si>
  <si>
    <t>15.11.13.№442</t>
  </si>
  <si>
    <t>02-1562. 17.12.13</t>
  </si>
  <si>
    <t>15.11.13.№ 443</t>
  </si>
  <si>
    <t>02-1561.17.12.13</t>
  </si>
  <si>
    <t>16.01.14. №46</t>
  </si>
  <si>
    <t>Хидриев.А.И.</t>
  </si>
  <si>
    <t>02-158. от 27.01.14</t>
  </si>
  <si>
    <t>2.999</t>
  </si>
  <si>
    <t>30.09.13.№302</t>
  </si>
  <si>
    <t>ООО"Корсо-Сочи"</t>
  </si>
  <si>
    <t>02-1556.от 17.12.13</t>
  </si>
  <si>
    <t>15598.52</t>
  </si>
  <si>
    <t>04.02.2014   У-51/14</t>
  </si>
  <si>
    <t>ООО "ШомаФарм", аптека, г.Нарткала, ул.Заречная, 9а</t>
  </si>
  <si>
    <t>04.02.2014  51/14</t>
  </si>
  <si>
    <t>28.01.2014  У-40/14</t>
  </si>
  <si>
    <t>Бадракова Л.Х., квартира, г.Нарткала, ул.Ошнокова 17б, кв.30</t>
  </si>
  <si>
    <t>28.01.2014  40/14</t>
  </si>
  <si>
    <t>23.01.2014  У-01/14</t>
  </si>
  <si>
    <t>Маремуков З.С., квартира, г.Нарткала, ул.Красная 36 кв.67</t>
  </si>
  <si>
    <t>23.01.2014  01/14</t>
  </si>
  <si>
    <t>10.02.2014  У-54/14</t>
  </si>
  <si>
    <t>Кагазежева З.Х., квартира, г.Нарткала, ул.Красная, 36/26</t>
  </si>
  <si>
    <t>10.02.2014 54/14</t>
  </si>
  <si>
    <t>11.02.2014  У-59/14</t>
  </si>
  <si>
    <t>Тхаголегов А.М., ч/д, с.Кахун, ул.Панежева, 5</t>
  </si>
  <si>
    <t>11.02.2014  59/14</t>
  </si>
  <si>
    <t>10.02.2014  У-55/14</t>
  </si>
  <si>
    <t>Эльдаров А.М., ч/д, с.Герменчик, ул.Молодежная, 20</t>
  </si>
  <si>
    <t>10.02.2014  55/14</t>
  </si>
  <si>
    <t>21.10.2013   У-44/13</t>
  </si>
  <si>
    <t>Нагаметов Х.А., ч\д, с.Кахун, ул.Жамборова 94</t>
  </si>
  <si>
    <t>21.10.2013   44/13</t>
  </si>
  <si>
    <t>03.02.2014  П-12/14</t>
  </si>
  <si>
    <t>Бапинаева О.М., ч\д, с.Заречное, ул.Зеленая, 52а</t>
  </si>
  <si>
    <t>03.02.2014  12/14</t>
  </si>
  <si>
    <t>11.02.2014  П-16/14</t>
  </si>
  <si>
    <t>Ефимов В.Л., ч/д, с.Прималкинское, пер.Граничный, 21</t>
  </si>
  <si>
    <t>11.02.2014  16/14</t>
  </si>
  <si>
    <t>11.02.2014  П-17/14</t>
  </si>
  <si>
    <t>Ашабоков М.Е., ч/д, с.Карагач, ул.Ашабокова, 6</t>
  </si>
  <si>
    <t>11.02.2014  17/14</t>
  </si>
  <si>
    <t>11.02.2014  П-18/14</t>
  </si>
  <si>
    <t>Башаров А.Р., ч/д, с.Благовещенка, ул.Зеленая, 4</t>
  </si>
  <si>
    <t>11.02.2014  18/14</t>
  </si>
  <si>
    <t>07.02.2014   П-14/14</t>
  </si>
  <si>
    <t>ИП Шетова М.С., аптека, с.Карагач, ул.Абубекирова, б/н</t>
  </si>
  <si>
    <t>07.02.2014   14/14</t>
  </si>
  <si>
    <t>03.02.2014  П-10/14</t>
  </si>
  <si>
    <t>ИП Соколова И.В., торговый ларек, ст.Солдатская, ул.Калинина, 84</t>
  </si>
  <si>
    <t>03.02.2014  10/14</t>
  </si>
  <si>
    <t>17.01.2014  П-01/14</t>
  </si>
  <si>
    <t>Шотаев С.Х., строит.ч\д, с.Благовещенка, ул.Ленина 17а</t>
  </si>
  <si>
    <t>17.01.2014  01/14</t>
  </si>
  <si>
    <t>06.08.2013  П-76/13</t>
  </si>
  <si>
    <t>Чочаев Х.Х., квартира, с.Прогресс, ул.Центральная 9 кв.2</t>
  </si>
  <si>
    <t>06.08.2013  76/13</t>
  </si>
  <si>
    <t>17.09.2013  П-87/14</t>
  </si>
  <si>
    <t>Белый Н.Н., квартира, с.Прогресс, ул.Центральная, 12/2</t>
  </si>
  <si>
    <t>17.09.2013  87/14</t>
  </si>
  <si>
    <t>03.02.2014  Чг-05/14</t>
  </si>
  <si>
    <t>Кадыкоева Р.А., ч/д, с.Чегем-2. ул.Эльбрусская, 120а</t>
  </si>
  <si>
    <t>03.02.2014  05/14</t>
  </si>
  <si>
    <t>03.02.2014  Чг-04/14</t>
  </si>
  <si>
    <t>Дышеков К.Х. ч/д, с.Нартан, ул.Бр. Туковых, 108</t>
  </si>
  <si>
    <t>03.02.2014  04/14</t>
  </si>
  <si>
    <t>03.02.2014  Чг-08/14</t>
  </si>
  <si>
    <t>Сарбашев А.М., ч/д, с.Н.Чегем, ул.Кулиева, 73</t>
  </si>
  <si>
    <t>03.02.2014  08/14</t>
  </si>
  <si>
    <t>03.02.2014  Чг-06/14</t>
  </si>
  <si>
    <t>Кожашева Д.А., ч/д, с.Нартан, ул.Хажнагоева, 55</t>
  </si>
  <si>
    <t>03.02.2014  06/14</t>
  </si>
  <si>
    <t>03.02.2014  Чг-09/14</t>
  </si>
  <si>
    <t>Этезова Б.К., ч/д, с.Яникой, ул.Ленина, 135</t>
  </si>
  <si>
    <t>03.02.2014  09/14</t>
  </si>
  <si>
    <t>03.02.2014  Чг-02/14</t>
  </si>
  <si>
    <t>Алоев  М.Х., ч/д, с.Чегем-2. ул.Алакаевых, б\н</t>
  </si>
  <si>
    <t>03.02.2014  02/14</t>
  </si>
  <si>
    <t>03.02.2014  Чг-03/14</t>
  </si>
  <si>
    <t>Кадыкоев Х.Ч., ч/д, с.Чегем-2. ул.Алакаевых, б\н</t>
  </si>
  <si>
    <t>03.02.2014  03/14</t>
  </si>
  <si>
    <t>03.02.2014  Чг-10/14</t>
  </si>
  <si>
    <t>ИП Кягов В.Х., цех бетонных изделий, с.Нартан, ул.Гагарина, 9</t>
  </si>
  <si>
    <t>23.01.2014   Чг-01/14</t>
  </si>
  <si>
    <t>ООО "Кумбат", аптека, с.Чегем-2, ул.Баксанское шоссе 24а</t>
  </si>
  <si>
    <t>23.01.2014   01/14</t>
  </si>
  <si>
    <t>07.02.2014  Э-07/14</t>
  </si>
  <si>
    <t>ГБУ МФЦ КБР, помещение филиала ГБУ МФЦ КБР, г.Тырныауз, пр-т.Эльбрусский, 32</t>
  </si>
  <si>
    <t>07.02.2014  07/14</t>
  </si>
  <si>
    <t>07.02.2014  Э-06/14</t>
  </si>
  <si>
    <t>Текуев Х.Ю., гараж, г.Тырныауз, по ул.Баксанская</t>
  </si>
  <si>
    <t>07.02.2014  06/14</t>
  </si>
  <si>
    <t>07.02.2014  Э-08/14</t>
  </si>
  <si>
    <t>Энеева Ж.С., помещение для ведения ЛПХ, г.Тырныауз, ул.Мира, 3</t>
  </si>
  <si>
    <t>07.02.2014  08/14</t>
  </si>
  <si>
    <t>23.01.2014  Бг-03/14</t>
  </si>
  <si>
    <t>Хашпаков С.Х., ч\д, г.Баксан, ул.Ногмова 56</t>
  </si>
  <si>
    <t>23.01.2014  03/14</t>
  </si>
  <si>
    <t>23.01.2014  Бг-02/14</t>
  </si>
  <si>
    <t>Кауфова Ф.Х., магазин, г.Баксан, пр.Ленина б\н</t>
  </si>
  <si>
    <t>23.01.2014  02/14</t>
  </si>
  <si>
    <t>27.01.2014   Чр-02/14</t>
  </si>
  <si>
    <t>Гороев А.Х., ч\д, с.Жемтала, ул.Мечиева б\н</t>
  </si>
  <si>
    <t>20.03.2013   22/13</t>
  </si>
  <si>
    <t>ИП Семенова М.М., складское помещ., с.Герменчик  за чертой села</t>
  </si>
  <si>
    <t>10.12.2013    105/13</t>
  </si>
  <si>
    <t>ООО "Терская производственно-заготовительная база", сушильный цех (увел. До 100 кВт), г.Терек, ул.Лермонтова 3</t>
  </si>
  <si>
    <t>28.01.2014   08/14</t>
  </si>
  <si>
    <t>ООО "Ботаник", Увеличение мощности фруктохранилища (общ. Мощность 650 кВт), с.Чегем, Лечинкайская трасса, 4 км</t>
  </si>
  <si>
    <t>16.04.2013   32/13</t>
  </si>
  <si>
    <t>ООО ПТПК "Альянс" , торгово-развлек.центр, г.Баксан, ул.Революц. б\н</t>
  </si>
  <si>
    <t>44 от 10.02.14</t>
  </si>
  <si>
    <t>44-01-14</t>
  </si>
  <si>
    <t>71 от 10.02.14</t>
  </si>
  <si>
    <t>Калмыков А.А-Г.</t>
  </si>
  <si>
    <t>71-02-14</t>
  </si>
  <si>
    <t>6 от 10.02.14</t>
  </si>
  <si>
    <t>29 от 10.02.14</t>
  </si>
  <si>
    <t>Текеева З.И.</t>
  </si>
  <si>
    <t>29-01-14</t>
  </si>
  <si>
    <t>8 от 11.02.14</t>
  </si>
  <si>
    <t>Болатчиев К.Х.</t>
  </si>
  <si>
    <t>8-01-14</t>
  </si>
  <si>
    <t>75 от 11.02.14</t>
  </si>
  <si>
    <t>Аслануков У.М.</t>
  </si>
  <si>
    <t>75-02-14</t>
  </si>
  <si>
    <t>26 от 11.02.14</t>
  </si>
  <si>
    <t>Байрамуков Х.Н.</t>
  </si>
  <si>
    <t>26-01-14</t>
  </si>
  <si>
    <t>79 от 12.02.14</t>
  </si>
  <si>
    <t>Гуськов И.Б.</t>
  </si>
  <si>
    <t>79-02-14</t>
  </si>
  <si>
    <t>76 от 13.02.14</t>
  </si>
  <si>
    <t>Кузьмина М.А.</t>
  </si>
  <si>
    <t>76-02-14</t>
  </si>
  <si>
    <t>65 от 14.02.14</t>
  </si>
  <si>
    <t>Бугриев С.Н.</t>
  </si>
  <si>
    <t>65-02-14</t>
  </si>
  <si>
    <t>49 от 14.02.14</t>
  </si>
  <si>
    <t>Курджиева М.М.</t>
  </si>
  <si>
    <t>49-01-14</t>
  </si>
  <si>
    <t>95 от 14.02.14</t>
  </si>
  <si>
    <t>Остапенко А.В.</t>
  </si>
  <si>
    <t>95-02-14</t>
  </si>
  <si>
    <t>82 от 14.02.14</t>
  </si>
  <si>
    <t>Аджиева Р.Д.</t>
  </si>
  <si>
    <t>82-02-14</t>
  </si>
  <si>
    <t>80 от 14.02.14</t>
  </si>
  <si>
    <t>Лайпанов Р.С.</t>
  </si>
  <si>
    <t>80-02-14</t>
  </si>
  <si>
    <t>64 от 14.02.14</t>
  </si>
  <si>
    <t>64-01-14</t>
  </si>
  <si>
    <t>83 от 14.02.14</t>
  </si>
  <si>
    <t>Текеева Ф.А.</t>
  </si>
  <si>
    <t>83-02-14</t>
  </si>
  <si>
    <t>73 от 14.02.14</t>
  </si>
  <si>
    <t>Шенкао М.Х.</t>
  </si>
  <si>
    <t>73-02-14</t>
  </si>
  <si>
    <t>74 от 14.02.14</t>
  </si>
  <si>
    <t>Агирова Т.А.</t>
  </si>
  <si>
    <t>74-02-14</t>
  </si>
  <si>
    <t>67 от 14.02.14</t>
  </si>
  <si>
    <t>Джатдоев И.Х.</t>
  </si>
  <si>
    <t>67-02-14</t>
  </si>
  <si>
    <t>998 от 14.02.14</t>
  </si>
  <si>
    <t>Лепшокова Ф.Х.</t>
  </si>
  <si>
    <t>998-12-13</t>
  </si>
  <si>
    <t>999 от 14.02.14</t>
  </si>
  <si>
    <t>Аджиева Р.М.</t>
  </si>
  <si>
    <t>999-12-13</t>
  </si>
  <si>
    <t>28 от 14.02.14</t>
  </si>
  <si>
    <t>Салпагарова Л.Х.</t>
  </si>
  <si>
    <t>28-01-14</t>
  </si>
  <si>
    <t>1000 от 14.02.14</t>
  </si>
  <si>
    <t>Тамбиева Н.А.</t>
  </si>
  <si>
    <t>1000-12-13</t>
  </si>
  <si>
    <t>30 от 14.02.14</t>
  </si>
  <si>
    <t>Деккушева З.М.</t>
  </si>
  <si>
    <t>30-01-14</t>
  </si>
  <si>
    <t>31 от 14.02.14</t>
  </si>
  <si>
    <t>Байрамкулов О.Б.</t>
  </si>
  <si>
    <t>31-01-14</t>
  </si>
  <si>
    <t>27 от 14.02.14</t>
  </si>
  <si>
    <t>Боташева М.А-Р.</t>
  </si>
  <si>
    <t>27-01-14</t>
  </si>
  <si>
    <t>5 от 10.02.14</t>
  </si>
  <si>
    <t>Цеков А.А.</t>
  </si>
  <si>
    <t>5-01-14</t>
  </si>
  <si>
    <t>40 от 13.02.14</t>
  </si>
  <si>
    <t>Тепляков А.Ю.</t>
  </si>
  <si>
    <t>40-01-14</t>
  </si>
  <si>
    <t>7261   от  30.01.2014</t>
  </si>
  <si>
    <t>Макоев    А.А.</t>
  </si>
  <si>
    <t>7259   от 30.01.2014</t>
  </si>
  <si>
    <t>Пилишвили  Ц.И.</t>
  </si>
  <si>
    <t>7269  от  03.2014</t>
  </si>
  <si>
    <t>Бигаев   Т.К.</t>
  </si>
  <si>
    <t>7268  от  03.02.2014</t>
  </si>
  <si>
    <t xml:space="preserve">Хохов   Т.Б.   </t>
  </si>
  <si>
    <t>7257  от  29&gt;01.2014</t>
  </si>
  <si>
    <t>Туаев    Л.С.</t>
  </si>
  <si>
    <t>7220   от   31.01.2014</t>
  </si>
  <si>
    <t>Ибадов    М.В.</t>
  </si>
  <si>
    <t>5946   от  16&gt;09.2013</t>
  </si>
  <si>
    <t xml:space="preserve">   ИП   Хубаева   З.Ю.</t>
  </si>
  <si>
    <t>7266   от  29.01.2014</t>
  </si>
  <si>
    <t>Дигуров   А.М.</t>
  </si>
  <si>
    <t>7255    от  29.01.2014</t>
  </si>
  <si>
    <t>Корошвили   Л.Д.</t>
  </si>
  <si>
    <t>7249   от  30.01.2014</t>
  </si>
  <si>
    <t>Габараев   Д.У.</t>
  </si>
  <si>
    <t>7214   от  28.01.2014</t>
  </si>
  <si>
    <t>Кусов   К.Х.</t>
  </si>
  <si>
    <t>7248   от  29.01.2014</t>
  </si>
  <si>
    <t>Пушкарева   Е.Г.</t>
  </si>
  <si>
    <t>7216   от  2801.2014</t>
  </si>
  <si>
    <t>Баззаева   Л.Т.</t>
  </si>
  <si>
    <t>7262   от  29.01.2014</t>
  </si>
  <si>
    <t>Дзантиева   И.И.</t>
  </si>
  <si>
    <t>7267   от  31.01.2014</t>
  </si>
  <si>
    <t>Гагиев   Т.М.</t>
  </si>
  <si>
    <t>7222   от  31.01.2014</t>
  </si>
  <si>
    <t>Маргиев    Г.А.</t>
  </si>
  <si>
    <t>7215   от  14.01.2014</t>
  </si>
  <si>
    <t>ООО"Южная строит-я компания"</t>
  </si>
  <si>
    <t>7276   от  31.01.2014</t>
  </si>
  <si>
    <t>МКУ  МО МГП УКХ</t>
  </si>
  <si>
    <t>за период с 17.02.14 по 21.02.14</t>
  </si>
  <si>
    <t xml:space="preserve"> 8/14/ГРЭС от 27.01.2014</t>
  </si>
  <si>
    <t>Заикин Алексей Александрович</t>
  </si>
  <si>
    <t xml:space="preserve"> 8/14 от 27.01.2014</t>
  </si>
  <si>
    <t>15/14/КРЭС от 07.02.2014</t>
  </si>
  <si>
    <t>Майстренко Павел Данилович</t>
  </si>
  <si>
    <t>15/14 от 07.02.2014</t>
  </si>
  <si>
    <t>19/14/ГРЭС от 10.02.2014</t>
  </si>
  <si>
    <t>ГБУЗ СК "Незлобненская районная больница"</t>
  </si>
  <si>
    <t>19/14 от 10.02.2014</t>
  </si>
  <si>
    <t xml:space="preserve"> №07/35  от 10.02.2014</t>
  </si>
  <si>
    <t>Коныжев Игорь Владимирович</t>
  </si>
  <si>
    <t xml:space="preserve"> №07/29  от 10.02.2014</t>
  </si>
  <si>
    <t>Краморев Вячеслав Иванович</t>
  </si>
  <si>
    <t xml:space="preserve"> №07/30  от 10.02.2014</t>
  </si>
  <si>
    <t xml:space="preserve"> №07/36  от 10.02.2014</t>
  </si>
  <si>
    <t xml:space="preserve"> №07/37  от 10.02.2014</t>
  </si>
  <si>
    <t xml:space="preserve"> №07/12  от 29.01.2014</t>
  </si>
  <si>
    <t>Лушников Эдуард Васильевич</t>
  </si>
  <si>
    <t xml:space="preserve"> №07-01/885  от 30.12.2013</t>
  </si>
  <si>
    <t>Неплюев Алексей Алексеевич</t>
  </si>
  <si>
    <t>23 января 2014 г. № 04-04 -НЭС</t>
  </si>
  <si>
    <t>Авдоян Елена Васильевна</t>
  </si>
  <si>
    <t>23 января 2014 г. № 203</t>
  </si>
  <si>
    <t>14 ноября 2011 г. № 04-286 -НЭС</t>
  </si>
  <si>
    <t>ООО "Меркурий"</t>
  </si>
  <si>
    <t>14 ноября 2011 г. № 542</t>
  </si>
  <si>
    <t>23 декабря 2013 г. № 04-317 -НЭС</t>
  </si>
  <si>
    <t>ООО "Престиж"</t>
  </si>
  <si>
    <t>23 декабря 2013 г. № 671</t>
  </si>
  <si>
    <t>311/13-06 от 18.12.2013</t>
  </si>
  <si>
    <t>311/1 от 18.12.2013</t>
  </si>
  <si>
    <t>312/13-06 от 18.12.2013</t>
  </si>
  <si>
    <t>312/1от 18.12.2013</t>
  </si>
  <si>
    <t>329/13-07 от 27.12.2013</t>
  </si>
  <si>
    <t>Токарчук Сергей Александрович</t>
  </si>
  <si>
    <t>329 от 27.12.2013</t>
  </si>
  <si>
    <t>001/14-05 от 15.01.2014</t>
  </si>
  <si>
    <t>Павлюк Галина Тариэловна</t>
  </si>
  <si>
    <t>001 от 15.01.2014</t>
  </si>
  <si>
    <t>11.11.13, 06-40/168</t>
  </si>
  <si>
    <t>16.12.13, 06-40/177</t>
  </si>
  <si>
    <t>16.12.13, 06-40/190</t>
  </si>
  <si>
    <t>11.02.14, 06-40/197</t>
  </si>
  <si>
    <t>Потемкин А.А.</t>
  </si>
  <si>
    <t>№ 784 от 12.02.14</t>
  </si>
  <si>
    <t>Добровольская Г.Б.</t>
  </si>
  <si>
    <t>№ 23 от 12.02.14</t>
  </si>
  <si>
    <t>Борова М.А.</t>
  </si>
  <si>
    <t>№ 40 от 12.02.14</t>
  </si>
  <si>
    <t>Басакина Л.В.</t>
  </si>
  <si>
    <t>№ 497 от 19.08.13</t>
  </si>
  <si>
    <t>Плетеницкая Л.И.</t>
  </si>
  <si>
    <t>№ 498 от 19.08.13</t>
  </si>
  <si>
    <t>Лобжанидзе А.Г.</t>
  </si>
  <si>
    <t>№ 499 от 19.08.13</t>
  </si>
  <si>
    <t>Кюмджян М.А.</t>
  </si>
  <si>
    <t>№ 501 от 19.08.13</t>
  </si>
  <si>
    <t>Бабаян Б.С.</t>
  </si>
  <si>
    <t>№ 502 от 19.08.13</t>
  </si>
  <si>
    <t>Бытдаев А.З.</t>
  </si>
  <si>
    <t>№ 503 от 19.08.13</t>
  </si>
  <si>
    <t>Бытдаев З.К.</t>
  </si>
  <si>
    <t>№ 504 от 19.08.13</t>
  </si>
  <si>
    <t>Петренко А.А.</t>
  </si>
  <si>
    <t>№ 555 от 19.08.13</t>
  </si>
  <si>
    <t>Ветрова Ю.В.</t>
  </si>
  <si>
    <t>№ 556 от 19.08.13</t>
  </si>
  <si>
    <t>№ 557 от 19.08.13</t>
  </si>
  <si>
    <t>№ 558 от 19.08.13</t>
  </si>
  <si>
    <t>№ 559 от 19.08.13</t>
  </si>
  <si>
    <t>№ 560 от 19.08.13</t>
  </si>
  <si>
    <t>Бабенко Н.И.</t>
  </si>
  <si>
    <t>№ 561 от 19.08.13</t>
  </si>
  <si>
    <t>Балаян С.В.</t>
  </si>
  <si>
    <t>№ 562 от 19.08.13</t>
  </si>
  <si>
    <t>Семенов Ю.Н.</t>
  </si>
  <si>
    <t>№ 563 от 19.08.13</t>
  </si>
  <si>
    <t>Иванов К.А.</t>
  </si>
  <si>
    <t>№ 564 от 19.08.13</t>
  </si>
  <si>
    <t>Смирнова Е.В.</t>
  </si>
  <si>
    <t>№ 565 от 19.08.13</t>
  </si>
  <si>
    <t>Докина А.В.</t>
  </si>
  <si>
    <t>№ 566 от 19.08.13</t>
  </si>
  <si>
    <t>Шкарин С.Н.</t>
  </si>
  <si>
    <t>№ 567 от 19.08.13</t>
  </si>
  <si>
    <t>Сторожук Е.И.</t>
  </si>
  <si>
    <t xml:space="preserve"> №07/10  от 23.01.2014</t>
  </si>
  <si>
    <t>Ставпромкомплект ООО ПКП</t>
  </si>
  <si>
    <t>095/13-05 от 19.03.2013</t>
  </si>
  <si>
    <t>ООО "Нефтедобывающее предприятие "Чепаковское"</t>
  </si>
  <si>
    <t>095 от 19.03.2013</t>
  </si>
  <si>
    <t>№ 44 от 17.02.14</t>
  </si>
  <si>
    <t>Шепелева М.Ю.</t>
  </si>
  <si>
    <t>Идзиева Саригат Абдуллабековна</t>
  </si>
  <si>
    <t>Хириясулов Хаджимурад Хайбулаевич</t>
  </si>
  <si>
    <t>Омаров Зубайругаджи Магомедалиевич</t>
  </si>
  <si>
    <t>Абдуллаев Зулкин Магомедович</t>
  </si>
  <si>
    <t>Бигишиев Бигиши Гаджиевич</t>
  </si>
  <si>
    <t>Ибрагимова Патимат Ибрагимовна</t>
  </si>
  <si>
    <t>Абдулжанатова Сакинат Абдулжанатовна</t>
  </si>
  <si>
    <t>Рамазанов Вадим Лукманович</t>
  </si>
  <si>
    <t>№2107  от 05.12.2013</t>
  </si>
  <si>
    <t>Рабаданова Хадижат Курбановна</t>
  </si>
  <si>
    <t>№125  от 07.02.2014</t>
  </si>
  <si>
    <t>Билалов Хабибулла Магомедович</t>
  </si>
  <si>
    <t>№1815  от 06.11.2013</t>
  </si>
  <si>
    <t>Исмаилов Мурат Яхьяевич</t>
  </si>
  <si>
    <t>№113  от 05.02.2014</t>
  </si>
  <si>
    <t>Бабаев Андрей Фейзуллаевич</t>
  </si>
  <si>
    <t>151 от 17.02.14</t>
  </si>
  <si>
    <t>ООО "Альянс"</t>
  </si>
  <si>
    <t>003/104 от 14.02.14</t>
  </si>
  <si>
    <t>152 от 19.02.14</t>
  </si>
  <si>
    <t>Бетиров У.У.</t>
  </si>
  <si>
    <t>003/102 от 13.02.14</t>
  </si>
  <si>
    <t>147 от 13.02.14</t>
  </si>
  <si>
    <t>Висакаев Л.У.</t>
  </si>
  <si>
    <t>003/99 от 12.02.14</t>
  </si>
  <si>
    <t>149 от 17.02.14</t>
  </si>
  <si>
    <t>Юсупова Ф.В.</t>
  </si>
  <si>
    <t>003/98 от 12.02.14</t>
  </si>
  <si>
    <t>148 от 17.02.14</t>
  </si>
  <si>
    <t>Расаев Б.И.</t>
  </si>
  <si>
    <t>003/07 от 12.02.14</t>
  </si>
  <si>
    <t>144 от 12.02.14</t>
  </si>
  <si>
    <t>ЧОУНОО "Начальная общеобразовательная школа "Рассвет"</t>
  </si>
  <si>
    <t>003/89 от 7.02.14</t>
  </si>
  <si>
    <t>104 от 21.01.14</t>
  </si>
  <si>
    <t>ЗАО "Вайнах Телеком"</t>
  </si>
  <si>
    <t>003/25 от 21.01.14</t>
  </si>
  <si>
    <t>106 от 21.01.14</t>
  </si>
  <si>
    <t>003/22 от 21.01.14</t>
  </si>
  <si>
    <t>107 от 13.01.14</t>
  </si>
  <si>
    <t>003/251 от 30.12.13</t>
  </si>
  <si>
    <t>110 от 13.01.14</t>
  </si>
  <si>
    <t>003/247 от 30.12.13</t>
  </si>
  <si>
    <t>109 от 13.01.14</t>
  </si>
  <si>
    <t>003/250 от 30.12.13</t>
  </si>
  <si>
    <t>108 от 21.01.14</t>
  </si>
  <si>
    <t>003/21 от 21.01.14</t>
  </si>
  <si>
    <t>111 от 13.01.14</t>
  </si>
  <si>
    <t>003/249 от 30.12.14</t>
  </si>
  <si>
    <t>112 от 13.01.14</t>
  </si>
  <si>
    <t>003/248 от 30.12.13</t>
  </si>
  <si>
    <t>105 от 21.01.14</t>
  </si>
  <si>
    <t>003/24 от 21.01.14</t>
  </si>
  <si>
    <t>113 от 21.01.14</t>
  </si>
  <si>
    <t>003/23 от 21.01.14</t>
  </si>
  <si>
    <t>118 от 28.01.14</t>
  </si>
  <si>
    <t>ГКУ "Чеченсортсемовощ"</t>
  </si>
  <si>
    <t>003/53 от 27.01.14</t>
  </si>
  <si>
    <t>155 от 21.02.14</t>
  </si>
  <si>
    <t>Аюбов Дауд Яхьяевич</t>
  </si>
  <si>
    <t>003/110 от 17.02.14</t>
  </si>
  <si>
    <t>156 от 21.02.14</t>
  </si>
  <si>
    <t>МБДОУ "Детский сад "Ручеек" с. Кобби</t>
  </si>
  <si>
    <t>003/107 от 17.02.14</t>
  </si>
  <si>
    <t>150 от 17.02.14</t>
  </si>
  <si>
    <t>Озниева З.М.</t>
  </si>
  <si>
    <t>003/105 от 14.02.14</t>
  </si>
  <si>
    <t>146 от 12.02.14</t>
  </si>
  <si>
    <t>МБДОУ "Детский сад "Солнышко" с. Ачхой-Мартан"</t>
  </si>
  <si>
    <t>003/93 от 11.02.14</t>
  </si>
  <si>
    <t>23.01.2014             Бг-07/14</t>
  </si>
  <si>
    <t>передвижной магазин, Меров А.П., г.Баксан, ул.Угнич б\н</t>
  </si>
  <si>
    <t>23.01.2014            07/14</t>
  </si>
  <si>
    <t>03.12.2013   Бг-69/13</t>
  </si>
  <si>
    <t>Пшихачев А.А., торгово-остановочный комплекс, с.Дугулубгей, ул.Баксанова б\н.</t>
  </si>
  <si>
    <t>03.12.2013  69/13</t>
  </si>
  <si>
    <t>27.09.2013   Бг-57/13</t>
  </si>
  <si>
    <t>Паунежев Р.Х., сварочный цех, г.Баксан, ул.Пушкина 205</t>
  </si>
  <si>
    <t>27.09.2013   57/13</t>
  </si>
  <si>
    <t>14.11.2013   Бг-71/13</t>
  </si>
  <si>
    <t>Бженикова Л.А., магазин, г.Баксан, ул.Шукова 21</t>
  </si>
  <si>
    <t>14.11.2013   71/13</t>
  </si>
  <si>
    <t>15.11.2013  Бг-64/13</t>
  </si>
  <si>
    <t>Дорогов З.Х., магазин, г.Баксан, ул.Шогенцукова 25а</t>
  </si>
  <si>
    <t>15.11.2013  64/13</t>
  </si>
  <si>
    <t>27.12.2013  Бг-83/13</t>
  </si>
  <si>
    <t>Ажахов Х.М., ч\д, г.Баксан, ул.Защитников 309</t>
  </si>
  <si>
    <t>27.12.2013  83/13</t>
  </si>
  <si>
    <t>23.01.2014  Бг-09/14</t>
  </si>
  <si>
    <t>Озрокова И.Т., магазин, с.Дугулубгей, ул.Баксанова 3</t>
  </si>
  <si>
    <t>23.01.2014  09/14</t>
  </si>
  <si>
    <t>13.12.2013  Бг-77/13</t>
  </si>
  <si>
    <t>Шаова М.А., салон красоты, г.Баксан, пр.Ленина 76/23</t>
  </si>
  <si>
    <t>13.12.2013  77/13</t>
  </si>
  <si>
    <t>11.02.2014   У-61/14</t>
  </si>
  <si>
    <t>Кожаева И.Б., гараж, г.Нарткала, ул.Ленина, 59</t>
  </si>
  <si>
    <t>11.02.2014   61/14</t>
  </si>
  <si>
    <t>11.02.2014   У-62/14</t>
  </si>
  <si>
    <t>Иванов Ф.М., гараж, г.Нарткала, ул.Ленина, 175</t>
  </si>
  <si>
    <t>11.02.2014   62/14</t>
  </si>
  <si>
    <t>10.02.2014   У-56/14</t>
  </si>
  <si>
    <t>Кешокова Р.С., ч/д, с.Герменчик, ул.Заводская, 2а</t>
  </si>
  <si>
    <t>10.02.2014   56/14</t>
  </si>
  <si>
    <t>28.01.2014  У-31/14</t>
  </si>
  <si>
    <t>Дикарев А.Ю., ч\д, с.Герменчик, ул.Каширгова, 165</t>
  </si>
  <si>
    <t>28.01.2014  31/14</t>
  </si>
  <si>
    <t>28.01.2014    У-46/14</t>
  </si>
  <si>
    <t>Жерукова С.Ш., магазин, г.Нарткала, ул.Гурфова 56</t>
  </si>
  <si>
    <t>28.01.2014    46/14</t>
  </si>
  <si>
    <t>28.01.2014    У-49/14</t>
  </si>
  <si>
    <t>Канокова А.М., ч\д, с.Шитхала, ул.Школьная 116</t>
  </si>
  <si>
    <t>28.01.2014    49/14</t>
  </si>
  <si>
    <t>07.02.2014  П-13/14</t>
  </si>
  <si>
    <t>ИП Кумыкова Р.А., база "Аква-Отдых", с.Янтарное, ул.Верхняя, б/н</t>
  </si>
  <si>
    <t>07.02.2014  13/14</t>
  </si>
  <si>
    <t>07.02.2014  П-15/14</t>
  </si>
  <si>
    <t>ИП Котепахова А.С., магазин, с.Карагач, ул.Абубекирова, б/н (общ мощ. 9 кВт)</t>
  </si>
  <si>
    <t>07.02.2014  15/14</t>
  </si>
  <si>
    <t>09.07.2013  П-51/13</t>
  </si>
  <si>
    <t>Петраченко Е.И., квартира, с.Прогресс, ул.Центральная 4, кв.2</t>
  </si>
  <si>
    <t>09.07.2013  51/13</t>
  </si>
  <si>
    <t>23.07.2013   П-69/13</t>
  </si>
  <si>
    <t>Дондуев М.А., квартира, с.Прогресс, ул.Центральная 11 кв.1</t>
  </si>
  <si>
    <t>23.07.2013   69/13</t>
  </si>
  <si>
    <t>12.02.2014  Б-05/14</t>
  </si>
  <si>
    <t>Макоев Б.Х., ч/д, с.Баксаненок, ул.Кабардинская, 22</t>
  </si>
  <si>
    <t>12.02.2014  05/14</t>
  </si>
  <si>
    <t>12.02.2014  Б-06/14</t>
  </si>
  <si>
    <t>Шурдумов К.А., ч/д, с.Заюково, ул.Кирова, 161а</t>
  </si>
  <si>
    <t>12.02.2014  06/14</t>
  </si>
  <si>
    <t>12.02.2014  Б-07/14</t>
  </si>
  <si>
    <t>Гергова Ф.И., ч/д, с.Баксаненок, ул.450-летия, 79</t>
  </si>
  <si>
    <t>12.02.2014  07/14</t>
  </si>
  <si>
    <t>18.12.2013  Чг-189/13</t>
  </si>
  <si>
    <t>Деунежев С.К., ч/д, с.Нартан, ул.Ленина, 235</t>
  </si>
  <si>
    <t>18.12.2013  189/13</t>
  </si>
  <si>
    <t>07.02.2014  Э-05/14</t>
  </si>
  <si>
    <t>ИП Бичукуева М.З., магазин (хозтовары), с.Кенделен, ул.Ленина, 305 б</t>
  </si>
  <si>
    <t>07.02.2014  05/14</t>
  </si>
  <si>
    <t>19.02.2014  З-03/14</t>
  </si>
  <si>
    <t>Хажнагоева М.М., магазин, с.п.Малка, ул.Хуранова. 90</t>
  </si>
  <si>
    <t>19.02.2014  03/14</t>
  </si>
  <si>
    <t>17.02.2014  Чр-05/14</t>
  </si>
  <si>
    <t>Уянаев Р.Н., ч/д, п.Кашхатау, ул.Уянаева, 93а</t>
  </si>
  <si>
    <t>17.02.2014  05/14</t>
  </si>
  <si>
    <t>06.02.2014  М-03/14</t>
  </si>
  <si>
    <t>МП Майского муниципального района "Майская теплоснабжающая управляющая компания", блок модульной котельной, г.Майский, ул.Горького 116-ул.Гагарина 10</t>
  </si>
  <si>
    <t>06.02.2014  03/14</t>
  </si>
  <si>
    <t>23.01.2014  М-02/14</t>
  </si>
  <si>
    <t>Зандаров Ю.И., магазин (общ.5 кВт), г.Майский, ул.Энгельса 51 маг.96</t>
  </si>
  <si>
    <t>06.08.2013   М-45/13</t>
  </si>
  <si>
    <t>Жанимова Л.Р., строит. Объекта, г.Майский, ул.Энгельса 51</t>
  </si>
  <si>
    <t>06.08.2013   45/13</t>
  </si>
  <si>
    <t>20.01.2014  29/2014</t>
  </si>
  <si>
    <t>ООО СП "Джеха", Увеличение мощности мебельной фабрики, г.Баксан, ул.Катханова, 77 (Общая мощность 2260 кВт)</t>
  </si>
  <si>
    <t>10.01.2014   381</t>
  </si>
  <si>
    <t>81 от 17.02.14</t>
  </si>
  <si>
    <t>81-02-14</t>
  </si>
  <si>
    <t>92 от 18.02.14</t>
  </si>
  <si>
    <t>Хубиева М.А.</t>
  </si>
  <si>
    <t>92-02-14</t>
  </si>
  <si>
    <t>55 от 18.02.14</t>
  </si>
  <si>
    <t>Солодченко А.П.</t>
  </si>
  <si>
    <t>55-01-14</t>
  </si>
  <si>
    <t>105 от 19.02.14</t>
  </si>
  <si>
    <t>Салпагаров А.К.</t>
  </si>
  <si>
    <t>105-02-14</t>
  </si>
  <si>
    <t>102 от 19.02.14</t>
  </si>
  <si>
    <t>Тлисов Х.М.</t>
  </si>
  <si>
    <t>102-02-14</t>
  </si>
  <si>
    <t>101 от 19.02.14</t>
  </si>
  <si>
    <t>Кумуков В.М.</t>
  </si>
  <si>
    <t>101-02-14</t>
  </si>
  <si>
    <t>99 от 19.02.14</t>
  </si>
  <si>
    <t>Дотдаев А.М.</t>
  </si>
  <si>
    <t>99-02-14</t>
  </si>
  <si>
    <t>77 от 19.02.14</t>
  </si>
  <si>
    <t>Алиева Х.И.</t>
  </si>
  <si>
    <t>77-02-14</t>
  </si>
  <si>
    <t>85 от 19.02.14</t>
  </si>
  <si>
    <t>Эльгайтаров М.Д.</t>
  </si>
  <si>
    <t>85-02-14</t>
  </si>
  <si>
    <t>86 от 20.02.14</t>
  </si>
  <si>
    <t>Аргунов А.М.</t>
  </si>
  <si>
    <t>86-02-14</t>
  </si>
  <si>
    <t>84 от 20.02.14</t>
  </si>
  <si>
    <t>Хакирова С.Г.</t>
  </si>
  <si>
    <t>84-02-14</t>
  </si>
  <si>
    <t>122 от 20.02.14</t>
  </si>
  <si>
    <t>Боташева Д.А.</t>
  </si>
  <si>
    <t>122-02-14</t>
  </si>
  <si>
    <t>120 от 20.02.14</t>
  </si>
  <si>
    <t>Кятова А.В.</t>
  </si>
  <si>
    <t>120-02-14</t>
  </si>
  <si>
    <t>121 от 20.02.14</t>
  </si>
  <si>
    <t>Гозгешев А-С.А.</t>
  </si>
  <si>
    <t>121-02-14</t>
  </si>
  <si>
    <t>116 от 21.02.14</t>
  </si>
  <si>
    <t>Кармова Е.Ш.</t>
  </si>
  <si>
    <t>116-02-14</t>
  </si>
  <si>
    <t>104 от 21.02.14</t>
  </si>
  <si>
    <t>Кильба К.К.</t>
  </si>
  <si>
    <t>104-02-14</t>
  </si>
  <si>
    <t>103 от 19.02.14</t>
  </si>
  <si>
    <t>Баракаев Б.К.</t>
  </si>
  <si>
    <t>103-02-14</t>
  </si>
  <si>
    <t>7263   от  29.01.2014</t>
  </si>
  <si>
    <t>Цопанова   З.Я.</t>
  </si>
  <si>
    <t>7218   от  31.01.2014</t>
  </si>
  <si>
    <t>Османов   А.М.</t>
  </si>
  <si>
    <t>7161  от  11.12.2013</t>
  </si>
  <si>
    <t>ГУП  Аланияэлектросеть</t>
  </si>
  <si>
    <t>7163   от  11.12.2013</t>
  </si>
  <si>
    <t>7162   от  11.12.2013</t>
  </si>
  <si>
    <t>за период с 24.02.14 по 28.02.14</t>
  </si>
  <si>
    <t xml:space="preserve"> 10/14/ГРЭС от 24.01.2014</t>
  </si>
  <si>
    <t>Потехин Сергей Григорьевич</t>
  </si>
  <si>
    <t xml:space="preserve"> 10/14 от 24.01.2014</t>
  </si>
  <si>
    <t>32/14/КРЭС от 25.02.2014</t>
  </si>
  <si>
    <t>Мурадханова Л.А.</t>
  </si>
  <si>
    <t>32/14 от 25.02.2014</t>
  </si>
  <si>
    <t>456/13/КРЭС от 28.11.2013</t>
  </si>
  <si>
    <t>ИП Русаков Виталий Юрьевич</t>
  </si>
  <si>
    <t>456/13 от 28.11.2013</t>
  </si>
  <si>
    <t xml:space="preserve"> №07/14  от 29.01.2014</t>
  </si>
  <si>
    <t xml:space="preserve">Щекина Нелли Владимировна  </t>
  </si>
  <si>
    <t xml:space="preserve"> №07/24  от 30.01.2014</t>
  </si>
  <si>
    <t>Масюк Константин Иванович</t>
  </si>
  <si>
    <t xml:space="preserve"> №07/32  от 10.02.2014</t>
  </si>
  <si>
    <t>Олимп ООО</t>
  </si>
  <si>
    <t xml:space="preserve"> №07/33  от 10.02.2014</t>
  </si>
  <si>
    <t xml:space="preserve"> №07/34  от 10.02.2014</t>
  </si>
  <si>
    <t xml:space="preserve"> №07/45  от 18.02.2014</t>
  </si>
  <si>
    <t>СБС ООО</t>
  </si>
  <si>
    <t xml:space="preserve"> №07/38  от 14.02.2014</t>
  </si>
  <si>
    <t>Тюрин Андрей Николаевич</t>
  </si>
  <si>
    <t>23 января 2014 г. № 04-06 -НЭС</t>
  </si>
  <si>
    <t>Лазаренко Сергей Викторович</t>
  </si>
  <si>
    <t>23 января 2014 г. № 600</t>
  </si>
  <si>
    <t>046/14-05 от 04.02.2014</t>
  </si>
  <si>
    <t>Иманова Ульвия Иса Кызы</t>
  </si>
  <si>
    <t>046 от 10.02.2014</t>
  </si>
  <si>
    <t>061/14-07 от 13.02.2014</t>
  </si>
  <si>
    <t>Регуш Светлана Ивановна</t>
  </si>
  <si>
    <t>061 от 13.02.2014</t>
  </si>
  <si>
    <t>062/14-05 от 14.02.2014</t>
  </si>
  <si>
    <t>Частухина Мария Григорьевна</t>
  </si>
  <si>
    <t>062 от 14.02.2014</t>
  </si>
  <si>
    <t>5 (3)</t>
  </si>
  <si>
    <t>063/14-04 от 14.02.2014</t>
  </si>
  <si>
    <t>Таньярыкова Гульбина Хабиббулаевна</t>
  </si>
  <si>
    <t>063 от 14.02.2014</t>
  </si>
  <si>
    <t>067/14-05 от 18.02.2014</t>
  </si>
  <si>
    <t>Фадотова Ольга Викторовна</t>
  </si>
  <si>
    <t>067 от 18.02.2014</t>
  </si>
  <si>
    <t>279/13-06  от 30.10.2013</t>
  </si>
  <si>
    <t>Калаванов Александр Иванович</t>
  </si>
  <si>
    <t>279 от 30.10.2013</t>
  </si>
  <si>
    <t>12 (3)</t>
  </si>
  <si>
    <t>11.02.2014, 06-40/16</t>
  </si>
  <si>
    <t>ИП Тумеркина С.Н.</t>
  </si>
  <si>
    <t>05.02.2014, 06-40/5</t>
  </si>
  <si>
    <t>Самарская Н.Н.</t>
  </si>
  <si>
    <t>05.02.2014, 06-40/9</t>
  </si>
  <si>
    <t>ИП Акопян К.А.</t>
  </si>
  <si>
    <t>10.02.2014, 06-40/15</t>
  </si>
  <si>
    <t>Якимова Е.А.</t>
  </si>
  <si>
    <t>№ 15 от 27.02.14</t>
  </si>
  <si>
    <t>Лиц В.Б.</t>
  </si>
  <si>
    <t>№ 64 от 21.02.14</t>
  </si>
  <si>
    <t>Чилингарян В.Г.</t>
  </si>
  <si>
    <t>№ 14 от 21.02.14</t>
  </si>
  <si>
    <t>Рабаданова О.Р.</t>
  </si>
  <si>
    <t>№ 47 от 21.02.14</t>
  </si>
  <si>
    <t>Стаматова В.Н.</t>
  </si>
  <si>
    <t>№ 13 от 21.02.14</t>
  </si>
  <si>
    <t>Арсиева С.Р.</t>
  </si>
  <si>
    <t>№ 11 от 26.02.14</t>
  </si>
  <si>
    <t>Балбанян Э.Г.</t>
  </si>
  <si>
    <t>№ 859 от 25.02.14</t>
  </si>
  <si>
    <t>Сало А.В.</t>
  </si>
  <si>
    <t>№ 76 от 25.02.14</t>
  </si>
  <si>
    <t>Саакян А.В.</t>
  </si>
  <si>
    <t>№ 51 от 26.02.14</t>
  </si>
  <si>
    <t>Димидов Р.Г.</t>
  </si>
  <si>
    <t>№ 52 от 26.02.14</t>
  </si>
  <si>
    <t>Красникова Т.И.</t>
  </si>
  <si>
    <t>№ 53 от 26.02.14</t>
  </si>
  <si>
    <t>Каланова В.П.</t>
  </si>
  <si>
    <t>№ 54 от 26.02.14</t>
  </si>
  <si>
    <t>Каланов Н.Е.</t>
  </si>
  <si>
    <t>№ 55 от 26.02.14</t>
  </si>
  <si>
    <t>Мойсиева Е.Ф.</t>
  </si>
  <si>
    <t>№ 56 от 26.02.14</t>
  </si>
  <si>
    <t>Ткачев М.А.</t>
  </si>
  <si>
    <t>№ 57 от 26.02.14</t>
  </si>
  <si>
    <t>Красников С.С.</t>
  </si>
  <si>
    <t>№ 68 от 27.02.14</t>
  </si>
  <si>
    <t>Пальчиков Н.И.</t>
  </si>
  <si>
    <t>№ 59 от 27.02.14</t>
  </si>
  <si>
    <t>Ибрагимов Р.Т.</t>
  </si>
  <si>
    <t>№ 60 от 27.02.14</t>
  </si>
  <si>
    <t>Нурлиев Э.Ш.</t>
  </si>
  <si>
    <t xml:space="preserve"> №07/07  от 23.01.2014</t>
  </si>
  <si>
    <t>№ 61 от 21.02.14</t>
  </si>
  <si>
    <t>Савченко С.А.</t>
  </si>
  <si>
    <t>№ 46 от 27.02.14</t>
  </si>
  <si>
    <t>Сенько Л.И.</t>
  </si>
  <si>
    <t>№44-05/180 от 31.10.2012</t>
  </si>
  <si>
    <t>ООО «Куб»</t>
  </si>
  <si>
    <t>№43-05/118 от 13.09.2013г.</t>
  </si>
  <si>
    <t>ЗАО "Прасковейское"</t>
  </si>
  <si>
    <t>№44-05/49 от 13.05.2013</t>
  </si>
  <si>
    <t>ООО «АртСтройТехно»</t>
  </si>
  <si>
    <t>№43-05/4 от 10.02.2014</t>
  </si>
  <si>
    <t>ООО «Бетта»</t>
  </si>
  <si>
    <t>Азизова Сажигет Рабадановна</t>
  </si>
  <si>
    <t>Махмудова Саида Сагидовна</t>
  </si>
  <si>
    <t>Шихамиров Абдусалам Османович</t>
  </si>
  <si>
    <t>Магомедова Эльмира Магомедгаджиевна</t>
  </si>
  <si>
    <t>Исаев Абубакар Исаевич</t>
  </si>
  <si>
    <t>Умарова Зульфия Нурютдиновна</t>
  </si>
  <si>
    <t>Аджаков Зикрулла Айбатирович</t>
  </si>
  <si>
    <t xml:space="preserve"> №51  от 21.01.2014</t>
  </si>
  <si>
    <t>Абиев Абий Закаевич</t>
  </si>
  <si>
    <t xml:space="preserve"> №2135  от 26.12.2013</t>
  </si>
  <si>
    <t xml:space="preserve">Ханов Арсен Абукович
</t>
  </si>
  <si>
    <t>№55  от 31.01.2014</t>
  </si>
  <si>
    <t xml:space="preserve">Биловол Константин Карпович
</t>
  </si>
  <si>
    <t>№56  от 11.02.2014</t>
  </si>
  <si>
    <t>Степаненко Александр Николаевич</t>
  </si>
  <si>
    <t>№57  от 13.02.2014</t>
  </si>
  <si>
    <t>Кумахов Кумах Валиюллаевич</t>
  </si>
  <si>
    <t>№1937  от 28.11.2013</t>
  </si>
  <si>
    <t>Магомедалиев Магомедали Курбангаджиевич</t>
  </si>
  <si>
    <t>№58  от 13.02.2014</t>
  </si>
  <si>
    <t>Магомедов Саит Халилулаевич</t>
  </si>
  <si>
    <t xml:space="preserve"> №59  от 26.02.2014</t>
  </si>
  <si>
    <t>Магомедова Джавгарат Абдулаевна</t>
  </si>
  <si>
    <t>№55  от 22.01.2014</t>
  </si>
  <si>
    <t>Гасанов Расулдин Нурович</t>
  </si>
  <si>
    <t xml:space="preserve"> №69  от 24.01.2014</t>
  </si>
  <si>
    <t>Акбиев Салик Набиевич</t>
  </si>
  <si>
    <t>№70  от 24.01.2014</t>
  </si>
  <si>
    <t>№71  от 24.01.2014</t>
  </si>
  <si>
    <t>МКУ "Управление культуры" Криничная Т.В.</t>
  </si>
  <si>
    <t>№72  от 24.01.2014</t>
  </si>
  <si>
    <t>№158  от 17.02.2014</t>
  </si>
  <si>
    <t>Гаджиев Гаджи Курбанович</t>
  </si>
  <si>
    <t>Курбанов Каплан Исмаилович</t>
  </si>
  <si>
    <t>Эмирханова Маржанат Расуловна</t>
  </si>
  <si>
    <t>Халбагинов Мирзахан Магомедкадиевич</t>
  </si>
  <si>
    <t>Пахрудинов Исламгаджи Алиевич</t>
  </si>
  <si>
    <t>№52  от 21.01.2014</t>
  </si>
  <si>
    <t>Кимбаров Омаргаджи Магомедович</t>
  </si>
  <si>
    <t>154 от 20.02.14</t>
  </si>
  <si>
    <t>Дадаева М.А.</t>
  </si>
  <si>
    <t>003/111 от 17.02.14</t>
  </si>
  <si>
    <t>153 от 20.02.14</t>
  </si>
  <si>
    <t>Дадаев А.А.</t>
  </si>
  <si>
    <t>003/112 от 17.02.14</t>
  </si>
  <si>
    <t>157 от 24.02.14</t>
  </si>
  <si>
    <t>Кубиева Т.</t>
  </si>
  <si>
    <t>003/109 от 17.02.14</t>
  </si>
  <si>
    <t>159 от 25.02.14</t>
  </si>
  <si>
    <t>Шахидова К.В.</t>
  </si>
  <si>
    <t>003/116 от 20.02.14</t>
  </si>
  <si>
    <t>158 от 24.02.14</t>
  </si>
  <si>
    <t>03/108 от 17.02.14</t>
  </si>
  <si>
    <t>162 от 27.02.14</t>
  </si>
  <si>
    <t>Гучигова С.М.</t>
  </si>
  <si>
    <t>003/125 от 24.02.14</t>
  </si>
  <si>
    <t>145 от 12.02.14</t>
  </si>
  <si>
    <t>Темиралиев Ш.В.</t>
  </si>
  <si>
    <t>003/94 от 11.02.14</t>
  </si>
  <si>
    <t>132 от 4.02.14</t>
  </si>
  <si>
    <t>ГУП "Чеченцемент"</t>
  </si>
  <si>
    <t>003/45 от 23.01.14</t>
  </si>
  <si>
    <t>133 от 10.02.14</t>
  </si>
  <si>
    <t>Гулуев Б.М.</t>
  </si>
  <si>
    <t>003/90 от 10.02.14</t>
  </si>
  <si>
    <t>20.11.13.№456</t>
  </si>
  <si>
    <t>Бокова.З.М</t>
  </si>
  <si>
    <t>02-1431. от.06.12.13</t>
  </si>
  <si>
    <t>24.12.13. №585</t>
  </si>
  <si>
    <t>Костоев.А.Т.</t>
  </si>
  <si>
    <t>02-14.от.09.01.14</t>
  </si>
  <si>
    <t>19.12.13.№569</t>
  </si>
  <si>
    <t>Горчханов.Ф.Б.</t>
  </si>
  <si>
    <t>02-25. от 09.01.14</t>
  </si>
  <si>
    <t>03.02.14.№78</t>
  </si>
  <si>
    <t>Измайлов.С.С.</t>
  </si>
  <si>
    <t>02-246.от 05.02.14</t>
  </si>
  <si>
    <t>13.11.13.№425</t>
  </si>
  <si>
    <t>Бокова.З.М.</t>
  </si>
  <si>
    <t>02-1421.от 06.12.13</t>
  </si>
  <si>
    <t>11.02.14.№99</t>
  </si>
  <si>
    <t>Аушев.Д.М.</t>
  </si>
  <si>
    <t>02-314.от 12.02.14</t>
  </si>
  <si>
    <t>06.02.14.№92</t>
  </si>
  <si>
    <t>02-284.от 10.02.14.</t>
  </si>
  <si>
    <t>10.02.14.№15</t>
  </si>
  <si>
    <t>Аушев.М.И.</t>
  </si>
  <si>
    <t>02-71.от.16.01.14</t>
  </si>
  <si>
    <t>18.10.13.№350</t>
  </si>
  <si>
    <t>Газдиева.Р.С.</t>
  </si>
  <si>
    <t>02-1288.от 21.11.13</t>
  </si>
  <si>
    <t>16.01.14.№40</t>
  </si>
  <si>
    <t>Маматова.Т.Х.</t>
  </si>
  <si>
    <t>02-154.от 27.01.14.</t>
  </si>
  <si>
    <t>19.12.13.№566</t>
  </si>
  <si>
    <t>Котиев.М.И.</t>
  </si>
  <si>
    <t>02-21. от 09.01.14</t>
  </si>
  <si>
    <t>15.11.13.№441</t>
  </si>
  <si>
    <t>02-1561. от 17.12.13</t>
  </si>
  <si>
    <t>17.02.14.№125</t>
  </si>
  <si>
    <t>Галаева.М.В</t>
  </si>
  <si>
    <t>02-370.от20.02.14</t>
  </si>
  <si>
    <t>19.02.14.№131</t>
  </si>
  <si>
    <t>Точиев.И.У</t>
  </si>
  <si>
    <t>02-405.от 20.02.14</t>
  </si>
  <si>
    <t>14.02.14.№117</t>
  </si>
  <si>
    <t>Аушев.И.А</t>
  </si>
  <si>
    <t>02-390.от 20.02.14</t>
  </si>
  <si>
    <t>14.02.14.№18</t>
  </si>
  <si>
    <t>Арчакова.Ф.И</t>
  </si>
  <si>
    <t>02-389.от 20.02.14</t>
  </si>
  <si>
    <t>Хамхоева.Т.Х.</t>
  </si>
  <si>
    <t>16.01.14.№42</t>
  </si>
  <si>
    <t>Дзаурова.М.К</t>
  </si>
  <si>
    <t>02-155.от 27.01.14</t>
  </si>
  <si>
    <t>11.02.14.№98</t>
  </si>
  <si>
    <t>Нальгиев.М.Д.</t>
  </si>
  <si>
    <t>02-315.от12.02.14</t>
  </si>
  <si>
    <t>14.02.14.№102</t>
  </si>
  <si>
    <t>Евлоева.Л.М.</t>
  </si>
  <si>
    <t>02-373.от 20.02.14</t>
  </si>
  <si>
    <t>19.02.14.132</t>
  </si>
  <si>
    <t>Измайлов.Р.М.</t>
  </si>
  <si>
    <t>02-406.от 20.02.14</t>
  </si>
  <si>
    <t>14.02.14.№104</t>
  </si>
  <si>
    <t>Богатырев.М.В.</t>
  </si>
  <si>
    <t>02-375.от 20.02.14</t>
  </si>
  <si>
    <t>14.02.14.№105</t>
  </si>
  <si>
    <t>Богатырева.Т.Т.</t>
  </si>
  <si>
    <t>02-376.от 20.02.14</t>
  </si>
  <si>
    <t>14.02.14.№119</t>
  </si>
  <si>
    <t>Холухоева.Л.С.</t>
  </si>
  <si>
    <t>02-388.от 20.02.14</t>
  </si>
  <si>
    <t>19.02.14.№145</t>
  </si>
  <si>
    <t>Зурабов.М.М.</t>
  </si>
  <si>
    <t>02-396.от 20.02.14</t>
  </si>
  <si>
    <t>19.02.14.№144</t>
  </si>
  <si>
    <t>Хидиров.Б.А.</t>
  </si>
  <si>
    <t>02-399.от 20.02.14</t>
  </si>
  <si>
    <t>06.02.14.№87</t>
  </si>
  <si>
    <t>Марзабекова.Л.Х</t>
  </si>
  <si>
    <t>02-285.от10.02.14</t>
  </si>
  <si>
    <t>03.02.14. №77</t>
  </si>
  <si>
    <t>ООО"Стройпрогресс"</t>
  </si>
  <si>
    <t>02-302. от 11.02.14</t>
  </si>
  <si>
    <t>14.02.14.№123</t>
  </si>
  <si>
    <t>ООО.Дарсела</t>
  </si>
  <si>
    <t>02-347.от 15.02.14</t>
  </si>
  <si>
    <t>05.02.14. №86</t>
  </si>
  <si>
    <t>Администрация.г.Назрань</t>
  </si>
  <si>
    <t>02-256.от 06.02.14</t>
  </si>
  <si>
    <t>31.01.14.№75</t>
  </si>
  <si>
    <t>РЦБольница</t>
  </si>
  <si>
    <t>02-243.от 05.02.14</t>
  </si>
  <si>
    <t>24.01.14.№58</t>
  </si>
  <si>
    <t>ООО"Юн-Строй"</t>
  </si>
  <si>
    <t>02-181.от28.01.14</t>
  </si>
  <si>
    <t>68/2014-РИ   от 28.01.2014</t>
  </si>
  <si>
    <t xml:space="preserve">Гогиева Пятимат Алихановна
</t>
  </si>
  <si>
    <t>21.02.2014   З-05/14</t>
  </si>
  <si>
    <t>ИП Балагов Р.Б., автомойка, Ставропольский край, Кировский район, п.Прогресс, ул.Пятигорская, 4а</t>
  </si>
  <si>
    <t>21.02.2014   05/14</t>
  </si>
  <si>
    <t>19.12.2013   П-134/13</t>
  </si>
  <si>
    <t>Адамоков М.Г., ч\д, с.Заречное, ул.Юбилейгая 8</t>
  </si>
  <si>
    <t>19.12.2013   134/13</t>
  </si>
  <si>
    <t>27.01.2014  Л-04/14</t>
  </si>
  <si>
    <t>Кунашев М.А., квартира, с.Ванзорей, ул.Полевая б\н</t>
  </si>
  <si>
    <t>27.01.2014  04/14</t>
  </si>
  <si>
    <t>30.10.2013    Л-39/13</t>
  </si>
  <si>
    <t>Гажев А.Ж., ч\д, с.Аргудан, ул.Полгорная 13а</t>
  </si>
  <si>
    <t>30.10.2013    39/13</t>
  </si>
  <si>
    <t>23.01.2014  Э-02/14</t>
  </si>
  <si>
    <t>Хамурзова А.З., квартира, г.Тырныауз, ул.Мусукаева 3 кв.8</t>
  </si>
  <si>
    <t>21.02.2014   Т-07/14</t>
  </si>
  <si>
    <t>МУП "Терский рынок", контора, г.Терек, ул.Панагова 149</t>
  </si>
  <si>
    <t>21.02.2014   07/14</t>
  </si>
  <si>
    <t>21.02.2014   Т-08/14</t>
  </si>
  <si>
    <t>ООО "Импера-М", дошкольное образовательное учреждение, с.В.Курп, ул.Ашхотова, 52</t>
  </si>
  <si>
    <t>21.02.2014   08/14</t>
  </si>
  <si>
    <t>21.02.2014   Т-09/14</t>
  </si>
  <si>
    <t>Семенов А.Ч., ч/д, г.Терек, ул.2"А", участок №4"А"</t>
  </si>
  <si>
    <t>21.02.2014   09/14</t>
  </si>
  <si>
    <t>18.12.2013  Чг-195/13</t>
  </si>
  <si>
    <t>Залиханова А.М., ч\д, с.Шалушка, р-н ККРС, д.23</t>
  </si>
  <si>
    <t>18.12.2013  195/13</t>
  </si>
  <si>
    <t>16.07.2013  Чг-56/13</t>
  </si>
  <si>
    <t>Газаев А.А., ч\д, с.Яникой, ул.Мечиева 79</t>
  </si>
  <si>
    <t>16.07.2013  56/13</t>
  </si>
  <si>
    <t>18.11.2013  Чг-156/13</t>
  </si>
  <si>
    <t>Дзираев А.Х., ч\д, с.Шалушка, пер.9 Мая 8а</t>
  </si>
  <si>
    <t>18.11.2013  156/13</t>
  </si>
  <si>
    <t>18.12.2013  Чг-188/13</t>
  </si>
  <si>
    <t>Боготов Б.М., ч\д, с.Чегем-2, ул.Боготова 34-б</t>
  </si>
  <si>
    <t>18.12.2013  188/13</t>
  </si>
  <si>
    <t>21.02.2014  У-69/14</t>
  </si>
  <si>
    <t>ИП Камбиев А.М., автомойка, с.Кахун, за сертой н.п.</t>
  </si>
  <si>
    <t>21.02.2014  69/14</t>
  </si>
  <si>
    <t>21.02.2014  У-64/14</t>
  </si>
  <si>
    <t>ИП Камбиев А.М., строительная база, г.Нарткала, ул.Балкарская, б/н</t>
  </si>
  <si>
    <t>21.02.2014  64/14</t>
  </si>
  <si>
    <t>11.02.2014   У-57/14</t>
  </si>
  <si>
    <t>Хасанов А.М., ч/д, с.Кахун, ул.Октябрьска, 6</t>
  </si>
  <si>
    <t>11.02.2014   57/14</t>
  </si>
  <si>
    <t>21.02.2014   У-68/14</t>
  </si>
  <si>
    <t>Ивазова Ж.Х., магазин, с.Урвань, ул.Октябрьская, 62</t>
  </si>
  <si>
    <t>21.02.2014   68/14</t>
  </si>
  <si>
    <t>21.02.2014   У-65/14</t>
  </si>
  <si>
    <t>Кварцхелия Е.Ш., ч/д, с.Шитхала, ул.Школьная, 111</t>
  </si>
  <si>
    <t>21.02.2014   65/14</t>
  </si>
  <si>
    <t>21.02.2014  У-66/14</t>
  </si>
  <si>
    <t>Дзахмишева Л.Х., ч/д, с.Урвань, ул.Балкарская, 27</t>
  </si>
  <si>
    <t>21.02.2014  66/14</t>
  </si>
  <si>
    <t>28.01.2014  У-47/14</t>
  </si>
  <si>
    <t>Кайцукова Л.Х., квартира, г.Нарткала, НКЗ дом 12 кв.26</t>
  </si>
  <si>
    <t>28.01.2014  47/14</t>
  </si>
  <si>
    <t>23.01.2014  У-02/14</t>
  </si>
  <si>
    <t>Хамгокова М.Г., ч\д, с.Шитхала, ул.Школьная 122</t>
  </si>
  <si>
    <t>21.02.2014   У-71/14</t>
  </si>
  <si>
    <t>ИП Хабитежев А.Л., магазин, г.Нарткала, ул.Шекихачева, 19</t>
  </si>
  <si>
    <t>21.02.2014   71/14</t>
  </si>
  <si>
    <t>11.02.2014   У-60/14</t>
  </si>
  <si>
    <t>Гаштова Л.М., ч/д, с.Кахун, ул.Абхазская,21</t>
  </si>
  <si>
    <t>11.02.2014   60/14</t>
  </si>
  <si>
    <t>23.01.2014  У-24/14</t>
  </si>
  <si>
    <t>Налбандян А.Т., ч\д, с.Урвань, ул.Линия 1, д.24</t>
  </si>
  <si>
    <t>23.01.2014  24/14</t>
  </si>
  <si>
    <t>23.01.2014  У-21/14</t>
  </si>
  <si>
    <t>Эржибова З.В., ч\д, с.Шитхала, ул.Школьная 132</t>
  </si>
  <si>
    <t>23.01.2014  21/14</t>
  </si>
  <si>
    <t>24.02.2014  16/14</t>
  </si>
  <si>
    <t>ИП Кужева М.К., подсобное хозяйство, Чегемский район, с.Чегем-2</t>
  </si>
  <si>
    <t>17.07.2012  64/12</t>
  </si>
  <si>
    <t>ИП Мирзов А.Х., придорожный сервис, г.Терек.</t>
  </si>
  <si>
    <t>07.02.2014   11/14</t>
  </si>
  <si>
    <t>ООО "Зеленая Компания", поле №1, с.Крем-Константиновское</t>
  </si>
  <si>
    <t>07.02.2014   12/14</t>
  </si>
  <si>
    <t>ООО "Зеленая Компания", поле №2, с.Крем-Константиновское</t>
  </si>
  <si>
    <t>07.02.2014   13/14</t>
  </si>
  <si>
    <t>ООО "Зеленая Компания", поле №3, с.Крем-Константиновское</t>
  </si>
  <si>
    <t>114 от 25.02.14</t>
  </si>
  <si>
    <t>Дышеков А.А.</t>
  </si>
  <si>
    <t>114-02-14</t>
  </si>
  <si>
    <t>98 от 25.02.14</t>
  </si>
  <si>
    <t>Урусова Р.И.</t>
  </si>
  <si>
    <t>98-02-14</t>
  </si>
  <si>
    <t>106 от 25.02.14</t>
  </si>
  <si>
    <t>Тохчукова К.М.</t>
  </si>
  <si>
    <t>106-02-14</t>
  </si>
  <si>
    <t>87 от 27.02.14</t>
  </si>
  <si>
    <t>Узденов А-А.А.</t>
  </si>
  <si>
    <t>87-02-14</t>
  </si>
  <si>
    <t>125 от 27.02.14</t>
  </si>
  <si>
    <t>Кипкеев И.С.</t>
  </si>
  <si>
    <t>125-02-14</t>
  </si>
  <si>
    <t>124 от 27.02.14</t>
  </si>
  <si>
    <t>Администрация Кара-Пагского СП</t>
  </si>
  <si>
    <t>124-02-14</t>
  </si>
  <si>
    <t>127 от 27.02.14</t>
  </si>
  <si>
    <t>Гонова И.И.</t>
  </si>
  <si>
    <t>127-02-14</t>
  </si>
  <si>
    <t>126 от 27.02.14</t>
  </si>
  <si>
    <t>Хапаев Х.М.</t>
  </si>
  <si>
    <t>126-02-14</t>
  </si>
  <si>
    <t>91 от 27.02.14</t>
  </si>
  <si>
    <t>Лайпанова Э.Х.</t>
  </si>
  <si>
    <t>91-02-14</t>
  </si>
  <si>
    <t>133 от 28.02.14</t>
  </si>
  <si>
    <t>Кущетеров У.Р.</t>
  </si>
  <si>
    <t>133-02-14</t>
  </si>
  <si>
    <t>135 от 28.02.14</t>
  </si>
  <si>
    <t>Узунова М.У.</t>
  </si>
  <si>
    <t>135-02-14</t>
  </si>
  <si>
    <t>110 от 28.02.14</t>
  </si>
  <si>
    <t>Боташева З.Х.</t>
  </si>
  <si>
    <t>110-02-14</t>
  </si>
  <si>
    <t>846 от 27.02.14</t>
  </si>
  <si>
    <t>Урусов И.М.</t>
  </si>
  <si>
    <t>846-11-13</t>
  </si>
  <si>
    <t>987 от 27.02.14</t>
  </si>
  <si>
    <t>Туаршев М.Х.</t>
  </si>
  <si>
    <t>987-12-13</t>
  </si>
  <si>
    <t>138 от 27.02.14</t>
  </si>
  <si>
    <t>Фокин М.И.</t>
  </si>
  <si>
    <t>138-02-14</t>
  </si>
  <si>
    <t>7298   от  14.02.2014</t>
  </si>
  <si>
    <t>Пухова   М.Ц.</t>
  </si>
  <si>
    <t>7242   от  31.01.2014</t>
  </si>
  <si>
    <t>Чехоев   М.И.</t>
  </si>
  <si>
    <t>7270   от  07.02.2014</t>
  </si>
  <si>
    <t>Кубалов   Б.Х.</t>
  </si>
  <si>
    <t>7293  от  17.02.2014</t>
  </si>
  <si>
    <t>Накусов   Т.Г.</t>
  </si>
  <si>
    <t>7272   от  07.02.2014</t>
  </si>
  <si>
    <t>Демеев   К.С.</t>
  </si>
  <si>
    <t>7291   от  12.02.2014</t>
  </si>
  <si>
    <t>Цопанов   Т.Г.</t>
  </si>
  <si>
    <t>7265   от  29.01.2014</t>
  </si>
  <si>
    <t>Четоев    П.Н.</t>
  </si>
  <si>
    <t>7295   от  12.02.2014</t>
  </si>
  <si>
    <t>Алдатов   Э.Х.</t>
  </si>
  <si>
    <t>7223  от  24.01.2014</t>
  </si>
  <si>
    <t>Бавбеков  Р.Р.</t>
  </si>
  <si>
    <t>7224   от  24.01.2014</t>
  </si>
  <si>
    <t>Мамиева   М.В.</t>
  </si>
  <si>
    <t>7237  от  24.01.2014</t>
  </si>
  <si>
    <t>Барагамян  М.М.</t>
  </si>
  <si>
    <t>7231   от  24.01.2014</t>
  </si>
  <si>
    <t>Джиоева   Р.З.</t>
  </si>
  <si>
    <t>7285   от  14.02.2014</t>
  </si>
  <si>
    <t>Джабиева   С.И.</t>
  </si>
  <si>
    <t>7288   от 12.02.2014</t>
  </si>
  <si>
    <t>Хетагуров  Т.Н.</t>
  </si>
  <si>
    <t>7254   от  31.01.2014</t>
  </si>
  <si>
    <t>Гуляров  Р.А.</t>
  </si>
  <si>
    <t>7230   от  24.02.2014</t>
  </si>
  <si>
    <t>Пилишвили   В.Р.</t>
  </si>
  <si>
    <t>7232   от  24.01.2014</t>
  </si>
  <si>
    <t>Бестаев   В.И.</t>
  </si>
  <si>
    <t>7227   от  24.01.2014</t>
  </si>
  <si>
    <t>Засешвили   Ц.Г.</t>
  </si>
  <si>
    <t>7240   от  31.01.2014</t>
  </si>
  <si>
    <t>Дзебисова   С.Н.</t>
  </si>
  <si>
    <t>7273   от  05.02.2014</t>
  </si>
  <si>
    <t>Козырева  Ф.Х.</t>
  </si>
  <si>
    <t>7286  от  12.02.2014</t>
  </si>
  <si>
    <t>Улубиева   Р.В.</t>
  </si>
  <si>
    <t>7206   от  09.01.2014</t>
  </si>
  <si>
    <t>Касоева   Ж.Б.</t>
  </si>
  <si>
    <t>7207   от  09.01.2014</t>
  </si>
  <si>
    <t>Касоев   К.В.</t>
  </si>
  <si>
    <t>7284   от  17.02.2014</t>
  </si>
  <si>
    <t>Тимурзиев  М.Б.</t>
  </si>
  <si>
    <t>7282   от  12.02.2014</t>
  </si>
  <si>
    <t>Чигоев   З.В.</t>
  </si>
  <si>
    <t>7271   от  05.02.2014</t>
  </si>
  <si>
    <t>Токаева   Б.Б.</t>
  </si>
  <si>
    <t>7307  от  21.02.2014</t>
  </si>
  <si>
    <t>Биченов   П.А.</t>
  </si>
  <si>
    <t>7301   от  19.02.2014</t>
  </si>
  <si>
    <t>Дзгоев   Ю.Ч.</t>
  </si>
  <si>
    <t>7294   от  21.02.2014</t>
  </si>
  <si>
    <t>Марзаева   Т.Т.</t>
  </si>
  <si>
    <t>7219   от  31.01.2014</t>
  </si>
  <si>
    <t>ООО"Южная  строит-я  компания"</t>
  </si>
  <si>
    <t>7278   от  17.02.2014</t>
  </si>
  <si>
    <t>Созаев   А.Ю.</t>
  </si>
  <si>
    <t>за период с 01.03.14 по 07.03.14</t>
  </si>
  <si>
    <t>506/13/ГРЭС от 27.12.2013г</t>
  </si>
  <si>
    <t>Боков Сергей Валентинович</t>
  </si>
  <si>
    <t>506/13/ от 27.12.2013г</t>
  </si>
  <si>
    <t xml:space="preserve"> 28/14/ГРЭС от 19.02.2014г</t>
  </si>
  <si>
    <t>Джамавов А.И.</t>
  </si>
  <si>
    <t xml:space="preserve"> 28/14 от 19.02.2014г</t>
  </si>
  <si>
    <t xml:space="preserve"> 37/14/ЗРЭС от 26.02.2014</t>
  </si>
  <si>
    <t>ИП Зимарин Александр Николаевич</t>
  </si>
  <si>
    <t xml:space="preserve"> 37/14/ от 26.02.2014</t>
  </si>
  <si>
    <t>38/14/НРЭС от 26.02.2014</t>
  </si>
  <si>
    <t>ЗАО "МП "ГеоЭК"</t>
  </si>
  <si>
    <t>38/14/ от 26.02.2014</t>
  </si>
  <si>
    <t>40/14/ГРЭС от 27.02.2014</t>
  </si>
  <si>
    <t>Юшин Сергей Сергеевич</t>
  </si>
  <si>
    <t xml:space="preserve"> №07/64  от 27.02.2014</t>
  </si>
  <si>
    <t>Асрян Елена Николаевна</t>
  </si>
  <si>
    <t xml:space="preserve"> №07-01/880  от 30.12.2013</t>
  </si>
  <si>
    <t>Гончаров Алексей Анатольевич</t>
  </si>
  <si>
    <t xml:space="preserve"> №07/63  от 27.02.2014</t>
  </si>
  <si>
    <t>Дробот Людмила Олеговна</t>
  </si>
  <si>
    <t xml:space="preserve"> №07/66  от 27.02.2014</t>
  </si>
  <si>
    <t>Индивидуальный предприниматель Мещеряков Евгений Александрович</t>
  </si>
  <si>
    <t xml:space="preserve"> №07/41  от 14.02.2014</t>
  </si>
  <si>
    <t>Кузьминов Алексей Алексеевич</t>
  </si>
  <si>
    <t xml:space="preserve"> №07-01/830  от 03.12.2013</t>
  </si>
  <si>
    <t>Москвитина Екатерина Геннадьевна</t>
  </si>
  <si>
    <t xml:space="preserve"> №07/11  от 29.01.2014</t>
  </si>
  <si>
    <t xml:space="preserve"> №07/02  от 23.01.2014</t>
  </si>
  <si>
    <t>Ромбах Яков Ильич</t>
  </si>
  <si>
    <t xml:space="preserve"> №07-01/886  от 30.12.2013</t>
  </si>
  <si>
    <t>Соболев Александр Павлович</t>
  </si>
  <si>
    <t xml:space="preserve"> №07-01/888  от 30.12.2013</t>
  </si>
  <si>
    <t>Шиповская Лидия Ивановна</t>
  </si>
  <si>
    <t xml:space="preserve"> №07/39  от 14.02.2014</t>
  </si>
  <si>
    <t>Юрченко Вадим Алексеевич</t>
  </si>
  <si>
    <t xml:space="preserve"> №07/01  от 23.01.2014</t>
  </si>
  <si>
    <t>Акинин Василий Николаевич</t>
  </si>
  <si>
    <t xml:space="preserve"> №07/16  от 29.01.2014</t>
  </si>
  <si>
    <t>Сердцов Виктор Александрович</t>
  </si>
  <si>
    <t xml:space="preserve"> №07-01/860  от 10.12.2013 (тех.присоед.)</t>
  </si>
  <si>
    <t>Шелоумов Вадим Сергеевич</t>
  </si>
  <si>
    <t>27 сентября 2013 г. № 04-245 -НЭС</t>
  </si>
  <si>
    <t>Блохин Юрий Михайлович</t>
  </si>
  <si>
    <t>27 сентября 2013 г. № 226</t>
  </si>
  <si>
    <t>27 сентября 2013 г. № 04-249 -НЭС</t>
  </si>
  <si>
    <t>Турабов Курбан Селимович</t>
  </si>
  <si>
    <t>27 сентября 2013 г. № 230</t>
  </si>
  <si>
    <t>288/12-06 от 12.12.2012</t>
  </si>
  <si>
    <t>АМО с.Каменная Балка</t>
  </si>
  <si>
    <t>288 от 12.12.2012</t>
  </si>
  <si>
    <t>047/14-06 от 13.02.2014</t>
  </si>
  <si>
    <t>Шкодий Галина Николаевна</t>
  </si>
  <si>
    <t>047 от 13.02.2014</t>
  </si>
  <si>
    <t>049/14-04 от 10.02.2014</t>
  </si>
  <si>
    <t>Эреджепов Рамиль Мельгалиевич</t>
  </si>
  <si>
    <t>049 от 10.02.2014</t>
  </si>
  <si>
    <t>070/14-05 от 21.02.2014</t>
  </si>
  <si>
    <t>Синюгин Алекей Алексеевич</t>
  </si>
  <si>
    <t>070 от 21.02.2014</t>
  </si>
  <si>
    <t>074/14-05 от 24.02.2014</t>
  </si>
  <si>
    <t>Абдулкадыров Тимур Омарович</t>
  </si>
  <si>
    <t>074 от 24.02.2014</t>
  </si>
  <si>
    <t>069/14-05 от 21.02.2014</t>
  </si>
  <si>
    <t>Одинцов Игорь Леонидович</t>
  </si>
  <si>
    <t>069 от 21.02.2014</t>
  </si>
  <si>
    <t>071/14-05 от 20.02.2014</t>
  </si>
  <si>
    <t>Мамонтов Евгений Александрович</t>
  </si>
  <si>
    <t>071 от 20.02.2014</t>
  </si>
  <si>
    <t>25.12.12, 06-40/295</t>
  </si>
  <si>
    <t>Наконечная В.А.</t>
  </si>
  <si>
    <t>25.12.2012</t>
  </si>
  <si>
    <t>10.02.14, 06-40/8</t>
  </si>
  <si>
    <t>Сушко А.Ф.</t>
  </si>
  <si>
    <t>11.02.14, 06-40/10</t>
  </si>
  <si>
    <t>Азизов З.К.</t>
  </si>
  <si>
    <t>11.02.2014</t>
  </si>
  <si>
    <t>11.02.14, 06-40/12</t>
  </si>
  <si>
    <t>Медведева Т.В.</t>
  </si>
  <si>
    <t>30.09.13, 06-40/156</t>
  </si>
  <si>
    <t>Гагарина Т.В.</t>
  </si>
  <si>
    <t>№ 48 от 08.05.14</t>
  </si>
  <si>
    <t>Найчук А.Н.</t>
  </si>
  <si>
    <t>№ 81 от 28.02.14</t>
  </si>
  <si>
    <t>Лезгиева Ш.</t>
  </si>
  <si>
    <t>№ 49 от 21.02.14</t>
  </si>
  <si>
    <t>Шестопалова Н.А.</t>
  </si>
  <si>
    <t>№ 50 от 04.03.14</t>
  </si>
  <si>
    <t>Абакаров М.Х.</t>
  </si>
  <si>
    <t>№ 58 от 28.02.14</t>
  </si>
  <si>
    <t>Свитличный А.А.</t>
  </si>
  <si>
    <t>№ 88 от 03.03.14</t>
  </si>
  <si>
    <t>Шабанов А.Н.</t>
  </si>
  <si>
    <t>№ 85 от 06.03.14</t>
  </si>
  <si>
    <t>Вислов В.Э.</t>
  </si>
  <si>
    <t xml:space="preserve"> №07/06  от 23.01.2014</t>
  </si>
  <si>
    <t>№43-05/23 от 08.04.2013</t>
  </si>
  <si>
    <t>Глава К(Ф)Х Кандаев Багама Алибагамаевич</t>
  </si>
  <si>
    <t>№43-05/2 от 10.02.2014</t>
  </si>
  <si>
    <t>Михаил Юрьевич Мелихов</t>
  </si>
  <si>
    <t>№43-05/1 от 16.01.2014</t>
  </si>
  <si>
    <t>ООО «Каньон» (сущ 120 кВт, увеличение на 150 кВт)</t>
  </si>
  <si>
    <t>№43-05/163 от 17.12.2013</t>
  </si>
  <si>
    <t>ООО "Ливада" (сущ=50 кВт)</t>
  </si>
  <si>
    <t>Саадуев Магомед Алиевич</t>
  </si>
  <si>
    <t>Гусейнов Махмуд Магомедович</t>
  </si>
  <si>
    <t>Курбанов Магомед Абакарович</t>
  </si>
  <si>
    <t xml:space="preserve">Курбанов Рамазан Магомедович </t>
  </si>
  <si>
    <t>Алибеков Шамиль Салимбегович</t>
  </si>
  <si>
    <t>№181  от 21.02.2014</t>
  </si>
  <si>
    <t>Омарова Алжанат Сагидовна</t>
  </si>
  <si>
    <t>№180  от 21.02.2014</t>
  </si>
  <si>
    <t>Пирациев Пираци Курбанович</t>
  </si>
  <si>
    <t xml:space="preserve"> №153  от 14.02.2014</t>
  </si>
  <si>
    <t>Ахмедов Габибула Хамедович</t>
  </si>
  <si>
    <t>№2078  от 20.12.2013</t>
  </si>
  <si>
    <t>Гайдаров Гайдар Салихович</t>
  </si>
  <si>
    <t>№132  от 11.02.2014</t>
  </si>
  <si>
    <t>Румов Р.А.</t>
  </si>
  <si>
    <t>№194  от 25.02.2014</t>
  </si>
  <si>
    <t>Керимов Мурад Расулович</t>
  </si>
  <si>
    <t>№1899  от 21.11.2013</t>
  </si>
  <si>
    <t xml:space="preserve">Ложников Олег Николаевич
</t>
  </si>
  <si>
    <t>№1912  от 25.11.2013</t>
  </si>
  <si>
    <t>Магомедов Магомедов Камилович</t>
  </si>
  <si>
    <t xml:space="preserve"> №239  от 03.03.2014</t>
  </si>
  <si>
    <t>Алимов Сефербег Алимович</t>
  </si>
  <si>
    <t xml:space="preserve"> №2139  от 27.12.2013</t>
  </si>
  <si>
    <t>Кадиев Абдурахман Абдулмуминович</t>
  </si>
  <si>
    <t>№222  от 15.02.2014</t>
  </si>
  <si>
    <t>Мазагаев Ризван Абдулмеджидович</t>
  </si>
  <si>
    <t>№248  от 04.03.2014</t>
  </si>
  <si>
    <t>Ибрагимов Александр Шамсудинович</t>
  </si>
  <si>
    <t>2036 от 09.12.2013</t>
  </si>
  <si>
    <t>ОАО "Сулакский ГидроКаскад" Гоцатлинская ГЭС</t>
  </si>
  <si>
    <t>165 от 27.02.14</t>
  </si>
  <si>
    <t>Тунгузбиева Р.Х.</t>
  </si>
  <si>
    <t>003/144 от 25.02.14</t>
  </si>
  <si>
    <t>173 от 3.03.14</t>
  </si>
  <si>
    <t>Асхабова Г-А.Б.</t>
  </si>
  <si>
    <t>003/143 от 25.02.14</t>
  </si>
  <si>
    <t>172 от 3.03.14</t>
  </si>
  <si>
    <t>Эдилсултанов Р.Ю.</t>
  </si>
  <si>
    <t>003/135 от 25.02.14</t>
  </si>
  <si>
    <t>170 от 27.02.14</t>
  </si>
  <si>
    <t>Алхузурова О.И.</t>
  </si>
  <si>
    <t>003/134 от 25.02.14</t>
  </si>
  <si>
    <t>171 от 27.02.14</t>
  </si>
  <si>
    <t>Ютаева Р.</t>
  </si>
  <si>
    <t>003/136 от 25.02.14</t>
  </si>
  <si>
    <t>167 от 27.02.14</t>
  </si>
  <si>
    <t>Межидов С.С.</t>
  </si>
  <si>
    <t>003/126 от 24.02.14</t>
  </si>
  <si>
    <t>164 от 27.02.14</t>
  </si>
  <si>
    <t>Чамаева М.З.</t>
  </si>
  <si>
    <t>003/131 от 25.02.14</t>
  </si>
  <si>
    <t>166 от 27.02.14</t>
  </si>
  <si>
    <t>Касаев О.А.</t>
  </si>
  <si>
    <t>003/129 от 25.02.14</t>
  </si>
  <si>
    <t>180 от 6.03.14</t>
  </si>
  <si>
    <t>Наврузов М.М.</t>
  </si>
  <si>
    <t>003/133 от 25.02.14</t>
  </si>
  <si>
    <t>181 от 6.03.14</t>
  </si>
  <si>
    <t>Ибрагимова Л.А.</t>
  </si>
  <si>
    <t>003/149 от 26.02.14</t>
  </si>
  <si>
    <t>161 от 27.02.14</t>
  </si>
  <si>
    <t>РСФ "Арэн-Стройцентр" ООО директор Абдулвахабов Э.А.</t>
  </si>
  <si>
    <t>003/121 от 24.02.14</t>
  </si>
  <si>
    <t>25.02.14.№ 146</t>
  </si>
  <si>
    <t>Нагадиев.А.Р.</t>
  </si>
  <si>
    <t>02-446.от 26.02.14</t>
  </si>
  <si>
    <t>25.02.14. №151</t>
  </si>
  <si>
    <t>Горданова.Х.К.</t>
  </si>
  <si>
    <t>02-462.от 27.02.14</t>
  </si>
  <si>
    <t>25.02.14 №152</t>
  </si>
  <si>
    <t>Оздоева.М.Г-Б.</t>
  </si>
  <si>
    <t>02-463. от 27.02.14</t>
  </si>
  <si>
    <t>31.01.14. № 71</t>
  </si>
  <si>
    <t>Гайтукиев.Х.А.</t>
  </si>
  <si>
    <t>02-241.от 05.02.14</t>
  </si>
  <si>
    <t>14.02.14. № 108</t>
  </si>
  <si>
    <t>Хашагульгова.Л.А.</t>
  </si>
  <si>
    <t>02-384. от 20.02.14</t>
  </si>
  <si>
    <t>25.02.14. №147</t>
  </si>
  <si>
    <t>Мурзабекова.Э.Э.</t>
  </si>
  <si>
    <t>02-445. от 26.02.14</t>
  </si>
  <si>
    <t>25.02.14. №153</t>
  </si>
  <si>
    <t>Оздоева.Н.А.</t>
  </si>
  <si>
    <t>02-460. от 27.02.14</t>
  </si>
  <si>
    <t>25.02.14. №154</t>
  </si>
  <si>
    <t>Мальсагова.Л.А.</t>
  </si>
  <si>
    <t>02-461. от 27.02.14</t>
  </si>
  <si>
    <t>14.02.14. №113</t>
  </si>
  <si>
    <t>Евлоева.А.Х.</t>
  </si>
  <si>
    <t>02-393. от 20.02.14</t>
  </si>
  <si>
    <t>14.02.14. №101</t>
  </si>
  <si>
    <t>Полонкоева.О.А.</t>
  </si>
  <si>
    <t>02-371.от 20.02.14</t>
  </si>
  <si>
    <t>25.02.14.№155</t>
  </si>
  <si>
    <t>Мужахоева.М.Д.</t>
  </si>
  <si>
    <t>02-459.от 27.02.14</t>
  </si>
  <si>
    <t>06.02.14. №88</t>
  </si>
  <si>
    <t>Мержоева.Л.М.</t>
  </si>
  <si>
    <t>02-296.от 11.02.14</t>
  </si>
  <si>
    <t>31.01.14. 370</t>
  </si>
  <si>
    <t>Кодзоев.М.А.</t>
  </si>
  <si>
    <t>02-242. от 05.02.14</t>
  </si>
  <si>
    <t>14.02.14.№120</t>
  </si>
  <si>
    <t>Муталиев.И.Н</t>
  </si>
  <si>
    <t>02-395. от 20.02.14.</t>
  </si>
  <si>
    <t>27.02.14. №160</t>
  </si>
  <si>
    <t>Шадыжева.З.А.</t>
  </si>
  <si>
    <t>02-480.от 03.03.14</t>
  </si>
  <si>
    <t>04.03.14. №163</t>
  </si>
  <si>
    <t>Кузьгов.Я.М.</t>
  </si>
  <si>
    <t>02-496. от 04.03.14</t>
  </si>
  <si>
    <t>14.02.14. №122</t>
  </si>
  <si>
    <t>Белхороев.А.М.</t>
  </si>
  <si>
    <t>02-394.от 20.02.14</t>
  </si>
  <si>
    <t>27.02.14. №159</t>
  </si>
  <si>
    <t>Мамилов.А.М.</t>
  </si>
  <si>
    <t>02-479.от 03.03.14</t>
  </si>
  <si>
    <t>14.02.14. №103</t>
  </si>
  <si>
    <t>Ойсаев.Р.Н.</t>
  </si>
  <si>
    <t>02-374. от 20.02.14</t>
  </si>
  <si>
    <t>26.02.14. №158</t>
  </si>
  <si>
    <t>Албаков.С.И.</t>
  </si>
  <si>
    <t>02-458. от 27.02.14</t>
  </si>
  <si>
    <t>19.02.14. №135</t>
  </si>
  <si>
    <t>Вышегурова.Т.И.</t>
  </si>
  <si>
    <t>02-400.от 20.02.14</t>
  </si>
  <si>
    <t>31.01.14. №74</t>
  </si>
  <si>
    <t>Муталиева.М.Х.</t>
  </si>
  <si>
    <t>02-244.от 05.02.14</t>
  </si>
  <si>
    <t>14.02.14. №116</t>
  </si>
  <si>
    <t>Сакалов.Х.У.</t>
  </si>
  <si>
    <t>02-367. от 20.02.14</t>
  </si>
  <si>
    <t>17.02.14. №128</t>
  </si>
  <si>
    <t>ООО.МТ Евро строй</t>
  </si>
  <si>
    <t>02-368.от 20.02.14</t>
  </si>
  <si>
    <t>24.01.14. №56</t>
  </si>
  <si>
    <t>ФКУ Упродор Сев кавказа</t>
  </si>
  <si>
    <t>02-183.от 29.01.14</t>
  </si>
  <si>
    <t>24.01.14. №55</t>
  </si>
  <si>
    <t>02-184.от 29.01.14</t>
  </si>
  <si>
    <t>12.02.14. № 100</t>
  </si>
  <si>
    <t>Костоев.И.Б.</t>
  </si>
  <si>
    <t>02-435. от 25.02.14</t>
  </si>
  <si>
    <t>2398.00</t>
  </si>
  <si>
    <t>Чг-07/14      03.02.2014</t>
  </si>
  <si>
    <t>ч/ д, Ульбашева З.А. с.Нартан, ул.Хажнагоева, 103</t>
  </si>
  <si>
    <t>07/14      03.02.2014</t>
  </si>
  <si>
    <t>Чг-24/14      21.02.2014</t>
  </si>
  <si>
    <t>ч/д, Бабаева Ш.А-К., г.Нальчик, пгт.Адиюх, ул.Уазырмес, 17</t>
  </si>
  <si>
    <t>24/14      21.02.2014</t>
  </si>
  <si>
    <t>Чг-16/14          18.02.14</t>
  </si>
  <si>
    <t>ч/д, Кешокова И.С. с.Шалушка, ул.Береговая, 16а</t>
  </si>
  <si>
    <t>16/14          18.02.14</t>
  </si>
  <si>
    <t>Чг-171/13              27.11.13</t>
  </si>
  <si>
    <t>ч/д, Нашкхо Д.Х., с.Чегем-2, ул.Боготова б\н</t>
  </si>
  <si>
    <t>171/13              27.11.13</t>
  </si>
  <si>
    <t>Чг-185/13              18.12.13</t>
  </si>
  <si>
    <t>ч/д, Долов З.Б.,  с.Нартан, ул.Бр.Доловых, 60</t>
  </si>
  <si>
    <t>185/13              18.12.13</t>
  </si>
  <si>
    <t>М-08/14            21.02.14</t>
  </si>
  <si>
    <t>ч/д, Таов А.Л., г.Майский, ул.королева, 49</t>
  </si>
  <si>
    <t>08/14            21.02.14</t>
  </si>
  <si>
    <t>Бг-12/14           05.03.14</t>
  </si>
  <si>
    <t>магазин, ИП Казарова Д.Х. , г.Баксан, ул.Панайоти, 154</t>
  </si>
  <si>
    <t>12/14              05.03.14</t>
  </si>
  <si>
    <t>Л-08/13            17.05.13</t>
  </si>
  <si>
    <t>Магазин, Гетажеев Х.М., с.Анзорей, ул.Ленина 94</t>
  </si>
  <si>
    <t>08/13            17.05.13</t>
  </si>
  <si>
    <t>Чр-04/14            12.02.14</t>
  </si>
  <si>
    <t>ч/д, Жабалиев Х.М., с.Аушигер, ул.Казаноко, 53</t>
  </si>
  <si>
    <t>04/14            12.02.14</t>
  </si>
  <si>
    <t>Чр-01/14            27.01.14</t>
  </si>
  <si>
    <t>квартира, Темукуев С.К., п.Кашхатау, ул.Кадырова 41 а, блок д, кв.1</t>
  </si>
  <si>
    <t>01/14            27.01.14</t>
  </si>
  <si>
    <t>У-23/14          23.01.14</t>
  </si>
  <si>
    <t>ч/д, Броева А.М., с.Кахун, ул.Абхазская, 21</t>
  </si>
  <si>
    <t>23/14          23.01.14</t>
  </si>
  <si>
    <t>У-73/14           25.02.14</t>
  </si>
  <si>
    <t>ч/д,  Кандохов М.О. с.Кахун, ул. Комсомольская, 4</t>
  </si>
  <si>
    <t>73/14           25.02.14</t>
  </si>
  <si>
    <t>У-74/14           25.02.14</t>
  </si>
  <si>
    <t>ч/д, Гошоков Р.Р., с.Герменчик,, ул.Школьная,134</t>
  </si>
  <si>
    <t>74/14           25.02.14</t>
  </si>
  <si>
    <t>У-76/14           25.02.14</t>
  </si>
  <si>
    <t>ч/д, Балкизов Тахир Анатольевич, г.Нарткала, ул. Южная, 104</t>
  </si>
  <si>
    <t>76/14           25.02.14</t>
  </si>
  <si>
    <t>У-52/14          07.02.14</t>
  </si>
  <si>
    <t>дошкольное образовательное учреждение, ООО "Строй-Альянс", г.Нарткала, ул.Тарчокова, (юго-западный микрорайон)</t>
  </si>
  <si>
    <t>52/14          07.02.14</t>
  </si>
  <si>
    <t>У-53/14          10.02.14</t>
  </si>
  <si>
    <t>магаз., ИП Ашинова Ж.М., г.Нарткала, ул.Кабардинская, 120а</t>
  </si>
  <si>
    <t>53/14          10.02.14</t>
  </si>
  <si>
    <t>П-25/14            03.03.14</t>
  </si>
  <si>
    <t>квартира, Карташова Л.П., ст.Солдатская, ул.Пилипенко, 64а/2</t>
  </si>
  <si>
    <t>25/14            03.03.14</t>
  </si>
  <si>
    <t>П-26/14            03.03.14</t>
  </si>
  <si>
    <t>квартира,Помельников Н.К.., ст.Солдатская, ул.Пилипенко, 64а/1</t>
  </si>
  <si>
    <t>26/14            03.03.14</t>
  </si>
  <si>
    <t>П-22/14            03.03.14</t>
  </si>
  <si>
    <t>кварт., Стрижак М.М., ст.Солдатская, ул.Ямпель, 53/1</t>
  </si>
  <si>
    <t>22/14            03.03.14</t>
  </si>
  <si>
    <t>П-27/14            03.03.14</t>
  </si>
  <si>
    <t>кварт. Юдин Г.Н., ст.Солдатская, ул.Ямпель, 53/2</t>
  </si>
  <si>
    <t>27/14            03.03.14</t>
  </si>
  <si>
    <t>П-21/14            21.02.14</t>
  </si>
  <si>
    <t>квартира, Кривец Т.В.с.Красносельское, ул.Школьная 1/2 кв.2</t>
  </si>
  <si>
    <t>21/14            21.02.14</t>
  </si>
  <si>
    <t>П-20/14            21.02.14</t>
  </si>
  <si>
    <t>квартира,Гуенко О.В., с.Красносельское, ул.Школьная 1/1 кв.1</t>
  </si>
  <si>
    <t>20/14            21.02.14</t>
  </si>
  <si>
    <t>З-04/14          29.02.14</t>
  </si>
  <si>
    <t xml:space="preserve"> магазин- аптека, ООО "Прогресс", п.Прогресс, ул.Пятигорсккая 22</t>
  </si>
  <si>
    <t>129 от 03.03.14</t>
  </si>
  <si>
    <t>Кечеруков Р.Х.</t>
  </si>
  <si>
    <t>129-03-14</t>
  </si>
  <si>
    <t>130 от 03.03.14</t>
  </si>
  <si>
    <t>Уртенов Д.М.</t>
  </si>
  <si>
    <t>130-02-14</t>
  </si>
  <si>
    <t>588 от 04.03.14</t>
  </si>
  <si>
    <t>МЛПБУ "Прикубанская ЦРБ</t>
  </si>
  <si>
    <t>588-08-13</t>
  </si>
  <si>
    <t>35 от 04.03.14</t>
  </si>
  <si>
    <t>Саркитов Н.М.</t>
  </si>
  <si>
    <t>35-01-14</t>
  </si>
  <si>
    <t>34 от 04.03.14</t>
  </si>
  <si>
    <t>Алимов У.Т.</t>
  </si>
  <si>
    <t>34-01-14</t>
  </si>
  <si>
    <t>33 от 04.03.14</t>
  </si>
  <si>
    <t>Коркмазова М.С.</t>
  </si>
  <si>
    <t>33-01-14</t>
  </si>
  <si>
    <t>32 от 04.03.14</t>
  </si>
  <si>
    <t>Камбиева М.Л.</t>
  </si>
  <si>
    <t>32-01-14</t>
  </si>
  <si>
    <t>90 от 04.03.14</t>
  </si>
  <si>
    <t>Джашеева Л.Н.</t>
  </si>
  <si>
    <t>90-02-14</t>
  </si>
  <si>
    <t>89 от 04.03.14</t>
  </si>
  <si>
    <t>Лепшоков С.А.</t>
  </si>
  <si>
    <t>89-02-14</t>
  </si>
  <si>
    <t>88от 04.03.14</t>
  </si>
  <si>
    <t>Кипкеев С.-Х.Ю.</t>
  </si>
  <si>
    <t>88-02-14</t>
  </si>
  <si>
    <t>36 от 04.03.14</t>
  </si>
  <si>
    <t>Абайханов А.Х.</t>
  </si>
  <si>
    <t>36-01-14</t>
  </si>
  <si>
    <t>38от 04.03.14</t>
  </si>
  <si>
    <t>Хабова А.А.</t>
  </si>
  <si>
    <t>38-02-14</t>
  </si>
  <si>
    <t>131от 05.03.14</t>
  </si>
  <si>
    <t>Алиев С.К.</t>
  </si>
  <si>
    <t>131-02-14</t>
  </si>
  <si>
    <t>128 от 05.03.14</t>
  </si>
  <si>
    <t>Коровякова Т.П.</t>
  </si>
  <si>
    <t>128-02-14</t>
  </si>
  <si>
    <t>157от 06.03.14</t>
  </si>
  <si>
    <t>Петраковская Т.П.</t>
  </si>
  <si>
    <t>157-03-14</t>
  </si>
  <si>
    <t>115 от 06.03.14</t>
  </si>
  <si>
    <t>Наурузов С.У.</t>
  </si>
  <si>
    <t>115-02-14</t>
  </si>
  <si>
    <t>108 от 06.03.14</t>
  </si>
  <si>
    <t>Дотдаев Б.Х.</t>
  </si>
  <si>
    <t>108-02-14</t>
  </si>
  <si>
    <t>109 от 06.03.14</t>
  </si>
  <si>
    <t>Болуров А.Б.</t>
  </si>
  <si>
    <t>109-02-14</t>
  </si>
  <si>
    <t>94 от 06.03.14</t>
  </si>
  <si>
    <t>Гедиев А.И.</t>
  </si>
  <si>
    <t>94-02-14</t>
  </si>
  <si>
    <t>93от 06.03.14</t>
  </si>
  <si>
    <t>Чагарова  Л.В.</t>
  </si>
  <si>
    <t>93-02-14</t>
  </si>
  <si>
    <t>132 от 05.03.14</t>
  </si>
  <si>
    <t>Разувайлов А.Н.</t>
  </si>
  <si>
    <t>132-02-14</t>
  </si>
  <si>
    <t>706 от 04.03.14</t>
  </si>
  <si>
    <t>Тамбиев Ш.К.</t>
  </si>
  <si>
    <t>706-10-13</t>
  </si>
  <si>
    <t>7238   от  24.01.2014</t>
  </si>
  <si>
    <t>Варзиев   Ш.А.</t>
  </si>
  <si>
    <t>7304   от  25.02.2014</t>
  </si>
  <si>
    <t>Магарамов   О.Л.</t>
  </si>
  <si>
    <t>7306   от  28.06.2014</t>
  </si>
  <si>
    <t>Кастуев   Б.К.</t>
  </si>
  <si>
    <t>7234   от  24.01.2014</t>
  </si>
  <si>
    <t>Кабисова  В.Я.</t>
  </si>
  <si>
    <t>7316   от  24.02.2014</t>
  </si>
  <si>
    <t>Бероев   А.В.</t>
  </si>
  <si>
    <t>7283   от  20.02.2014</t>
  </si>
  <si>
    <t>Джаджиева   Н.Н.</t>
  </si>
  <si>
    <t>7300   от  19.02.2014</t>
  </si>
  <si>
    <t>Псхациева   З.Т.</t>
  </si>
  <si>
    <t>7309   от  19.02.2014</t>
  </si>
  <si>
    <t>Аликов   А.Т.</t>
  </si>
  <si>
    <t>7174  от  23.12.2013</t>
  </si>
  <si>
    <t>Владикавказский фил-л Вымпел-Ком</t>
  </si>
  <si>
    <t>7164   от  23.12.2013</t>
  </si>
  <si>
    <t>7173   от  23.12.2013</t>
  </si>
  <si>
    <t>7137   от  16.12.2013</t>
  </si>
  <si>
    <t>Центр  спец.связи и информации Федеральной службы охраны РФ в  РСО-А</t>
  </si>
  <si>
    <t>7189   от  30.12.2013</t>
  </si>
  <si>
    <t>7280  от  10.02.2014</t>
  </si>
  <si>
    <t>Багаева   Н.Э.</t>
  </si>
  <si>
    <t>7246   от  21.01.2014</t>
  </si>
  <si>
    <t>Джусоев   К.Х.</t>
  </si>
  <si>
    <t>7345   от 04.03.2014</t>
  </si>
  <si>
    <t xml:space="preserve"> СПК   ООО"Ремгражданреконструкция"</t>
  </si>
  <si>
    <t>за период с 10.03.14 по 14.03.14</t>
  </si>
  <si>
    <t>475/13/ГРЭС от 09.12.2013</t>
  </si>
  <si>
    <t>Казак Сергей Сергеевич</t>
  </si>
  <si>
    <t>36/14/НРЭС от 26.02.2014г</t>
  </si>
  <si>
    <t>Серебряков Владимир Михайлович</t>
  </si>
  <si>
    <t>36/14 от 26.02.2014г</t>
  </si>
  <si>
    <t>388/13/ГРЭС от 08.10.2013</t>
  </si>
  <si>
    <t>Созинова Александра Андреевна</t>
  </si>
  <si>
    <t>388/13/ от 08.10.2013</t>
  </si>
  <si>
    <t>54/14/НРЭС от.07.03.2014</t>
  </si>
  <si>
    <t>Ногач Алексей Альфиевич</t>
  </si>
  <si>
    <t>54/14 от.07.03.2014</t>
  </si>
  <si>
    <t>53/14/ГРЭС от 05.03.2014</t>
  </si>
  <si>
    <t>Филейко Иван Александрович</t>
  </si>
  <si>
    <t>48/14/ГРЭС от 05.03.2014</t>
  </si>
  <si>
    <t>Авагимян Сандо Шагенович</t>
  </si>
  <si>
    <t>48/14 от 05.03.2014</t>
  </si>
  <si>
    <t>49/14/ГРЭС от 05.03.2014</t>
  </si>
  <si>
    <t>Джавадян Кима Суренович</t>
  </si>
  <si>
    <t>49/14 от 05.03.2014</t>
  </si>
  <si>
    <t>65/14/НРЭС от 11.03.2014</t>
  </si>
  <si>
    <t>Колесников Александр Сергеевич</t>
  </si>
  <si>
    <t>65/14/от 11.03.2014</t>
  </si>
  <si>
    <t>31/14/СРЭС от 24.02.2014</t>
  </si>
  <si>
    <t>Мирзаев Магомедзапир</t>
  </si>
  <si>
    <t>31/14/ от 24.02.2014</t>
  </si>
  <si>
    <t xml:space="preserve"> №07/61  от 27.02.2014</t>
  </si>
  <si>
    <t>Алёшина Татьяна Васильевна</t>
  </si>
  <si>
    <t xml:space="preserve"> №07/62  от 27.02.2014</t>
  </si>
  <si>
    <t xml:space="preserve"> №07/42  от 14.02.2014</t>
  </si>
  <si>
    <t>Ведмедь Олег Алексеевич</t>
  </si>
  <si>
    <t xml:space="preserve"> №07/44   от 18.02.2014</t>
  </si>
  <si>
    <t>Гадиров Тельман Рзаевич</t>
  </si>
  <si>
    <t xml:space="preserve"> №07-01/847  от 06.12.2013</t>
  </si>
  <si>
    <t>Касьянова Оксана Александровна</t>
  </si>
  <si>
    <t xml:space="preserve"> №07-01/879  от 30.12.2013</t>
  </si>
  <si>
    <t>Мищенко Сергей Владимирович</t>
  </si>
  <si>
    <t xml:space="preserve"> №07/72  от 05.03.2014</t>
  </si>
  <si>
    <t>Сляднев Александр Васильевич</t>
  </si>
  <si>
    <t xml:space="preserve"> №07-01/849  от 06.12.2013 </t>
  </si>
  <si>
    <t>Тайсаев Алан Мусаевич</t>
  </si>
  <si>
    <t xml:space="preserve"> №07-01/693  от 02.10.2013 (тех.присоед.)</t>
  </si>
  <si>
    <t>Шурховецкий Владислав Анатольевич</t>
  </si>
  <si>
    <t>16 сентября 2013 г. № 04-234 -НЭС</t>
  </si>
  <si>
    <t>Куликова Зара Иналовна</t>
  </si>
  <si>
    <t>16 сентября 2013 г. № 222</t>
  </si>
  <si>
    <t>24 февраля 2014 г. № 04-20 -НЭС</t>
  </si>
  <si>
    <t>Полянский Сергей Дмитриевич</t>
  </si>
  <si>
    <t>24 февраля 2014 г. № 606</t>
  </si>
  <si>
    <t>21 февраля 2014 г. № 04-11 -НЭС</t>
  </si>
  <si>
    <t>Шитикова Татьяна Евгеньевна</t>
  </si>
  <si>
    <t>21 февраля 2014 г. № 207</t>
  </si>
  <si>
    <t>134/11-06 от 28.06.2011</t>
  </si>
  <si>
    <t>Омаргаджиев М.А.</t>
  </si>
  <si>
    <t>134 от 28.06.2011</t>
  </si>
  <si>
    <t>320/13-05 от 24.12.2013</t>
  </si>
  <si>
    <t>Кутняк Михаил Михайлович</t>
  </si>
  <si>
    <t>320 от 24.12.2013</t>
  </si>
  <si>
    <t>002/14-05 от 15.01.2014</t>
  </si>
  <si>
    <t>Гаджиев Шамиль Умаханович</t>
  </si>
  <si>
    <t>002 от 15.01.2014</t>
  </si>
  <si>
    <t>011/14-06 от 27.01.2014</t>
  </si>
  <si>
    <t>Пигун Максим Васильевич</t>
  </si>
  <si>
    <t>011 от 27.01.2014</t>
  </si>
  <si>
    <t>12.03.14, 06-40/11</t>
  </si>
  <si>
    <t>Абазян Г.А.</t>
  </si>
  <si>
    <t>№ 102 от 11.03.15</t>
  </si>
  <si>
    <t xml:space="preserve">Пятигорский Хлебокомбинат ОАО </t>
  </si>
  <si>
    <t>№ 84 от 07.03.16</t>
  </si>
  <si>
    <t>Бушунц Н.В.</t>
  </si>
  <si>
    <t>№ 67 от 04.03.17</t>
  </si>
  <si>
    <t>ИП Фролов Ю.В.</t>
  </si>
  <si>
    <t>№ 71 от 07.03.16</t>
  </si>
  <si>
    <t>ИП Курбанова К.Р.</t>
  </si>
  <si>
    <t>№ 109 от 12.03.14</t>
  </si>
  <si>
    <t>Брюхин Д.В.</t>
  </si>
  <si>
    <t>№ 118 от 12.03.14</t>
  </si>
  <si>
    <t>Аклунц Г.Г.</t>
  </si>
  <si>
    <t>№ 79 от 05.03.14</t>
  </si>
  <si>
    <t>Галоян Н.Х.</t>
  </si>
  <si>
    <t>№ 87 от 12.03.14</t>
  </si>
  <si>
    <t>Туршиев А.А.</t>
  </si>
  <si>
    <t>№ 115 от 12.03.14</t>
  </si>
  <si>
    <t>Джемалиев Х.М.</t>
  </si>
  <si>
    <t>№ 90 от 13.03.14</t>
  </si>
  <si>
    <t>Курдова Л.А.</t>
  </si>
  <si>
    <t>№ 112 от 13.03.14</t>
  </si>
  <si>
    <t>Буров Д.В.</t>
  </si>
  <si>
    <t>№ 808 от 29.11.13</t>
  </si>
  <si>
    <t>ООО "Машук Акво-Терм"</t>
  </si>
  <si>
    <t>№ 77 от 13.03.14</t>
  </si>
  <si>
    <t>ИП Андреева У.Э.</t>
  </si>
  <si>
    <t>22/14/НРЭС от 20.02.2014</t>
  </si>
  <si>
    <t>Фирма ООО "Жилье Комфорт"</t>
  </si>
  <si>
    <t>005/14-05 от 27.01.2014</t>
  </si>
  <si>
    <t>Грибцов Николай Васильевич</t>
  </si>
  <si>
    <t>005 от 27.01.2014</t>
  </si>
  <si>
    <t>066/14-06 от 18.02.2014</t>
  </si>
  <si>
    <t>Рожков Сергей Васильевич</t>
  </si>
  <si>
    <t>066 от 18.02.2014</t>
  </si>
  <si>
    <t>№43-05/78  от 23.07.2013</t>
  </si>
  <si>
    <t>Администрация Нефтекумского муниципального района Ставропольского края</t>
  </si>
  <si>
    <t xml:space="preserve">№43-05/156  от 16.12.2013 </t>
  </si>
  <si>
    <t>ООО «Ставропольский бройлер»</t>
  </si>
  <si>
    <t>№43-05/167  от 30.12.2013</t>
  </si>
  <si>
    <t>№43-05/86 от 15.08.2013</t>
  </si>
  <si>
    <t xml:space="preserve">№36/2014  от 03.02.2014 </t>
  </si>
  <si>
    <t>ООО «Ставропольский бройлер»  (сущ 6541 кВт)</t>
  </si>
  <si>
    <t>Гасанов Мусалав Мусалавович</t>
  </si>
  <si>
    <t xml:space="preserve">Гаджиев Камиль Исаевич </t>
  </si>
  <si>
    <t>Керимова Рукият Ахмедовна</t>
  </si>
  <si>
    <t>Зубаилов Радик Укаилович</t>
  </si>
  <si>
    <t>Рамазанов Зубаир Рамазанович</t>
  </si>
  <si>
    <t>Муталибова Айнабат Ухуевна</t>
  </si>
  <si>
    <t>Юнусов Газияв Юнусович</t>
  </si>
  <si>
    <t>№240  от 03.03.2014</t>
  </si>
  <si>
    <t>Гюльмагомедов Азим Камилович</t>
  </si>
  <si>
    <t>№191  от 25.02.2014</t>
  </si>
  <si>
    <t>Гаджиев Магомед Ицагаммаевич</t>
  </si>
  <si>
    <t>№242  от 03.03.2014</t>
  </si>
  <si>
    <t>Алиева Равганият Юсуфовна</t>
  </si>
  <si>
    <t>№2058  от 11.12.2013</t>
  </si>
  <si>
    <t>Исаев Фазидин Билалович</t>
  </si>
  <si>
    <t>№1888  от 21.11.2013</t>
  </si>
  <si>
    <t>Абдулхаликов Гаджи Ханапиевич</t>
  </si>
  <si>
    <t>№1990  от 04.12.2013</t>
  </si>
  <si>
    <t>Магомедова Кумсият Умаровна</t>
  </si>
  <si>
    <t>№154  от 14.02.2014</t>
  </si>
  <si>
    <t>Нажмутдинов Ибрагим Насрутдинович</t>
  </si>
  <si>
    <t>№2052  от 11.12.2013</t>
  </si>
  <si>
    <t>Нурудинов Гаджи Алиевич</t>
  </si>
  <si>
    <t>№2053  от 11.12.2013</t>
  </si>
  <si>
    <t>№2054  от 11.12.2013</t>
  </si>
  <si>
    <t>№2055  от 11.12.2013</t>
  </si>
  <si>
    <t>№2066  от 13.12.2013</t>
  </si>
  <si>
    <t>Ахмедов Ахмед Бадавиевич</t>
  </si>
  <si>
    <t>№1744  от 29.10.2013</t>
  </si>
  <si>
    <t>Абдусаламов Кази Абдусаламович</t>
  </si>
  <si>
    <t>№1746  от 29.10.2013</t>
  </si>
  <si>
    <t>№1745  от 29.10.2013</t>
  </si>
  <si>
    <t>Болатов Болат Мамаевич</t>
  </si>
  <si>
    <t>№2011  от 09.12.2013</t>
  </si>
  <si>
    <t>Рабжабова Айзанат Гаджиевна</t>
  </si>
  <si>
    <t>№2010  от 09.12.2013</t>
  </si>
  <si>
    <t>Таймазов Гаджимурад Таймазович</t>
  </si>
  <si>
    <t xml:space="preserve"> №2008  от 09.12.2013</t>
  </si>
  <si>
    <t>Амаев Абдулгамид Абдулбасирович</t>
  </si>
  <si>
    <t xml:space="preserve"> №2009  от 09.12.2013</t>
  </si>
  <si>
    <t>Алибеков Саид Алибекович</t>
  </si>
  <si>
    <t>№1979  от 03.12.2013</t>
  </si>
  <si>
    <t>Сайпуллаев Магомедмурад Ибадуллаевич</t>
  </si>
  <si>
    <t>№2059  от 11.12.2013</t>
  </si>
  <si>
    <t>ООО "Дружба" Ибрагимов Шамиль Курбанович</t>
  </si>
  <si>
    <t xml:space="preserve"> №185  от 19.02.2014</t>
  </si>
  <si>
    <t>Джамалдинов Эльмурад Явмуратович</t>
  </si>
  <si>
    <t>№1983  от 03.12.2013</t>
  </si>
  <si>
    <t>Шафиев Шафи Шахисмаилович</t>
  </si>
  <si>
    <t>№1809/2  от 01.11.2013</t>
  </si>
  <si>
    <t>Багаутдинов Абдулзагир Макамагомедович</t>
  </si>
  <si>
    <t>№833  от 04.06.2012</t>
  </si>
  <si>
    <t>Арзуманов А.Г.</t>
  </si>
  <si>
    <t>214 от 12.03.14</t>
  </si>
  <si>
    <t>Дадаева П.А.</t>
  </si>
  <si>
    <t>003/218 от 11.03.14</t>
  </si>
  <si>
    <t>189 от 7.03.14</t>
  </si>
  <si>
    <t>Магомадова Э.А.</t>
  </si>
  <si>
    <t>003/180 от 4.03.14</t>
  </si>
  <si>
    <t>210 от 11.03.14</t>
  </si>
  <si>
    <t>Исаева М.М.</t>
  </si>
  <si>
    <t>003/214 от 7.03.14</t>
  </si>
  <si>
    <t>192 от 11.03.14</t>
  </si>
  <si>
    <t>Хатуева Х.О.</t>
  </si>
  <si>
    <t>003/179 от 4.03.14</t>
  </si>
  <si>
    <t>185 от 7.03.14</t>
  </si>
  <si>
    <t>Абдурешидова Х.В.</t>
  </si>
  <si>
    <t>003/182 от 4.03.14</t>
  </si>
  <si>
    <t>188 от 7.03.14</t>
  </si>
  <si>
    <t>Сулаев М.С.</t>
  </si>
  <si>
    <t>003/177 от 4.03.14</t>
  </si>
  <si>
    <t>184 от 7.03.14</t>
  </si>
  <si>
    <t>Шептукаев А.А.</t>
  </si>
  <si>
    <t>003/173 от 3.03.14</t>
  </si>
  <si>
    <t>163 от 27.02.14</t>
  </si>
  <si>
    <t>Мизаев Р.С.</t>
  </si>
  <si>
    <t>003/117 от 20.02.14</t>
  </si>
  <si>
    <t>187 от 7.03.14</t>
  </si>
  <si>
    <t>Бажаев А.М.</t>
  </si>
  <si>
    <t>003/172 от 3.03.14</t>
  </si>
  <si>
    <t>211 от 11.03.14</t>
  </si>
  <si>
    <t>Бибулатов М.Т.</t>
  </si>
  <si>
    <t>003/205 от 5.03.14</t>
  </si>
  <si>
    <t>195 от 11.03.14</t>
  </si>
  <si>
    <t>Мутаев А.У.</t>
  </si>
  <si>
    <t>003/171 от 3.03.14</t>
  </si>
  <si>
    <t>179 от 6.03.14</t>
  </si>
  <si>
    <t>Баштаров М.Л.</t>
  </si>
  <si>
    <t>003/132 от 25.02.14</t>
  </si>
  <si>
    <t>186 от 7.03.14</t>
  </si>
  <si>
    <t>Султанова З.И.</t>
  </si>
  <si>
    <t>003/178 от 4.03.14</t>
  </si>
  <si>
    <t>213 от 11.03.14</t>
  </si>
  <si>
    <t>Исаев Ш.А.</t>
  </si>
  <si>
    <t>003/217 от 11.03.14</t>
  </si>
  <si>
    <t>178 от 5.03.14</t>
  </si>
  <si>
    <t>Батыжев А.Б.</t>
  </si>
  <si>
    <t>003/130 от 25.02.14</t>
  </si>
  <si>
    <t>212 от 11.03.14</t>
  </si>
  <si>
    <t>Митаев М.Н.</t>
  </si>
  <si>
    <t>003/202 от 5.03.14</t>
  </si>
  <si>
    <t>215 от 12.03.14</t>
  </si>
  <si>
    <t>Ибрагимова Х.А.</t>
  </si>
  <si>
    <t>003/203 от 5.03.14</t>
  </si>
  <si>
    <t>209 от 11.03.14</t>
  </si>
  <si>
    <t>Межидова Л.В.</t>
  </si>
  <si>
    <t>003/204 от 5.03.14</t>
  </si>
  <si>
    <t>114 от 31.01.14</t>
  </si>
  <si>
    <t>Администрация Веденского муниципального района</t>
  </si>
  <si>
    <t>003/44 от 23.01.14</t>
  </si>
  <si>
    <t>191 от 11.03.14</t>
  </si>
  <si>
    <t>ООО фирма "Лидер"</t>
  </si>
  <si>
    <t>003/183 от 4.03.14</t>
  </si>
  <si>
    <t>25.02.14. №156</t>
  </si>
  <si>
    <t>Мухиева.М.М.</t>
  </si>
  <si>
    <t>02-464. от 27.02.14</t>
  </si>
  <si>
    <t>14.02.14. №107</t>
  </si>
  <si>
    <t>Дзангиева.М.И.</t>
  </si>
  <si>
    <t>02-383. от 20.02.14</t>
  </si>
  <si>
    <t>04.03.14. №162</t>
  </si>
  <si>
    <t>Цичоев.А-Б.А.</t>
  </si>
  <si>
    <t>02-495. от 04.03.14</t>
  </si>
  <si>
    <t>14.02.14. № 111</t>
  </si>
  <si>
    <t>Погорова.М.И.</t>
  </si>
  <si>
    <t>02-386. от 20.02.14</t>
  </si>
  <si>
    <t>04.03.14. № 165</t>
  </si>
  <si>
    <t>Чемурзиев.Р.У-Г.</t>
  </si>
  <si>
    <t>02-510. от 07.03.14</t>
  </si>
  <si>
    <t>19.02.14. № 143</t>
  </si>
  <si>
    <t>Паров.Т.Д.</t>
  </si>
  <si>
    <t>02-398. от 20.02.14</t>
  </si>
  <si>
    <t>19.02.14. № 142</t>
  </si>
  <si>
    <t>Оздоев.Т.Д.</t>
  </si>
  <si>
    <t>02-397. от 20.02.14</t>
  </si>
  <si>
    <t>26.02.14. №157</t>
  </si>
  <si>
    <t>Бахмурзиева.Б.А.</t>
  </si>
  <si>
    <t>02-465. от 27.02.14.</t>
  </si>
  <si>
    <t>14.02.14. №115</t>
  </si>
  <si>
    <t>Темурзиев.А.К.</t>
  </si>
  <si>
    <t>02-391. от 20.02.14</t>
  </si>
  <si>
    <t>18.02.14.№129</t>
  </si>
  <si>
    <t>Оздоев.Д.Д.</t>
  </si>
  <si>
    <t>02-434. от 25.02.14</t>
  </si>
  <si>
    <t>16.01.14.№37</t>
  </si>
  <si>
    <t>Измайлов.М.Р.</t>
  </si>
  <si>
    <t>02-152. от 27.01.14</t>
  </si>
  <si>
    <t>25.02.14. №148</t>
  </si>
  <si>
    <t>Полонкоева.Т.А.</t>
  </si>
  <si>
    <t>02-454. от 27.02.14</t>
  </si>
  <si>
    <t>04.03.14. №169</t>
  </si>
  <si>
    <t>Умаров.М.Х.</t>
  </si>
  <si>
    <t>02-520. от 12.03.14.</t>
  </si>
  <si>
    <t>10198.50</t>
  </si>
  <si>
    <t>03.03.2014  Б-08/14</t>
  </si>
  <si>
    <t>ИП Хашева Лара Сарабиевна, магазин, г. Баксан, ул. Революционная, б/н</t>
  </si>
  <si>
    <t>03.03.2014  08/14</t>
  </si>
  <si>
    <t>03.03.2014  Б-09/14</t>
  </si>
  <si>
    <t>ИП Бжамбеев Аскер Альбертович, магазин, с. Атажукино, ул. Абаева, 85</t>
  </si>
  <si>
    <t>03.03.2014  09/14</t>
  </si>
  <si>
    <t>03.03.2014  Б-10/14</t>
  </si>
  <si>
    <t>Батыров Юрий Саладинович, ч/д, с. Псыхурей, ул. Клиническая, 7</t>
  </si>
  <si>
    <t>03.03.2014  10/14</t>
  </si>
  <si>
    <t>03.03.2014  Б-11/14</t>
  </si>
  <si>
    <t>Дугужев Артур Борисович, ч/д, с. Псыхурей, ул. Кештова, 56</t>
  </si>
  <si>
    <t>03.03.2014  11/14</t>
  </si>
  <si>
    <t>18.02.2014  Чг-13/14</t>
  </si>
  <si>
    <t>Максидов С.А., ч/д, с.Нартан, ул.Интернатская, 23а</t>
  </si>
  <si>
    <t>18.02.2014  13/14</t>
  </si>
  <si>
    <t>21.02.2014   Чг-18/14</t>
  </si>
  <si>
    <t>Шамов Х.Х., ч/д, с.Нартан, ул.Ленина, 155</t>
  </si>
  <si>
    <t>21.02.2014   18/14</t>
  </si>
  <si>
    <t>21.02.2014   Чг-17/14</t>
  </si>
  <si>
    <t>Кашежева Л.А., ч/д, с.Чегем-2, ул.Бесланеевых, б/н</t>
  </si>
  <si>
    <t>21.02.2014   17/14</t>
  </si>
  <si>
    <t>21.02.2014   Чг-26/14</t>
  </si>
  <si>
    <t>Апажев М.Б., ч/д, с.Шалушка, ул.Шогеновых, 21</t>
  </si>
  <si>
    <t>21.02.2014   26/14</t>
  </si>
  <si>
    <t>03.03.2014  Чг-29/14</t>
  </si>
  <si>
    <t>Насипов Тажудин Мухамедович, ч/д, с. Нартан, ул. Маремова, 93</t>
  </si>
  <si>
    <t>03.03.2014  29/14</t>
  </si>
  <si>
    <t>21.02.2014  Чг-23/14</t>
  </si>
  <si>
    <t>Кунижев А.М., ч/д, с.Шалушка, ул.Ленина, 18</t>
  </si>
  <si>
    <t>21.02.2014  23/14</t>
  </si>
  <si>
    <t>18.02.2014  Чг-12/14</t>
  </si>
  <si>
    <t>Жабелов М.Ч., ч/д, с.Яникой, ул.Байсултанова, 101</t>
  </si>
  <si>
    <t>18.02.2014  12/14</t>
  </si>
  <si>
    <t>21.02.2014  Чг-22/14</t>
  </si>
  <si>
    <t>Дышеков А.А., ч/д, с.Нартан, ул.Калмыкова, 121а</t>
  </si>
  <si>
    <t>21.02.2014  22/14</t>
  </si>
  <si>
    <t>03.03.2014  Чг-31/14</t>
  </si>
  <si>
    <t>Кучменов Руслан Борисович, ч/д, с. Шалушка, ул. Северная, б/н</t>
  </si>
  <si>
    <t>03.03.2014  31/14</t>
  </si>
  <si>
    <t>21.02.2014  Чг-21/14</t>
  </si>
  <si>
    <t>Умыхова Л.И., ч/д, с.Чегем-2, ул.Октябрьская, 16а</t>
  </si>
  <si>
    <t>21.02.2014  21/14</t>
  </si>
  <si>
    <t>03.03.2014  Чг-32/14</t>
  </si>
  <si>
    <t>Хоконова Анета Анатольевна, ч/д, с. Чегем-2, ул. Алакаевых, б/н</t>
  </si>
  <si>
    <t>03.03.2014  32/14</t>
  </si>
  <si>
    <t>18.02.2014  Чг-11/14</t>
  </si>
  <si>
    <t>Тохова Ш.М., ч/д, с.Чегем-2, ул.Ахохова, б/н</t>
  </si>
  <si>
    <t>18.02.2014  11/14</t>
  </si>
  <si>
    <t>03.03.2014   Чг-28/14</t>
  </si>
  <si>
    <t>Чипчиков Мухадин Ахмадияевич, ч/д, с. Н.Чегем, ул. Солнечная, 42</t>
  </si>
  <si>
    <t>03.03.2014   28/14</t>
  </si>
  <si>
    <t>03.03.2014   Чг-33/14</t>
  </si>
  <si>
    <t>ИП Пеков Ладин Музракович, подсобное хоз-во, с. Чегем-2, ул. Алоева, 103</t>
  </si>
  <si>
    <t>03.03.2014   33/14</t>
  </si>
  <si>
    <t>03.03.2014   Чг-30/14</t>
  </si>
  <si>
    <t>ИП Ахохов Сафарби Мухамедович, подсобное хоз-во, с. Чегем-2, ул. Текушева А.И., 29</t>
  </si>
  <si>
    <t>03.03.2014   30/14</t>
  </si>
  <si>
    <t>03.03.2014   Чг-34/14</t>
  </si>
  <si>
    <t>ИП Коготыжев Юрий Хажисмелович, магазин, п.г.т. Адиюх, ул. казаноко Жабаги, 65</t>
  </si>
  <si>
    <t>03.03.2014   34/14</t>
  </si>
  <si>
    <t>06.03.2014  Э-10/14</t>
  </si>
  <si>
    <t>Селяев Анзор Хасанович, ч/д, с. Бедык, ул. Акаева, 6</t>
  </si>
  <si>
    <t>06.03.2014  10/14</t>
  </si>
  <si>
    <t>27.02.2014  Э-09/14</t>
  </si>
  <si>
    <t>Балаев А.Х., ч/д, с.Эльбрус, ул.Согаева,д.14.</t>
  </si>
  <si>
    <t>27.02.2014  09/14</t>
  </si>
  <si>
    <t>18.12.2013  П-133/13</t>
  </si>
  <si>
    <t>ООО "Торговый дом Диана", страусиная ферма, с.Прималкинская</t>
  </si>
  <si>
    <t>18.12.2013  133/13</t>
  </si>
  <si>
    <t>03.03.2014  П-34/14</t>
  </si>
  <si>
    <t>Самойлова Надежда Ивановна, квартира, с. Красносельское, ул. Интернациональная, 12а, кв2</t>
  </si>
  <si>
    <t>03.03.2014  34/14</t>
  </si>
  <si>
    <t>03.03.2014  П-29/14</t>
  </si>
  <si>
    <t>Павленко Вера Петровна, квартира, с. Красносельское, ул. Интернациональная, 12а, кв1</t>
  </si>
  <si>
    <t>03.03.2014 29/14</t>
  </si>
  <si>
    <t>03.03.2014  П-30/14</t>
  </si>
  <si>
    <t>Какал Нелли Фридриховна, квартира, с. Красносельское, ул. Интернациональная, 5а, кв1</t>
  </si>
  <si>
    <t>03.03.2014  30/14</t>
  </si>
  <si>
    <t>03.03.2014  П-31/14</t>
  </si>
  <si>
    <t>Горобец Владимир Александрович, квартира, с. Красносельское, ул. Интернациональная, 11а, кв1</t>
  </si>
  <si>
    <t>03.03.2014  П-32/14</t>
  </si>
  <si>
    <t>Черкесова Людмила Хачимовна, квартира, с. Красносельское, ул. Интернациональная, 7а, кв1</t>
  </si>
  <si>
    <t>03.03.2014  П-33/14</t>
  </si>
  <si>
    <t>Антонова Вера Владимировна, квартира, с. Красносельское, ул. Интернациональная, 10а, кв2</t>
  </si>
  <si>
    <t>03.03.2014  33/14</t>
  </si>
  <si>
    <t>03.03.2014  П-24/14</t>
  </si>
  <si>
    <t>Ерош К.И., квартира, ст.Солдатская, ул.Семененко 35/1</t>
  </si>
  <si>
    <t>03.03.2014  24/14</t>
  </si>
  <si>
    <t>05.03.2014  У-77/14</t>
  </si>
  <si>
    <t>ЕжебоковАльберт Анарбиевич, магазин, г.Нарткала, ул. Кахунская, 6</t>
  </si>
  <si>
    <t>05.03.2014  77/14</t>
  </si>
  <si>
    <t>23.01.2014  У-04/14</t>
  </si>
  <si>
    <t>Хацуков Х.Х., ч\д, с.Урвань, ул.Линия 1 дом 30</t>
  </si>
  <si>
    <t>23.01.2014  04/14</t>
  </si>
  <si>
    <t>21.02.2014   У-70/14</t>
  </si>
  <si>
    <t>ИП Кешокова Л.С., кафе, с.Герменчик, ул.Заводская, 2а</t>
  </si>
  <si>
    <t>21.02.2014   70/14</t>
  </si>
  <si>
    <t>11.03.2014   У-81/14</t>
  </si>
  <si>
    <t>Князев Борис Музакирович, ч/д, с. Урвань, ул. Шогенцукова, 78А</t>
  </si>
  <si>
    <t>11.03.2014   81/14</t>
  </si>
  <si>
    <t>07.03.2014  У-78/14</t>
  </si>
  <si>
    <t>БатоваАмина Анорбиевна, ч/д, с.Кахун, ул. Октябрьская, 13</t>
  </si>
  <si>
    <t>07.03.2014  78/14</t>
  </si>
  <si>
    <t>07.03.2014  21/14</t>
  </si>
  <si>
    <t>ООО "Аланияэнергострой", Семь участков освещение дороги, с.Баксаненок</t>
  </si>
  <si>
    <t>152 от 11.03.14</t>
  </si>
  <si>
    <t>Абдиев И.И.</t>
  </si>
  <si>
    <t>152-03-14</t>
  </si>
  <si>
    <t>153 от 11.03.14</t>
  </si>
  <si>
    <t>Аджиев М.А.</t>
  </si>
  <si>
    <t>153-03-14</t>
  </si>
  <si>
    <t>154 от 11.03.14</t>
  </si>
  <si>
    <t>Шевхужев М.А.</t>
  </si>
  <si>
    <t>154-03-14</t>
  </si>
  <si>
    <t>164 от 12.03.14</t>
  </si>
  <si>
    <t>Бердниченко Д.Ю.</t>
  </si>
  <si>
    <t>164-03-14</t>
  </si>
  <si>
    <t>156 от 13.03.14</t>
  </si>
  <si>
    <t>Бытдаев В.Ш.</t>
  </si>
  <si>
    <t>156-03-14</t>
  </si>
  <si>
    <t>170 от 13.03.14</t>
  </si>
  <si>
    <t>Шаманова  С.М.</t>
  </si>
  <si>
    <t>170-03-14</t>
  </si>
  <si>
    <t>111 от 13.03.14</t>
  </si>
  <si>
    <t>Джатдоева П.Х.</t>
  </si>
  <si>
    <t>111-02-14</t>
  </si>
  <si>
    <t>994 от 13.03.14</t>
  </si>
  <si>
    <t>Хубиева Л.С.</t>
  </si>
  <si>
    <t>994-12-13</t>
  </si>
  <si>
    <t>107 от13.03.14</t>
  </si>
  <si>
    <t>Захаров В.В.</t>
  </si>
  <si>
    <t>123 от 13.03.14</t>
  </si>
  <si>
    <t>Кочкаров Р.У.</t>
  </si>
  <si>
    <t>123-02-14</t>
  </si>
  <si>
    <t>61 от 13.03.14</t>
  </si>
  <si>
    <t>Блимготов Р.У.</t>
  </si>
  <si>
    <t>61-01-14</t>
  </si>
  <si>
    <t>163 от 14.03.14</t>
  </si>
  <si>
    <t>ООО "Флагман"</t>
  </si>
  <si>
    <t>163-03-14</t>
  </si>
  <si>
    <t>162 от 14.03.14</t>
  </si>
  <si>
    <t>Башаков А.А.</t>
  </si>
  <si>
    <t>162-03-14</t>
  </si>
  <si>
    <t>176 от 14.03.14</t>
  </si>
  <si>
    <t>Чотчаев Д.М.</t>
  </si>
  <si>
    <t>176-03-14</t>
  </si>
  <si>
    <t>165от 14.03.14</t>
  </si>
  <si>
    <t>Лахов М.Р.</t>
  </si>
  <si>
    <t>165-03-14</t>
  </si>
  <si>
    <t>167 от 14.03.14</t>
  </si>
  <si>
    <t>Халкечев Н.Н.</t>
  </si>
  <si>
    <t>167-03-14</t>
  </si>
  <si>
    <t>166 от 14.03.14</t>
  </si>
  <si>
    <t>166-03-14</t>
  </si>
  <si>
    <t>177 от 14.03.14</t>
  </si>
  <si>
    <t>Шевцов К.П.</t>
  </si>
  <si>
    <t>177-03-14</t>
  </si>
  <si>
    <t>178 от 14.03.14</t>
  </si>
  <si>
    <t>Белоусов Е.В.</t>
  </si>
  <si>
    <t>178-03-14</t>
  </si>
  <si>
    <t>134 от 14.03.14</t>
  </si>
  <si>
    <t>Хубиева С.А.</t>
  </si>
  <si>
    <t>134-03-14</t>
  </si>
  <si>
    <t>70 от 17.02.14</t>
  </si>
  <si>
    <t>Упрдор "Карачаево-Черкесск"</t>
  </si>
  <si>
    <t>70-02-14</t>
  </si>
  <si>
    <t>66 от 05.03.14</t>
  </si>
  <si>
    <t>МКОУ ДОД "ДЮСШ Зеленчукского МР"</t>
  </si>
  <si>
    <t>66-02-14</t>
  </si>
  <si>
    <t>46 от 12.03.14</t>
  </si>
  <si>
    <t>Гозгешев Х.Р.</t>
  </si>
  <si>
    <t>46-01-14</t>
  </si>
  <si>
    <t>69 от 17.02.14</t>
  </si>
  <si>
    <t>69-02-14</t>
  </si>
  <si>
    <t>68 от 17.02.14</t>
  </si>
  <si>
    <t>68-02-14</t>
  </si>
  <si>
    <t>7352  от  05.03.2014</t>
  </si>
  <si>
    <t>Кокоев  В.Г.</t>
  </si>
  <si>
    <t>7191   от 30.12.2013</t>
  </si>
  <si>
    <t>Дзуцева   К.К.</t>
  </si>
  <si>
    <t>7147  от  18.12.2013</t>
  </si>
  <si>
    <t>Кайтукаев  А.М.</t>
  </si>
  <si>
    <t>7308   от  25.02.2014</t>
  </si>
  <si>
    <t>Таркоев   Б.Б.</t>
  </si>
  <si>
    <t>7196   от  30.12.2013</t>
  </si>
  <si>
    <t>Баркинхоев   Х.Д.</t>
  </si>
  <si>
    <t>7247   от  30.01.2014</t>
  </si>
  <si>
    <t>Парчиев  А.М.</t>
  </si>
  <si>
    <t>7318   от  04.03.2014</t>
  </si>
  <si>
    <t>Моргоева  Л.С.</t>
  </si>
  <si>
    <t>7252  от  21.01.2014</t>
  </si>
  <si>
    <t>ООО"Рибас"</t>
  </si>
  <si>
    <t>за период с 17.03.14 по 21.03.14</t>
  </si>
  <si>
    <t xml:space="preserve"> 2/14/ГРЭС от 20.01.2014</t>
  </si>
  <si>
    <t>Бабинец Владимир Ануфриевич</t>
  </si>
  <si>
    <t xml:space="preserve"> 2/14 от 20.01.2014</t>
  </si>
  <si>
    <t>56/14/ГРЭС от 07.03.2014</t>
  </si>
  <si>
    <t>Клям Андрей Андреевич</t>
  </si>
  <si>
    <t>56/14 от 07.03.2014</t>
  </si>
  <si>
    <t>60/14/НРЭС от 11.03.2014</t>
  </si>
  <si>
    <t>Ирха Елена Николаевна</t>
  </si>
  <si>
    <t>60/14 от 11.03.2014</t>
  </si>
  <si>
    <t xml:space="preserve"> №07-01/70  от 12.02.2013</t>
  </si>
  <si>
    <t>Администрация Дубовского сельсовета *</t>
  </si>
  <si>
    <t xml:space="preserve"> №07-01/866  от 23.12.2013</t>
  </si>
  <si>
    <t>Артамонова Ольга Федоровна</t>
  </si>
  <si>
    <t xml:space="preserve"> №07/48  от 18.02.2014 (тех.присоед.)</t>
  </si>
  <si>
    <t>Бердиев Владимир Виларович</t>
  </si>
  <si>
    <t xml:space="preserve"> №07/88  от 17.03.2014</t>
  </si>
  <si>
    <t>Горлов Александр Владимирович</t>
  </si>
  <si>
    <t xml:space="preserve"> №07/47  от 18.02.2014 (тех.присоед.)</t>
  </si>
  <si>
    <t>Каткова Елена Георгиевна</t>
  </si>
  <si>
    <t xml:space="preserve"> №07/83  от 12.04.2014 (тех.присоед.)</t>
  </si>
  <si>
    <t>Яцына Виктор Антонович</t>
  </si>
  <si>
    <t>21 февраля 2014 г. № 04-09 -НЭС</t>
  </si>
  <si>
    <t>Данилов Сергей Евгеньевич</t>
  </si>
  <si>
    <t>21 февраля 2014 г. № 205</t>
  </si>
  <si>
    <t>21 февраля 2014 г. № 04-10 -НЭС</t>
  </si>
  <si>
    <t>Мерзликин Эдуард Александрович</t>
  </si>
  <si>
    <t>21 февраля 2014 г. № 206</t>
  </si>
  <si>
    <t>18 марта 2014 г. № 04-32 -НЭС</t>
  </si>
  <si>
    <t>Галигузов Николай Иванович</t>
  </si>
  <si>
    <t>18 марта 2014 г. № 212</t>
  </si>
  <si>
    <t>078/14-05 от 03.03.2014</t>
  </si>
  <si>
    <t>Нестеренко Татьяна Егоровна</t>
  </si>
  <si>
    <t>078 от 03.03.2014</t>
  </si>
  <si>
    <t>06-40/23, 28.02.14</t>
  </si>
  <si>
    <t>ИП Старокожев В.Н.</t>
  </si>
  <si>
    <t>03.03.14, 06-40/75</t>
  </si>
  <si>
    <t>ИП - Глава К(Ф)Х Передрий В.И.</t>
  </si>
  <si>
    <t>05.08.13, 06-40/123</t>
  </si>
  <si>
    <t>№ 101 от 17.03.14</t>
  </si>
  <si>
    <t>Управление имущественных и земельных отношений администрации Предгорного муниципального района СК</t>
  </si>
  <si>
    <t>№ 108 от 14.03.14</t>
  </si>
  <si>
    <t>Лысенко Л.В.</t>
  </si>
  <si>
    <t>№ 107 от 14.03.14</t>
  </si>
  <si>
    <t>Кузьмин И.В.</t>
  </si>
  <si>
    <t>№ 83 от 14.03.14</t>
  </si>
  <si>
    <t>Шубин И.Я.</t>
  </si>
  <si>
    <t>№ 42 от 14.03.14</t>
  </si>
  <si>
    <t>Посохов Н.А.</t>
  </si>
  <si>
    <t>№ 131 от 17.03.14</t>
  </si>
  <si>
    <t>Енин А.М.</t>
  </si>
  <si>
    <t>№ 136 от 18.03.14</t>
  </si>
  <si>
    <t>Гилаш С.С.</t>
  </si>
  <si>
    <t>№ 137 от 19.03.14</t>
  </si>
  <si>
    <t>Петровский А.Ю.</t>
  </si>
  <si>
    <t>№ 141 от 18.03.14</t>
  </si>
  <si>
    <t>Белозеров А.Н.</t>
  </si>
  <si>
    <t>№ 80 от 20.03.14</t>
  </si>
  <si>
    <t>Гаер В.А.</t>
  </si>
  <si>
    <t>Рыженко В.В.</t>
  </si>
  <si>
    <t>Рябых Н.И.</t>
  </si>
  <si>
    <t>№ 138 от 19.03.14</t>
  </si>
  <si>
    <t>Ляховский В.А.</t>
  </si>
  <si>
    <t>№ 139 от 19.03.14</t>
  </si>
  <si>
    <t>Фризин В.Н.</t>
  </si>
  <si>
    <t>№ 113 от 18.03.14</t>
  </si>
  <si>
    <t>Борулов Р.Б.</t>
  </si>
  <si>
    <t>19.03.14, 06-40/7</t>
  </si>
  <si>
    <t>ИП Солошенко Н.П.</t>
  </si>
  <si>
    <t xml:space="preserve"> №07/67  от 27.02.2014</t>
  </si>
  <si>
    <t>Крестьянское (фермерское) хозяйство Монастырев В.В.</t>
  </si>
  <si>
    <t>№43-05/158 от 13.12.2013</t>
  </si>
  <si>
    <t>Исмаила Маджит-Оглы Мамедова</t>
  </si>
  <si>
    <t>N43-05/138 от 31.10.2013</t>
  </si>
  <si>
    <t>ОАО "Урожайное"</t>
  </si>
  <si>
    <t>№43-05/82 от 15.08.2013</t>
  </si>
  <si>
    <t>Владимир Алексеевич Калашников</t>
  </si>
  <si>
    <t>№43-05/143 от 13.12.2013</t>
  </si>
  <si>
    <t>Магамедкамиль Магамедович Раджабов</t>
  </si>
  <si>
    <t>№43-05/139 от 31.10.13</t>
  </si>
  <si>
    <t>№43-05/137 от 31.10.13</t>
  </si>
  <si>
    <t>№43-05/7 от 11.03.2014</t>
  </si>
  <si>
    <t>ООО «КМВ-СЕРВИС»</t>
  </si>
  <si>
    <t xml:space="preserve">№129/2014  от 07.03.2014 </t>
  </si>
  <si>
    <t>ООО "Стройинвест"</t>
  </si>
  <si>
    <t xml:space="preserve">№30/2014  от 28.01.2014 </t>
  </si>
  <si>
    <t>ООО ОПХ "Шпаковское"</t>
  </si>
  <si>
    <t>№131/2014  от 11.03.2014</t>
  </si>
  <si>
    <t>Агроинвест Сельскохозяйственное предприятие ЗАО - Договор №131/2014  от 11.03.2014</t>
  </si>
  <si>
    <t>Гамидов Нурмагомед Ахмедович</t>
  </si>
  <si>
    <t>Хурухов Салман Гаджиевич</t>
  </si>
  <si>
    <t>Муртузалиев Муртузали Алибекович</t>
  </si>
  <si>
    <t>Шахбанова Айшат Алиевна</t>
  </si>
  <si>
    <t>Раджабов Арсен Гаджибагандович</t>
  </si>
  <si>
    <t>Джаватханов Малик Анварпашаевич</t>
  </si>
  <si>
    <t>Ибрагимов Ибрагим Магомедович</t>
  </si>
  <si>
    <t>№806  от 13.05.2013</t>
  </si>
  <si>
    <t>Ахмедова Хадижат Абасовна</t>
  </si>
  <si>
    <t>№1280  от 06.08.2013</t>
  </si>
  <si>
    <t>Дациев Абдула Казиханович</t>
  </si>
  <si>
    <t xml:space="preserve"> №2087  от 17.12.2013</t>
  </si>
  <si>
    <t>Нурбагандов Нурбаганд Саидпашаевич</t>
  </si>
  <si>
    <t>№2007  от 09.12.2013</t>
  </si>
  <si>
    <t>Курбаналиев Рамазан Магомедович</t>
  </si>
  <si>
    <t>№1891  от 21.11.2013</t>
  </si>
  <si>
    <t>Гаджиев Икрам Кисединович</t>
  </si>
  <si>
    <t>№2012  от 09.12.2013</t>
  </si>
  <si>
    <t>Пахрутдинов Расул Пахрутдинович</t>
  </si>
  <si>
    <t>№2047  от 17.03.2014</t>
  </si>
  <si>
    <t>ЗАО "Астарта" Насруллаев М.Х.</t>
  </si>
  <si>
    <t>№2046  от 13.12.2013</t>
  </si>
  <si>
    <t>№2006  от 09.12.2013</t>
  </si>
  <si>
    <t>Избаев Рашид Набиевич</t>
  </si>
  <si>
    <t>№109  от 03.02.2014</t>
  </si>
  <si>
    <t xml:space="preserve"> №1459  от 27.09.2012</t>
  </si>
  <si>
    <t>Рустамов Анвер Айдумбекович</t>
  </si>
  <si>
    <t>№1942  от 29.11.2013</t>
  </si>
  <si>
    <t>Толихаджиев Саид Исамудинович</t>
  </si>
  <si>
    <t xml:space="preserve"> №1943  от 29.11.2013</t>
  </si>
  <si>
    <t>Аликиличов Магомед Сапиюлаевич</t>
  </si>
  <si>
    <t>№1944  от 29.11.2013</t>
  </si>
  <si>
    <t>Читаев Далгат Арсланович</t>
  </si>
  <si>
    <t>№1953  от 29.11.2013</t>
  </si>
  <si>
    <t>Мирзаметов Изамудин Платович</t>
  </si>
  <si>
    <t>№1966  от 02.12.2013</t>
  </si>
  <si>
    <t>Дюгушев Мирзабег Нариманович</t>
  </si>
  <si>
    <t xml:space="preserve"> №1967  от 02.12.2013</t>
  </si>
  <si>
    <t>Хаирова Фаина Исламудиновна</t>
  </si>
  <si>
    <t xml:space="preserve"> №1968  от 02.12.2013</t>
  </si>
  <si>
    <t>Сеидалиева Гелинага Эмирсултановна</t>
  </si>
  <si>
    <t>№1969  от 02.12.2013</t>
  </si>
  <si>
    <t>Газаркулиев Абдулкадир Алиханович</t>
  </si>
  <si>
    <t xml:space="preserve"> №1949  от 29.11.2013</t>
  </si>
  <si>
    <t>Чунчиева Хамиз Гаджимурадовна</t>
  </si>
  <si>
    <t>№1514  от 18.09.2013</t>
  </si>
  <si>
    <t>Тагибова Савра Ахмедовайсовна</t>
  </si>
  <si>
    <t>№1513  от 18.09.2013</t>
  </si>
  <si>
    <t>Тагиров Рахматула Ахмедович</t>
  </si>
  <si>
    <t>№1512  от 18.09.2013</t>
  </si>
  <si>
    <t>Абдуллаев Джамаллудин Нурмагомедович</t>
  </si>
  <si>
    <t xml:space="preserve"> №1511  от 18.09.2013</t>
  </si>
  <si>
    <t>Мурзабекова Сабина Садуртдиновна</t>
  </si>
  <si>
    <t>№2049  от 11.12.2013</t>
  </si>
  <si>
    <t>Амирханов Магомед Гаджиевич</t>
  </si>
  <si>
    <t>№1950  от 29.11.2013</t>
  </si>
  <si>
    <t>Чунчиев Магомедали Гаджимурадович</t>
  </si>
  <si>
    <t>№1951  от 29.11.2013</t>
  </si>
  <si>
    <t>Чунчиева Абидат Магомедовна</t>
  </si>
  <si>
    <t>№1976  от 03.12.201</t>
  </si>
  <si>
    <t>Магомаева Зухра Юсуповна</t>
  </si>
  <si>
    <t>№2030  от 09.12.2013</t>
  </si>
  <si>
    <t>Султанов Магомед Магомедгаджиевич</t>
  </si>
  <si>
    <t>№2035  от 09.12.2013</t>
  </si>
  <si>
    <t>Магомедова Луиза Касумовна</t>
  </si>
  <si>
    <t>№2034  от 09.12.2013</t>
  </si>
  <si>
    <t>Бекбиев Сайдулла Зайнуллаевич</t>
  </si>
  <si>
    <t>№2033  от 09.12.2013</t>
  </si>
  <si>
    <t>Асхабов Камалудин Мовладинович</t>
  </si>
  <si>
    <t xml:space="preserve"> №2004  от 09.12.2013</t>
  </si>
  <si>
    <t>Абухов Гаджимурад Магомедович</t>
  </si>
  <si>
    <t>№1908  от 22.11.2013</t>
  </si>
  <si>
    <t>Нурмагомедов Велимагомед Нурмагомедович</t>
  </si>
  <si>
    <t xml:space="preserve"> №1918  от 25.11.2013</t>
  </si>
  <si>
    <t>Канбарова Лейла Шалбузовна</t>
  </si>
  <si>
    <t>№1730  от 28.10.2013</t>
  </si>
  <si>
    <t>Султанова ДЖейран Гусейновна</t>
  </si>
  <si>
    <t>№192  от 25.02.2014</t>
  </si>
  <si>
    <t>ООО "Пирит" Гаджиев М.А.</t>
  </si>
  <si>
    <t>№2120  от 25.12.2013</t>
  </si>
  <si>
    <t>ООО "Надежный дом плюс" Джабраилов Магомед Халикович</t>
  </si>
  <si>
    <t>231 от 19.03.14</t>
  </si>
  <si>
    <t>ГУ "Государственный ансабль песни и танца "Нохчо"</t>
  </si>
  <si>
    <t>003/217 от 13.03.14</t>
  </si>
  <si>
    <t>233 от 19.03.14</t>
  </si>
  <si>
    <t>Абдулаев М-К.М.</t>
  </si>
  <si>
    <t>003/243 от 17.03.14</t>
  </si>
  <si>
    <t>232 от 19.03.14</t>
  </si>
  <si>
    <t>МБДОУ "Детский сад "Родничок" с. Центора-Юрт Грозненского муниципальньго района"</t>
  </si>
  <si>
    <t>003/236 от 13.03.14</t>
  </si>
  <si>
    <t>221 от 13.03.14</t>
  </si>
  <si>
    <t>Ясаев М.С.</t>
  </si>
  <si>
    <t>003/219 от 11.03.14</t>
  </si>
  <si>
    <t>177 от 5.03.14</t>
  </si>
  <si>
    <t>Осмаев У.М.</t>
  </si>
  <si>
    <t>003/137 от 25.02.14</t>
  </si>
  <si>
    <t>228 от 19.03.14</t>
  </si>
  <si>
    <t>ГУП "Чечводоканал"</t>
  </si>
  <si>
    <t>003/234 от 13.03.14</t>
  </si>
  <si>
    <t>227 от 19.03.14</t>
  </si>
  <si>
    <t>003/230 от 13.03.14</t>
  </si>
  <si>
    <t>226 от 19.03.14</t>
  </si>
  <si>
    <t>003/232 от 13.03.14</t>
  </si>
  <si>
    <t>225 от 19.03.14</t>
  </si>
  <si>
    <t>003/233 от 13.03.14</t>
  </si>
  <si>
    <t>224 от 19.03.14</t>
  </si>
  <si>
    <t>003/229 от 13.03.14</t>
  </si>
  <si>
    <t>229 от 19.03.14</t>
  </si>
  <si>
    <t>003/231 от 13.03.14</t>
  </si>
  <si>
    <t>237 от 20.03.14</t>
  </si>
  <si>
    <t>Батиев А.Х.</t>
  </si>
  <si>
    <t>003/247 от 17.03.14</t>
  </si>
  <si>
    <t>203 от 11.03.14</t>
  </si>
  <si>
    <t>Каыказский филиал ОАО "Мегафон"</t>
  </si>
  <si>
    <t>003/185 от 4.03.14</t>
  </si>
  <si>
    <t>202 от 11.03.14</t>
  </si>
  <si>
    <t>003/186 от 4.03.14</t>
  </si>
  <si>
    <t>201 от 11.03.14</t>
  </si>
  <si>
    <t>003/187 от 4.03.14</t>
  </si>
  <si>
    <t>204 от 11.03.14</t>
  </si>
  <si>
    <t>003/167 от 3.03.14</t>
  </si>
  <si>
    <t>169 от 27.02.14</t>
  </si>
  <si>
    <t>003/122 от 24.02.14</t>
  </si>
  <si>
    <t>207 от 11.03.14</t>
  </si>
  <si>
    <t>003/174 от 3.03.14</t>
  </si>
  <si>
    <t>206 от 11.03.14</t>
  </si>
  <si>
    <t>Кавказский филиал ОАО "Мегафон"</t>
  </si>
  <si>
    <t>003/169 от 3.03.14</t>
  </si>
  <si>
    <t>208 от 11.03.14</t>
  </si>
  <si>
    <t>003/170 от 3.03.14</t>
  </si>
  <si>
    <t>175 от 4.03.14</t>
  </si>
  <si>
    <t>ОАО "Чеченгаз"</t>
  </si>
  <si>
    <t>003/151 от 26.02.14</t>
  </si>
  <si>
    <t>176 от 4.03.14</t>
  </si>
  <si>
    <t>003/150 от 26.02.14</t>
  </si>
  <si>
    <t>230 от 19.03.14</t>
  </si>
  <si>
    <t>003/235 от 13.03.14</t>
  </si>
  <si>
    <t>174 от 4.03.14</t>
  </si>
  <si>
    <t>003/184 от 4.03.14</t>
  </si>
  <si>
    <t>205 от 11.03.14</t>
  </si>
  <si>
    <t>003/168 от 3.03.14</t>
  </si>
  <si>
    <t>168 от 27.02.14</t>
  </si>
  <si>
    <t>Шапианов М.М.</t>
  </si>
  <si>
    <t>003/124 от 24.02.14</t>
  </si>
  <si>
    <t>198 ото 11.03.14</t>
  </si>
  <si>
    <t>ГБУ "Шелковской раебилитационный центр для несовершеннолетних"</t>
  </si>
  <si>
    <t>003/213 от 7.03.14</t>
  </si>
  <si>
    <t>199 от 11.03.14</t>
  </si>
  <si>
    <t>Абубакарова Ж.Я.</t>
  </si>
  <si>
    <t>003/195 от 5.03.14</t>
  </si>
  <si>
    <t>190 от 11.03.14</t>
  </si>
  <si>
    <t>Управление ФСБ России по ЧР Сережников А.А. (сущ-50 Вт, увеличение на 70 кВт)</t>
  </si>
  <si>
    <t>003/198 от 5.03.14</t>
  </si>
  <si>
    <t>223 от 19.03.14</t>
  </si>
  <si>
    <t>КФХ "Биби"</t>
  </si>
  <si>
    <t>003/263 от 19.03.14</t>
  </si>
  <si>
    <t>19.03.14.№218</t>
  </si>
  <si>
    <t>Муртазов.Т.М</t>
  </si>
  <si>
    <t>04.03.14. №167</t>
  </si>
  <si>
    <t>Дзауров.Л.И.</t>
  </si>
  <si>
    <t>02-572. от 07.03.14</t>
  </si>
  <si>
    <t>14.03.14. №112</t>
  </si>
  <si>
    <t>Евлоева.М.А</t>
  </si>
  <si>
    <t>02-387. от 20.02.14</t>
  </si>
  <si>
    <t>11.03.14. №190</t>
  </si>
  <si>
    <t>Мужухоев.М.Х.</t>
  </si>
  <si>
    <t>02-563. от 17.03.14</t>
  </si>
  <si>
    <t>11.03.14. № 193</t>
  </si>
  <si>
    <t>Зурабова.Ф.М.</t>
  </si>
  <si>
    <t>02-567. от 17.03.14.</t>
  </si>
  <si>
    <t>11.03.14. №184</t>
  </si>
  <si>
    <t>Мейриев.Х.Ю.</t>
  </si>
  <si>
    <t>02-557 от 17.03.14.</t>
  </si>
  <si>
    <t>04.03.14. №166</t>
  </si>
  <si>
    <t>Муружева.А.Д.</t>
  </si>
  <si>
    <t>02-511.от 07.03.14</t>
  </si>
  <si>
    <t>11.02.14. №95</t>
  </si>
  <si>
    <t>ООО Милан</t>
  </si>
  <si>
    <t>02-318. от 12.02.14</t>
  </si>
  <si>
    <t>11.02.14. №96</t>
  </si>
  <si>
    <t>02-317.от 12.02.14</t>
  </si>
  <si>
    <t>03.03.14. №161</t>
  </si>
  <si>
    <t>Кортоева.З.А.</t>
  </si>
  <si>
    <t>02-492. от 04.03.14</t>
  </si>
  <si>
    <t>13.03.14. №199</t>
  </si>
  <si>
    <t>Цечоев.М.Б.</t>
  </si>
  <si>
    <t>02-548. от 17.03.14</t>
  </si>
  <si>
    <t>07.03.14. №174</t>
  </si>
  <si>
    <t>Гудантова.А.А.</t>
  </si>
  <si>
    <t>02-551. от 17.03.14</t>
  </si>
  <si>
    <t>11.03.14.№185</t>
  </si>
  <si>
    <t>Борзова.Х.Б.</t>
  </si>
  <si>
    <t>02-558. от 17.03.14</t>
  </si>
  <si>
    <t>19.03.14. №224</t>
  </si>
  <si>
    <t>Батхиев.Р.Х.</t>
  </si>
  <si>
    <t>02-587. от 19.03.14</t>
  </si>
  <si>
    <t>05.03.14.№175</t>
  </si>
  <si>
    <t>Белхороева.Р.С.</t>
  </si>
  <si>
    <t>02-552. от 17.03.14</t>
  </si>
  <si>
    <t>13.03.14.№200</t>
  </si>
  <si>
    <t>Цечоев.А.Х.</t>
  </si>
  <si>
    <t>02-547. от 17.03.14</t>
  </si>
  <si>
    <t>13.11.13 № 427</t>
  </si>
  <si>
    <t>ООО.Империал</t>
  </si>
  <si>
    <t>02-588. от 19.03.14</t>
  </si>
  <si>
    <t>25.02.14. №150</t>
  </si>
  <si>
    <t>Дзауров.М.И.</t>
  </si>
  <si>
    <t>03.02.2014 Бг-10/14</t>
  </si>
  <si>
    <t xml:space="preserve">  ИП Афасижев М.Б.,г.Баксан, ул.Жангериева, 29а ,магазин</t>
  </si>
  <si>
    <t>13,3кВт</t>
  </si>
  <si>
    <t>12.03.14 Б-12/14</t>
  </si>
  <si>
    <t>Урусбиева М.Р., с.Кишпек, ул.Школьная 1б, ч/д</t>
  </si>
  <si>
    <t>Чр-03/14 12.02.14</t>
  </si>
  <si>
    <t>Дохов А.В., в 2км от с.Жемтала, сторожевой дом</t>
  </si>
  <si>
    <t>Л-07/14 10.02.14</t>
  </si>
  <si>
    <t>Хачетлов Т.Ш., с.Хатуей, ул.Степная 156, бытовая</t>
  </si>
  <si>
    <t>Л-13/14 21.02.14</t>
  </si>
  <si>
    <t>Бетрозов А.Х., с.Хатуей, ул.Лермонтова 22, бытовая</t>
  </si>
  <si>
    <t>Чг-153/14 28.10.13</t>
  </si>
  <si>
    <t>Жерештиева М.Г., с.Шалушка, ул.Ленина 141, магазин</t>
  </si>
  <si>
    <t>Чг-27/14 03.03.14</t>
  </si>
  <si>
    <t>Мулаев М.М., с.Чегем-2, ул.Алакаевых б/н, ч/д</t>
  </si>
  <si>
    <t>П-23/14 03.03.14</t>
  </si>
  <si>
    <t>Тимощук О.В., ст.Солдатская, ул.Семененко 35, ч/д</t>
  </si>
  <si>
    <t>У-80/14 11.03.14</t>
  </si>
  <si>
    <t>ИП Мамова Р.С., г.Нарткала, ул.Жамборова б/н, магазин</t>
  </si>
  <si>
    <t>У-79/14 07.03.14</t>
  </si>
  <si>
    <t>Иванова С.А., с.Шитхала, ул.Лесная 1, ч/д</t>
  </si>
  <si>
    <t>У-67/14 21.02.14</t>
  </si>
  <si>
    <t>Хабитежев Ж.А., с.Псынабо, ул.Шекихачевой 55, ч/д</t>
  </si>
  <si>
    <t>У-38/14 28..01.14</t>
  </si>
  <si>
    <t>Хужокова М.З., г.Нарткала, ул.Жамборова 86/27, квартира</t>
  </si>
  <si>
    <t>У-38/14 28.01.14</t>
  </si>
  <si>
    <t>У-35/14 28.01.14</t>
  </si>
  <si>
    <t>Шериева М.М., г.Нарткала, ул.Жамборова 86/14, квартира</t>
  </si>
  <si>
    <t>У-12/14 23.01.14</t>
  </si>
  <si>
    <t>КамбиевА.А., с.Ст. Черек, ул.Октябрьская 224, ч/д</t>
  </si>
  <si>
    <t>У-03/14 23.01.14</t>
  </si>
  <si>
    <t>Жилаготов З.Ж., с.Урвань, ул.Карданова 24, ч/д</t>
  </si>
  <si>
    <t>У-72/14 21.02.14</t>
  </si>
  <si>
    <t>Мизов М.К., с.Кахун, ул.Советская 18а, ч/д</t>
  </si>
  <si>
    <t>У-44/14 28.01.14</t>
  </si>
  <si>
    <t>Хасанов О.Х., с.Псыгансу, ул.Садовая б/н, ч/д</t>
  </si>
  <si>
    <t>У-39/14 28.01.14</t>
  </si>
  <si>
    <t>Болотокова Л.А., с.Черная Речка, ул.Лесная 18, ч/д</t>
  </si>
  <si>
    <t>У-75/14 03.03.14</t>
  </si>
  <si>
    <t>ИП Нашапигов, с.Урвань, за чертой н.п., асф. з/д</t>
  </si>
  <si>
    <t>11/14 07.02.14</t>
  </si>
  <si>
    <t>ООО "Зеленая компания"</t>
  </si>
  <si>
    <t>12/14 07.02.14</t>
  </si>
  <si>
    <t>13/14 07.02.14</t>
  </si>
  <si>
    <t>192 от 21.03.14</t>
  </si>
  <si>
    <t>Гергов М.М.</t>
  </si>
  <si>
    <t>192-03-14</t>
  </si>
  <si>
    <t>193 от 21.03.14</t>
  </si>
  <si>
    <t>Шевхужев  В.М.</t>
  </si>
  <si>
    <t>193-03-14</t>
  </si>
  <si>
    <t>187 от 21.03.14</t>
  </si>
  <si>
    <t>Нахушев Р.М.</t>
  </si>
  <si>
    <t>187-03-14</t>
  </si>
  <si>
    <t>151 от 21.03.14</t>
  </si>
  <si>
    <t>Кохов Р.К.</t>
  </si>
  <si>
    <t>151-03-14</t>
  </si>
  <si>
    <t>195 от 18.03.14</t>
  </si>
  <si>
    <t>Найманова З.З.</t>
  </si>
  <si>
    <t>195-03-14</t>
  </si>
  <si>
    <t>160 от 18.03.14</t>
  </si>
  <si>
    <t>Кочкаров А.И.</t>
  </si>
  <si>
    <t>160-03-14</t>
  </si>
  <si>
    <t>158 от 18.03.14</t>
  </si>
  <si>
    <t>Будник Е.А.</t>
  </si>
  <si>
    <t>158-02-14</t>
  </si>
  <si>
    <t>136 от 27.02.14</t>
  </si>
  <si>
    <t>Текеев Ш.С.</t>
  </si>
  <si>
    <t>136-02-14</t>
  </si>
  <si>
    <t>186 от 20.03.14</t>
  </si>
  <si>
    <t>Темирезов Б.А-К.</t>
  </si>
  <si>
    <t>186-03-14</t>
  </si>
  <si>
    <t>172 от 20.03.14</t>
  </si>
  <si>
    <t>Мамаева С.А.</t>
  </si>
  <si>
    <t>172-03-14</t>
  </si>
  <si>
    <t>198 от 20.03.14</t>
  </si>
  <si>
    <t>Урусов Ю.М.</t>
  </si>
  <si>
    <t>198-03-14</t>
  </si>
  <si>
    <t>194 от 20.03.14</t>
  </si>
  <si>
    <t>Гизатуллин А.М.</t>
  </si>
  <si>
    <t>194-03-14</t>
  </si>
  <si>
    <t>184 от 20.03.14</t>
  </si>
  <si>
    <t>Байбаисов М.С.</t>
  </si>
  <si>
    <t>184-03-14</t>
  </si>
  <si>
    <t>189 от 20.03.14</t>
  </si>
  <si>
    <t>Есенееева С.Н.</t>
  </si>
  <si>
    <t>189-03-14</t>
  </si>
  <si>
    <t>191от 20.03.14</t>
  </si>
  <si>
    <t>Арнаут А.П</t>
  </si>
  <si>
    <t>191-03-14</t>
  </si>
  <si>
    <t>197 от 20.03.14</t>
  </si>
  <si>
    <t>ООО "Консул-М"</t>
  </si>
  <si>
    <t>197-03-14</t>
  </si>
  <si>
    <t>2 от 21.03.14</t>
  </si>
  <si>
    <t>Киватцева Ю.А.</t>
  </si>
  <si>
    <t>02-01-14</t>
  </si>
  <si>
    <t>171 от 21.03.14</t>
  </si>
  <si>
    <t>Погосова Е.Г.</t>
  </si>
  <si>
    <t>171-03-14</t>
  </si>
  <si>
    <t>182 от 21.03.14</t>
  </si>
  <si>
    <t>Тешелеев Х.А.</t>
  </si>
  <si>
    <t>182-03-14</t>
  </si>
  <si>
    <t>179 от 21.03.14</t>
  </si>
  <si>
    <t>Аппоев А.А.</t>
  </si>
  <si>
    <t>179-03-14</t>
  </si>
  <si>
    <t>199 от 21.03.14</t>
  </si>
  <si>
    <t>Хунова Л.Х.</t>
  </si>
  <si>
    <t>199-03-14</t>
  </si>
  <si>
    <t>150 от 21.03.14</t>
  </si>
  <si>
    <t>Токбаев А.Ш.</t>
  </si>
  <si>
    <t>150-03-14</t>
  </si>
  <si>
    <t>113 от 20.03.14</t>
  </si>
  <si>
    <t>Карданов А.А.</t>
  </si>
  <si>
    <t>113-02-14</t>
  </si>
  <si>
    <t>183 от 20.03.14</t>
  </si>
  <si>
    <t>Карданов О.Х.</t>
  </si>
  <si>
    <t>183-03-14</t>
  </si>
  <si>
    <t>5892  от  05.09.2013</t>
  </si>
  <si>
    <t>Акоева   Т.Г.</t>
  </si>
  <si>
    <t>7282   от  14.02.2014</t>
  </si>
  <si>
    <t>Мамиева   Э.Т.</t>
  </si>
  <si>
    <t>7194  от  30.12.2013</t>
  </si>
  <si>
    <t>Хадарцев    В.Ш.</t>
  </si>
  <si>
    <t>7297   от  13.02.2014</t>
  </si>
  <si>
    <t>ФКУ УИИ УФСИН  России по РСО-А</t>
  </si>
  <si>
    <t>7299  от  18.02.2014</t>
  </si>
  <si>
    <t>Пухаева   М.А.</t>
  </si>
  <si>
    <t>7336   от  04.03.2014</t>
  </si>
  <si>
    <t>Хетагуров   Т.Н.</t>
  </si>
  <si>
    <t>6013   от  07.10.2013</t>
  </si>
  <si>
    <t>Гогицаева  Э.Т.</t>
  </si>
  <si>
    <t>7331   от  05.03.2014</t>
  </si>
  <si>
    <t>Кондратенко   А.В.</t>
  </si>
  <si>
    <t>7258   от  06.02.2014</t>
  </si>
  <si>
    <t>Цогоев     Ю.Г.</t>
  </si>
  <si>
    <t>5</t>
  </si>
  <si>
    <t>за период с 24.03.14 по 28.03.14</t>
  </si>
  <si>
    <t>497/12/СРЭС от 18.12.2012</t>
  </si>
  <si>
    <t>Глава КФХ Ахмедов Джамалудин Ханбагандович</t>
  </si>
  <si>
    <t>497/12 от 18.12.2012</t>
  </si>
  <si>
    <t>328/13/КРЭС от 05.09.2013</t>
  </si>
  <si>
    <t>Адм. МО Серноводского сельсовета</t>
  </si>
  <si>
    <t>328/13 от 05.09.2013</t>
  </si>
  <si>
    <t>512/13/ГРЭС от 30.12.2013</t>
  </si>
  <si>
    <t>Сарычева Татьяна Анатольевна</t>
  </si>
  <si>
    <t>512/13 от 30.12.2013</t>
  </si>
  <si>
    <t>55/14/ГРЭС от 07.03.2014</t>
  </si>
  <si>
    <t>Березин Алексей Дмитриевич</t>
  </si>
  <si>
    <t>55/14 от 07.03.2014</t>
  </si>
  <si>
    <t>59/14/КРЭС от 07.03.2014</t>
  </si>
  <si>
    <t>Мусаева Улдуз Муса Кызы</t>
  </si>
  <si>
    <t>59/14 от 07.03.2014</t>
  </si>
  <si>
    <t>61/14/КРЭС от 11.03.2014</t>
  </si>
  <si>
    <t>Восканов Варлам Варламович</t>
  </si>
  <si>
    <t>61/14 от 11.03.2014</t>
  </si>
  <si>
    <t>70/14/ГРЭС от 14.03.2014</t>
  </si>
  <si>
    <t>Батин Георгий Геннадьевич</t>
  </si>
  <si>
    <t>70/14 от 14.03.2014</t>
  </si>
  <si>
    <t>71/14/НРЭС от 14.03.2014</t>
  </si>
  <si>
    <t>Кондратенко Кристина Александровна</t>
  </si>
  <si>
    <t>71/14 от 14.03.2014</t>
  </si>
  <si>
    <t>72/14/НРЭС от 14.03.2014</t>
  </si>
  <si>
    <t xml:space="preserve"> Варданян Кристина Валерьевна</t>
  </si>
  <si>
    <t>72/14 от 14.03.2014</t>
  </si>
  <si>
    <t>79/14/НРЭС от 26.03.2014</t>
  </si>
  <si>
    <t>ИП Коломийцева Ольга Анатольевна</t>
  </si>
  <si>
    <t>79/14 от 26.03.2014</t>
  </si>
  <si>
    <t xml:space="preserve"> №07/74  от 05.03.2014</t>
  </si>
  <si>
    <t>Булавинов Дмитрий Николаевич</t>
  </si>
  <si>
    <t xml:space="preserve"> №07/40   от 14.02.2014</t>
  </si>
  <si>
    <t>Верещак Сергей Владимирович</t>
  </si>
  <si>
    <t xml:space="preserve"> №07/17  от 29.01.2014</t>
  </si>
  <si>
    <t>Галагуш Галина Владимировна</t>
  </si>
  <si>
    <t xml:space="preserve"> №07/106  от 20.03.2014</t>
  </si>
  <si>
    <t>Григорян Норайр Леонардович</t>
  </si>
  <si>
    <t xml:space="preserve"> №07/78  от 12.03.2014</t>
  </si>
  <si>
    <t>Давыдов Денис Борисович</t>
  </si>
  <si>
    <t xml:space="preserve"> №07-01/638  от 06.09.2013</t>
  </si>
  <si>
    <t>Оганесян Михаил Сергевич</t>
  </si>
  <si>
    <t xml:space="preserve"> №07/46  от 18.02.2014</t>
  </si>
  <si>
    <t>Пшеничников Андрей Николаевич</t>
  </si>
  <si>
    <t xml:space="preserve"> №07/75  от 05.03.2014</t>
  </si>
  <si>
    <t>Сергеев Вячеслав Евгеньевич</t>
  </si>
  <si>
    <t xml:space="preserve"> №07/73  от 05.03.2014 </t>
  </si>
  <si>
    <t>Солдатова Лилиан-Виола Павловна</t>
  </si>
  <si>
    <t xml:space="preserve"> №07/77  от 12.03.2014</t>
  </si>
  <si>
    <t xml:space="preserve"> №07/80  от 12.03.2014</t>
  </si>
  <si>
    <t>Халилов Нурадин Сулхадинович</t>
  </si>
  <si>
    <t xml:space="preserve"> №07/79  от 12.03.2014</t>
  </si>
  <si>
    <t>Цамалаидзе Геннадий Вячеславович</t>
  </si>
  <si>
    <t>21 февраля 2014 г. № 04-14 -НЭС</t>
  </si>
  <si>
    <t>Остапенко Борис Сергеевич</t>
  </si>
  <si>
    <t>21 февраля 2014 г. № 210</t>
  </si>
  <si>
    <t>295/13-06 от 20.11.2013</t>
  </si>
  <si>
    <t>Приходько Евгений Николаевич</t>
  </si>
  <si>
    <t>295 от 20.11.2013</t>
  </si>
  <si>
    <t>006/14-04 от 24.01.2014</t>
  </si>
  <si>
    <t>АМО с.Ачикулак</t>
  </si>
  <si>
    <t>006 от 24.01.2014</t>
  </si>
  <si>
    <t>007/14-04 от 24.01.2014</t>
  </si>
  <si>
    <t>007 от 24.01.2014</t>
  </si>
  <si>
    <t>008/14-04 от 24.01.2014</t>
  </si>
  <si>
    <t>008 от 24.01.2014</t>
  </si>
  <si>
    <t>073/14-05 от 24.02.2014</t>
  </si>
  <si>
    <t>Изилов Изил Алибекович</t>
  </si>
  <si>
    <t>073 от 24.02.2014</t>
  </si>
  <si>
    <t>092/14-04 от 10.03.2014</t>
  </si>
  <si>
    <t>Рамазанов Равиль Максудович</t>
  </si>
  <si>
    <t>092 от 10.03.2014</t>
  </si>
  <si>
    <t>095/14-04 от 11.03.2014</t>
  </si>
  <si>
    <t>Гайванюк Любовь Григорьевна</t>
  </si>
  <si>
    <t>095 от 11.03.2014</t>
  </si>
  <si>
    <t>096/14-05 от 11.03.2014</t>
  </si>
  <si>
    <t>Мурадов Мурад Маллакурбанович</t>
  </si>
  <si>
    <t>096 от 11.03.2014</t>
  </si>
  <si>
    <t>097/14-05 от 11.03.2014</t>
  </si>
  <si>
    <t>Павловский Виктор Михайлович</t>
  </si>
  <si>
    <t>097 от 11.03.2014</t>
  </si>
  <si>
    <t>101/14-04 от 18.03.2014</t>
  </si>
  <si>
    <t>Муласанова Альбина Алимхановна</t>
  </si>
  <si>
    <t>101 от 18.03.2014</t>
  </si>
  <si>
    <t>102/14-04 от 18.03.2014</t>
  </si>
  <si>
    <t>Яхъяева Айшат Мусаевна</t>
  </si>
  <si>
    <t>102 от 18.03.2014</t>
  </si>
  <si>
    <t>103/14-06 от 21.03.2014</t>
  </si>
  <si>
    <t>Магомедова Насигат Магомедгаджиевна</t>
  </si>
  <si>
    <t>103 от 21.03.2014</t>
  </si>
  <si>
    <t>06-40/14, 26.03.14</t>
  </si>
  <si>
    <t>Сакова Н.Н.</t>
  </si>
  <si>
    <t>№ 66 от 17.03.14</t>
  </si>
  <si>
    <t>ФСО СК</t>
  </si>
  <si>
    <t>№ 119 от 27.03.14</t>
  </si>
  <si>
    <t>Галустян Л.М.</t>
  </si>
  <si>
    <t>№ 120 от 27.03.14</t>
  </si>
  <si>
    <t>Петров С.Н.</t>
  </si>
  <si>
    <t>№ 121 от 26.03.14</t>
  </si>
  <si>
    <t>Гарекинян А.Р.</t>
  </si>
  <si>
    <t>№ 123 от 27.03.14</t>
  </si>
  <si>
    <t>Тарасов С.Н.</t>
  </si>
  <si>
    <t>№ 124 от 27.03.14</t>
  </si>
  <si>
    <t>Третьяков Г.В.</t>
  </si>
  <si>
    <t>№ 125 от 27.03.14</t>
  </si>
  <si>
    <t>Маликова Р.Р.</t>
  </si>
  <si>
    <t>№ 126 от 27.03.14</t>
  </si>
  <si>
    <t>Тимощенко А.М.</t>
  </si>
  <si>
    <t>№ 127 от 27.03.14</t>
  </si>
  <si>
    <t>Каменева Р.Р.</t>
  </si>
  <si>
    <t>№ 21 от 21.03.14</t>
  </si>
  <si>
    <t>ИП Арутюнян В.А.</t>
  </si>
  <si>
    <t>№ 32 от 21.03.14</t>
  </si>
  <si>
    <t>ИП Хохлова М.И.</t>
  </si>
  <si>
    <t>№ 70 от 21.03.14</t>
  </si>
  <si>
    <t>Подколзин В.А.</t>
  </si>
  <si>
    <t>№ 72 от 21.03.14</t>
  </si>
  <si>
    <t>Байбаков И.В.</t>
  </si>
  <si>
    <t>№ 74 от 21.03.14</t>
  </si>
  <si>
    <t>Попов С.А.</t>
  </si>
  <si>
    <t>№ 86 от 21.03.14</t>
  </si>
  <si>
    <t>ИП Часнык С.В.</t>
  </si>
  <si>
    <t>№ 105 от 25.03.14</t>
  </si>
  <si>
    <t>Попадиус Ф.Ю.</t>
  </si>
  <si>
    <t>№ 106 от 21.03.14</t>
  </si>
  <si>
    <t>Моргунова И.А.</t>
  </si>
  <si>
    <t>№ 110 от 24.03.14</t>
  </si>
  <si>
    <t>Григорян В.Н.</t>
  </si>
  <si>
    <t>№ 111 от 17.03.14</t>
  </si>
  <si>
    <t>Баранников С.В.</t>
  </si>
  <si>
    <t>№ 114 от 21.03.14</t>
  </si>
  <si>
    <t>Коняев А.Н.</t>
  </si>
  <si>
    <t>№ 116 от 14.03.14</t>
  </si>
  <si>
    <t>Кочоманов В.А.</t>
  </si>
  <si>
    <t>№ 117 от 21.03.14</t>
  </si>
  <si>
    <t>Чуденцев А.М.</t>
  </si>
  <si>
    <t>№ 130 от 17.03.15</t>
  </si>
  <si>
    <t>Ларкина С.С.</t>
  </si>
  <si>
    <t>№ 134 от 26.03.14</t>
  </si>
  <si>
    <t>Джуглий Н.В.</t>
  </si>
  <si>
    <t>№ 140 от 26.03.14</t>
  </si>
  <si>
    <t>ИП Овчеренко А.П.</t>
  </si>
  <si>
    <t>№ 142 от 26.03.14</t>
  </si>
  <si>
    <t>Баратилова З.М.</t>
  </si>
  <si>
    <t>№ 143 от 21.03.14</t>
  </si>
  <si>
    <t>Ахмаров А.В.</t>
  </si>
  <si>
    <t>№ 144 от 25.03.14</t>
  </si>
  <si>
    <t>Писаренко Ф.Г.</t>
  </si>
  <si>
    <t>№ 145 от 25.03.14</t>
  </si>
  <si>
    <t>Лазарашвили Ж.Ю.</t>
  </si>
  <si>
    <t>№ 148 от 25.03.14</t>
  </si>
  <si>
    <t>Тагиев Э.М.</t>
  </si>
  <si>
    <t>№ 149 от 25.03.14</t>
  </si>
  <si>
    <t>Хильченко А.Н.</t>
  </si>
  <si>
    <t>№ 157 от 27.03.14</t>
  </si>
  <si>
    <t>Арефьев Е.Ю.</t>
  </si>
  <si>
    <t>52/14/ГРЭС от 05.03.2014</t>
  </si>
  <si>
    <t>Степаненко Александр Григорьевич</t>
  </si>
  <si>
    <t>52/14 от 05.03.2014</t>
  </si>
  <si>
    <t>№ 62 от 17.03.15</t>
  </si>
  <si>
    <t>№ 158 от 27.03.15</t>
  </si>
  <si>
    <t>Чехов Г.Л.</t>
  </si>
  <si>
    <t>193/13-05 от 25.07.2013</t>
  </si>
  <si>
    <t>Хлебников Дмитрий Владимирович</t>
  </si>
  <si>
    <t>193 от 25.07.2013</t>
  </si>
  <si>
    <t>№43-05/03  от 10.02.2014</t>
  </si>
  <si>
    <t>Давыденко Александр Иванович</t>
  </si>
  <si>
    <t>№43-05/09  от 20.03.2014</t>
  </si>
  <si>
    <t>ООО «АПС-Север»</t>
  </si>
  <si>
    <t>Сулейманова Патимат Мухумаевна</t>
  </si>
  <si>
    <t>Рамазанова Тютехалум</t>
  </si>
  <si>
    <t>Шабазгереев Зиявдин Сейпидинович</t>
  </si>
  <si>
    <t>Абдулаева Аминат Магомедовна</t>
  </si>
  <si>
    <t>Шайхалиев Назым Исламович</t>
  </si>
  <si>
    <t>Мугумов Расул Рашидович</t>
  </si>
  <si>
    <t>Джанаев Шамиль Багавудинович</t>
  </si>
  <si>
    <t>Тагирова Патимат Апипудиновна</t>
  </si>
  <si>
    <t>№58 от 22.01.2014</t>
  </si>
  <si>
    <t>МВД по РД</t>
  </si>
  <si>
    <t>264 от 25.03.14</t>
  </si>
  <si>
    <t>Адсаламов Ю.Х.</t>
  </si>
  <si>
    <t>003/287 от 24.03.14</t>
  </si>
  <si>
    <t>243 от 21.03.14</t>
  </si>
  <si>
    <t>Эстемирова Т.Э.</t>
  </si>
  <si>
    <t>003/244 от 17.03.14</t>
  </si>
  <si>
    <t>234 от 19.03.14</t>
  </si>
  <si>
    <t>Умаров А.А.</t>
  </si>
  <si>
    <t>003/227 от 13.03.14</t>
  </si>
  <si>
    <t>236 от 19.03.14</t>
  </si>
  <si>
    <t>Абубакаров М.С.</t>
  </si>
  <si>
    <t>003/226 от 13.03.14</t>
  </si>
  <si>
    <t>235 от 19.03.14</t>
  </si>
  <si>
    <t>Хамзатова Л.С.</t>
  </si>
  <si>
    <t>003/245 от 17.03.14</t>
  </si>
  <si>
    <t>240 от 21.03.14</t>
  </si>
  <si>
    <t>Везирова Л.А.</t>
  </si>
  <si>
    <t>003/252 от 18.03.14</t>
  </si>
  <si>
    <t>239 от 21.03.14</t>
  </si>
  <si>
    <t>003/250 от 18.03.14</t>
  </si>
  <si>
    <t>251 от 21.03.14</t>
  </si>
  <si>
    <t>Керимова Я.Д.</t>
  </si>
  <si>
    <t>003/242 от 17.03.14</t>
  </si>
  <si>
    <t>238 от 21.03.14</t>
  </si>
  <si>
    <t>Мадаев Ш.Т.</t>
  </si>
  <si>
    <t>003/246 от 17.03.14</t>
  </si>
  <si>
    <t>255 от 24.03.14</t>
  </si>
  <si>
    <t>Байсултанов З.Э-П.</t>
  </si>
  <si>
    <t>003/254 от 18.03.14</t>
  </si>
  <si>
    <t>256 от 24.03.14</t>
  </si>
  <si>
    <t>003/253 от 18.03.14</t>
  </si>
  <si>
    <t>220 от 13.03.14</t>
  </si>
  <si>
    <t>Бесаев М.Х.</t>
  </si>
  <si>
    <t>003/220 от 11.03.14</t>
  </si>
  <si>
    <t>254 от 21.03.14</t>
  </si>
  <si>
    <t>Осмаев М.Б.</t>
  </si>
  <si>
    <t>003/251 от 18.03.14</t>
  </si>
  <si>
    <t>261 от 25.03.14</t>
  </si>
  <si>
    <t>Косуев Р.А.</t>
  </si>
  <si>
    <t>003/268 от 20.03.14</t>
  </si>
  <si>
    <t>259 от 24.03.14</t>
  </si>
  <si>
    <t>Сайдалаев М.А.</t>
  </si>
  <si>
    <t>003/257 от 18.03.14</t>
  </si>
  <si>
    <t>182 от 6.03.14</t>
  </si>
  <si>
    <t>Халилова Б.</t>
  </si>
  <si>
    <t>003/196 от 5.03.14</t>
  </si>
  <si>
    <t>242 от 21.03.14</t>
  </si>
  <si>
    <t>ООО фирма "Ладья" (сущ 80 кВт, увеличение на 10,5 кВт)</t>
  </si>
  <si>
    <t>003/255 от 18.03.14</t>
  </si>
  <si>
    <t>194 от 11.03.14</t>
  </si>
  <si>
    <t>МБОУ "СОШ № 8 г. Гудермеса" Гудермесского муниципального района (сущ. 18 кВт, увеличение на 50 кВт)</t>
  </si>
  <si>
    <t>003/189 от 5.03.14</t>
  </si>
  <si>
    <t>197 от 11.03.14</t>
  </si>
  <si>
    <t>МБОУ "СОШ № 2 Ойсхарского сельского поселения " Гудермесского муниципального района" (сущ. 35 кВт, увеличение на 45 кВт)</t>
  </si>
  <si>
    <t>003/215 от 7.03.14</t>
  </si>
  <si>
    <t>200 от 11.03.14</t>
  </si>
  <si>
    <t>МУ "Управление образования Гудермесского муниципального района"</t>
  </si>
  <si>
    <t>003/188 от 5.03.14</t>
  </si>
  <si>
    <t>250 от 21.03.14</t>
  </si>
  <si>
    <t>МБОУ "СОШ № 5 г. Гудермеса" Гудермесского муниципального района (сущ 100 кВт, увеличение на 36 кВт)</t>
  </si>
  <si>
    <t>003/221 от 11.03.14</t>
  </si>
  <si>
    <t>249 от 21.03.14</t>
  </si>
  <si>
    <t>МБОУ "СОШ № 11 г. Гудермеса" Гудермесского муниципального района" (сущ, 40 кВт, увеличение на 50 кВт)</t>
  </si>
  <si>
    <t>003/216 от 11.03.14</t>
  </si>
  <si>
    <t>245 от 21.03.14</t>
  </si>
  <si>
    <t>МБОУ "СОШ № 9 с. Ачхой-Мартан" Ачхой-Мартановского муниципального района ЧР директор Гайсултанова Яхит Беланиевна</t>
  </si>
  <si>
    <t>003/261 от 18.03.14</t>
  </si>
  <si>
    <t>262 от 25.03.14</t>
  </si>
  <si>
    <t>Администрация Урус-Мартановского муниципального района</t>
  </si>
  <si>
    <t>003/278 от 21.03.14</t>
  </si>
  <si>
    <t>219 от 12.03.14</t>
  </si>
  <si>
    <t>ООО "Научно-производственная фирма "Сады Чечни"</t>
  </si>
  <si>
    <t>003/123 от 24.02.14</t>
  </si>
  <si>
    <t>244 от 21.03.14</t>
  </si>
  <si>
    <t>ООО "Стандарт-С"</t>
  </si>
  <si>
    <t>003/266 от 20.03.14</t>
  </si>
  <si>
    <t>183 от 6.03.14</t>
  </si>
  <si>
    <t>МБОУ "СОШ № 1 Джалкинского сельского поселения" Гудермесского муниципального района" (сущ. 27,4 кВт, увеличение на 132,6 кВт)</t>
  </si>
  <si>
    <t>003/190 от 5.03.14</t>
  </si>
  <si>
    <t>253 от 21.03.14</t>
  </si>
  <si>
    <t>ЗАО ПП "Волна"</t>
  </si>
  <si>
    <t>003/264 от 19.03.14</t>
  </si>
  <si>
    <t>П-38/14 18.03.14г</t>
  </si>
  <si>
    <t>Самойлова О.А., ч/д с.Янтарное, ул.Советская 35</t>
  </si>
  <si>
    <t>П-36/14 03.03.14г</t>
  </si>
  <si>
    <t>Архагов З.З., ч/д с.Карагач, ул.Абубекирова 103/2</t>
  </si>
  <si>
    <t>П-40/14 19.03.14</t>
  </si>
  <si>
    <t>Безлепко Н.В., ч/д с.Красносельское, ул.Интернациональная 5а</t>
  </si>
  <si>
    <t>П-37/14 18.03.14</t>
  </si>
  <si>
    <t>Глухих Н.А., ч/д с.Красносельское, ул.Интернациональная 6а</t>
  </si>
  <si>
    <t>М-04/14 03.02.14</t>
  </si>
  <si>
    <t>ООО "Ангармонтаж", ФОК Ст.Котляревская, ул.Лебедевых 40</t>
  </si>
  <si>
    <t>У-85/14 18.03.14</t>
  </si>
  <si>
    <t>Тхагалегов А.А., ч/д с.Кахун, ул.Абхазская 19а</t>
  </si>
  <si>
    <t>У-90/14 18.03.14</t>
  </si>
  <si>
    <t>Битуева Л.Б., кв. г.Нарткала, Шекихачева 23/11</t>
  </si>
  <si>
    <t>У-89/14 18.03.14</t>
  </si>
  <si>
    <t>Битуева М.Л., кв. г.Нарткала, Шекихачева 23/3</t>
  </si>
  <si>
    <t>У-87/14 18.03.14</t>
  </si>
  <si>
    <t>ИП Шидугов М.А., мойка г.Нарткала, ул.Жамборова 55</t>
  </si>
  <si>
    <t>У-88/14 18.03.14</t>
  </si>
  <si>
    <t>ИП Зихова М.А., магазин г.Нарткала, ул.Кабардинская 88а</t>
  </si>
  <si>
    <t>У-19/14 23.03.14</t>
  </si>
  <si>
    <t>Джалалова Б.Х. ч/д с.Шитхала, ул.Лесная 39</t>
  </si>
  <si>
    <t>У-91/14 18.03.14</t>
  </si>
  <si>
    <t>Ниязов А.А., ч/д с.Шитхала, ул.Лесная 43</t>
  </si>
  <si>
    <t>У-86/14 18.03.14</t>
  </si>
  <si>
    <t>Бариева М.А., кв. г.Нарткала, Жамборова 36/31</t>
  </si>
  <si>
    <t>У-83/14 18.03.14</t>
  </si>
  <si>
    <t>Хемашев Х.М., ч/д с.Урвань, ул.Кумаховых 71</t>
  </si>
  <si>
    <t>З-06/14 18.03.14</t>
  </si>
  <si>
    <t>ИП Бжахов М.В., магазин п.Залукокоаже, ул.Комсомольская 81</t>
  </si>
  <si>
    <t>Э-11/14 19.03.14</t>
  </si>
  <si>
    <t>Джуртубаев Р.М., гараж г.Тырныауз ул.Мира 6</t>
  </si>
  <si>
    <t>Т-04/14  23.01.14</t>
  </si>
  <si>
    <t>ИП Кушхов З.Ю., КФХ с.Терское, ул.Школьная 1</t>
  </si>
  <si>
    <t>Т-04/14 23.01.14</t>
  </si>
  <si>
    <t>Т-09/14 21.02.14</t>
  </si>
  <si>
    <t>Болотоков Т.Х., ч/д с.Урожайное, ул.Молодежная 8</t>
  </si>
  <si>
    <t>Бг-11/14       21.02.14</t>
  </si>
  <si>
    <t xml:space="preserve"> Доткулов А.Ю. пек. г.Баксан,  Бижанова 106</t>
  </si>
  <si>
    <t>Бг-11/14 21.02.14</t>
  </si>
  <si>
    <t>П-11/14 03.02.14</t>
  </si>
  <si>
    <t>КХФ "Мамхегов С.К." с.Карагач</t>
  </si>
  <si>
    <t>17/14 27.02.14</t>
  </si>
  <si>
    <t>ООО "Агрофирма Деметра" участок№1</t>
  </si>
  <si>
    <t>18/14 27.02.14</t>
  </si>
  <si>
    <t>ООО "Агрофирма Деметра" участок№2</t>
  </si>
  <si>
    <t>19/14 27.02.14</t>
  </si>
  <si>
    <t>ООО "Агрофирма Деметра" участок№3</t>
  </si>
  <si>
    <t>27./14 20.03.14</t>
  </si>
  <si>
    <t>ОАО "Русгидрострой"</t>
  </si>
  <si>
    <t>27/14 20.03.14</t>
  </si>
  <si>
    <t>161 от 24.03.14</t>
  </si>
  <si>
    <t>161-03-14</t>
  </si>
  <si>
    <t>204 от 26.03.14</t>
  </si>
  <si>
    <t>Дюрменов Р.А.</t>
  </si>
  <si>
    <t>204-03-14</t>
  </si>
  <si>
    <t>206 от 27.03.14</t>
  </si>
  <si>
    <t>Бабоев Х.М.</t>
  </si>
  <si>
    <t>206-03-14</t>
  </si>
  <si>
    <t>180 от 26.03.14</t>
  </si>
  <si>
    <t>Мамчуева М.А.</t>
  </si>
  <si>
    <t>180-03-14</t>
  </si>
  <si>
    <t>168 от 24.03.14</t>
  </si>
  <si>
    <t>Тамбиев М.Ю.</t>
  </si>
  <si>
    <t>168-03-14</t>
  </si>
  <si>
    <t>205 от 26.03.14</t>
  </si>
  <si>
    <t>Темиров А.М.</t>
  </si>
  <si>
    <t>205-03-14</t>
  </si>
  <si>
    <t>200 от 26.03.14</t>
  </si>
  <si>
    <t>Горшкова Е.В.</t>
  </si>
  <si>
    <t>200-03-14</t>
  </si>
  <si>
    <t>214 от 26.03.14</t>
  </si>
  <si>
    <t>Баисов А.М.</t>
  </si>
  <si>
    <t>214-03-14</t>
  </si>
  <si>
    <t>207 от 27.03.14</t>
  </si>
  <si>
    <t>Киикова З.А.</t>
  </si>
  <si>
    <t>207-03-14</t>
  </si>
  <si>
    <t>117 от 25.03.14</t>
  </si>
  <si>
    <t>КЧф ОАО "Сбербанк России"</t>
  </si>
  <si>
    <t>117-02-14</t>
  </si>
  <si>
    <t>118 от 25.03.14</t>
  </si>
  <si>
    <t>118-02-14</t>
  </si>
  <si>
    <t>222 от 26.03.14</t>
  </si>
  <si>
    <t>Мазукабзова И.И.</t>
  </si>
  <si>
    <t>222-03-14</t>
  </si>
  <si>
    <t>211 от 28.03.14</t>
  </si>
  <si>
    <t>Абитов В.А.</t>
  </si>
  <si>
    <t>211-03-14</t>
  </si>
  <si>
    <t>210 от 28.03.14</t>
  </si>
  <si>
    <t>Урусов Р.Х.</t>
  </si>
  <si>
    <t>210-03-14</t>
  </si>
  <si>
    <t>140 от 28.03.14</t>
  </si>
  <si>
    <t>Нартоков М.С.</t>
  </si>
  <si>
    <t>140-02-14</t>
  </si>
  <si>
    <t>203 от 28.03.14</t>
  </si>
  <si>
    <t>Тамбиев А.А.</t>
  </si>
  <si>
    <t>203-03-14</t>
  </si>
  <si>
    <t>216 от 28.03.14</t>
  </si>
  <si>
    <t>Евгамуков У.Р.</t>
  </si>
  <si>
    <t>216-03-14</t>
  </si>
  <si>
    <t>201 от 28.03.14</t>
  </si>
  <si>
    <t>Байкулов Р.Х.</t>
  </si>
  <si>
    <t>201-03-14</t>
  </si>
  <si>
    <t>208 от 28.03.14</t>
  </si>
  <si>
    <t>Тебуев М.Б.</t>
  </si>
  <si>
    <t>208-03-14</t>
  </si>
  <si>
    <t>212 от 28.03.14</t>
  </si>
  <si>
    <t>Крымшамхалов Ш.А.</t>
  </si>
  <si>
    <t>212-03-14</t>
  </si>
  <si>
    <t>185 от 26.03.14</t>
  </si>
  <si>
    <t>Баиев Р.Б.</t>
  </si>
  <si>
    <t>185-03-14</t>
  </si>
  <si>
    <t>137 от 26.03.14</t>
  </si>
  <si>
    <t>Тебуев А-А.И.</t>
  </si>
  <si>
    <t>137-02-14</t>
  </si>
  <si>
    <t>220 от 26.03.14</t>
  </si>
  <si>
    <t>Мамчуев А.Н.</t>
  </si>
  <si>
    <t>220-03-14</t>
  </si>
  <si>
    <t>218 от 28.03.14</t>
  </si>
  <si>
    <t>ОАО  строит.фирма "Мизам"</t>
  </si>
  <si>
    <t>218-03-14</t>
  </si>
  <si>
    <t>181 от 26.03.14</t>
  </si>
  <si>
    <t>Чомаев Ш.А.</t>
  </si>
  <si>
    <t>181-03-14</t>
  </si>
  <si>
    <t xml:space="preserve">7355    от   11.03.2014 </t>
  </si>
  <si>
    <t>Баратов   А.Ю.</t>
  </si>
  <si>
    <t>7354   от  07.03.2014</t>
  </si>
  <si>
    <t>Хетагуров   Э.В.</t>
  </si>
  <si>
    <t>7314   от  06.03.2014</t>
  </si>
  <si>
    <t>Айларов   С.Г.</t>
  </si>
  <si>
    <t>7312   от  05.03.2014</t>
  </si>
  <si>
    <t>Евдокимова   О.И.</t>
  </si>
  <si>
    <t>7330   от  04.03.2014</t>
  </si>
  <si>
    <t>Басиева   Д.К.</t>
  </si>
  <si>
    <t>7322   от  06.03.2014</t>
  </si>
  <si>
    <t>Гутиева   М.Х.</t>
  </si>
  <si>
    <t>7347   от  13.03.2014</t>
  </si>
  <si>
    <t>Гуцаев    С.Р.</t>
  </si>
  <si>
    <t>7364   от  14.03.2014</t>
  </si>
  <si>
    <t>Кадиев   П.П.</t>
  </si>
  <si>
    <t>7398  от   20.03.2014</t>
  </si>
  <si>
    <t>Макиева   Н.Н.</t>
  </si>
  <si>
    <t>7310   от  24.02.2014</t>
  </si>
  <si>
    <t>Дзампаев   Э.А.</t>
  </si>
  <si>
    <t>7311   от  24.02.2014</t>
  </si>
  <si>
    <t>Моргоев   А.К.</t>
  </si>
  <si>
    <t>7323   от  07.03.2014</t>
  </si>
  <si>
    <t>Табуев   Ш.К.</t>
  </si>
  <si>
    <t>7329   от  05.03.2014</t>
  </si>
  <si>
    <t>Колхиев  С.С.</t>
  </si>
  <si>
    <t>7321   от  04.03.2014</t>
  </si>
  <si>
    <t>Джиникашвили   П.Ш.</t>
  </si>
  <si>
    <t>7317   от  03.03.2014</t>
  </si>
  <si>
    <t>Карсанова   В.Д.</t>
  </si>
  <si>
    <t>7334   от  04.03.2014</t>
  </si>
  <si>
    <t>Дзагоев   О.А.</t>
  </si>
  <si>
    <t>5202   от  27.03.2014</t>
  </si>
  <si>
    <t>Красник   С.М.</t>
  </si>
  <si>
    <t>7281   от   18.02.2014</t>
  </si>
  <si>
    <t xml:space="preserve"> СПК "Севосагропищеторг"</t>
  </si>
  <si>
    <t>7325   от  03.03.2014</t>
  </si>
  <si>
    <t>Келехсаев   Г.В.</t>
  </si>
  <si>
    <t>7362   от  18.03.2014</t>
  </si>
  <si>
    <t>Янарсаев   У.А.</t>
  </si>
  <si>
    <t>7339   от  25.02.2014</t>
  </si>
  <si>
    <t>Хадонов   А.Т.</t>
  </si>
  <si>
    <t>7328   от  24.03.2014</t>
  </si>
  <si>
    <t>Гиголаев   А.А.</t>
  </si>
  <si>
    <t>7253   от  21.01.2014</t>
  </si>
  <si>
    <t>Качмазов   М.П.</t>
  </si>
  <si>
    <t>618/2013 от 13.08.2013</t>
  </si>
  <si>
    <t>ООО "АгроФарн+"</t>
  </si>
  <si>
    <t>330 р от 14.05.2013</t>
  </si>
  <si>
    <t>за период с 31.03.14 по 31.03.14</t>
  </si>
  <si>
    <t>51/14/ГРЭС от 05.03.2014</t>
  </si>
  <si>
    <t>Гаджиян Рая Григорьевна</t>
  </si>
  <si>
    <t>51/14 от 05.03.2014</t>
  </si>
  <si>
    <t>58/14/КРЭС от 07.03.2014</t>
  </si>
  <si>
    <t>Хохлачева Аида Николаевна</t>
  </si>
  <si>
    <t>58/14 от 07.03.2014</t>
  </si>
  <si>
    <t xml:space="preserve">№07-01/883 от 30.12.2013 </t>
  </si>
  <si>
    <t>Кортиев Юрий Николаевич</t>
  </si>
  <si>
    <t>21 марта 2014 г. № 04-49 -НЭС</t>
  </si>
  <si>
    <t>Знаменский Михаил Михайлович</t>
  </si>
  <si>
    <t>21 марта 2014 г. № 219</t>
  </si>
  <si>
    <t>№ 166 от 28.03.14</t>
  </si>
  <si>
    <t>Вишневский С.Г.</t>
  </si>
  <si>
    <t>209 от 31.03.2014</t>
  </si>
  <si>
    <t>Абитова С.А.</t>
  </si>
  <si>
    <t>209-03-14</t>
  </si>
  <si>
    <t>7130   от  10.12.2013</t>
  </si>
  <si>
    <t>Байкулова   А.М.</t>
  </si>
  <si>
    <t>за период с 01.04.14 по 04.04.14</t>
  </si>
  <si>
    <t>47/14/КРЭС от 05.03.2014</t>
  </si>
  <si>
    <t>Орлов Павел Викторович</t>
  </si>
  <si>
    <t>47/14 от 05.03.2014</t>
  </si>
  <si>
    <t>73/14/НРЭС от 21.03.2014</t>
  </si>
  <si>
    <t>Пхешхов Газраил Мухамедович</t>
  </si>
  <si>
    <t>73/14 от 21.03.2014</t>
  </si>
  <si>
    <t>80/14/ЗРЭС от 31.03.2014</t>
  </si>
  <si>
    <t>Кузнецов Игорь Юрьевич</t>
  </si>
  <si>
    <t>80/14 от 31.03.2014</t>
  </si>
  <si>
    <t>92/14/ГРЭС от 31.03.2014</t>
  </si>
  <si>
    <t>ФГУП "Почта России"</t>
  </si>
  <si>
    <t>92/14 от 31.03.2014</t>
  </si>
  <si>
    <t xml:space="preserve"> №07/93  от 17.03.2014</t>
  </si>
  <si>
    <t>Пыхтин Алексей Владимирович</t>
  </si>
  <si>
    <t xml:space="preserve"> №07/115  от 24.03.2014</t>
  </si>
  <si>
    <t>Сабецкий Андрей Михайлович</t>
  </si>
  <si>
    <t xml:space="preserve"> №07/65  от 27.02.2014</t>
  </si>
  <si>
    <t>Удовенко Яна Игоревна</t>
  </si>
  <si>
    <t xml:space="preserve"> №07/114  от 24.03.2014</t>
  </si>
  <si>
    <t>Чудновец Дмитрий Анатольевич</t>
  </si>
  <si>
    <t xml:space="preserve"> №07/81  от 12.03.2014</t>
  </si>
  <si>
    <t>Маргарян Артур Азатович</t>
  </si>
  <si>
    <t xml:space="preserve"> №07/70  от 05.03.2014</t>
  </si>
  <si>
    <t>Темненко Ирина Викторовна</t>
  </si>
  <si>
    <t>12 мая 2012 г. № 04-93 -НЭС</t>
  </si>
  <si>
    <t>Луговая Надежда Васильевна</t>
  </si>
  <si>
    <t>12 мая 2012 г. № 233</t>
  </si>
  <si>
    <t>21 марта 2014 г. № 04-43 -НЭС</t>
  </si>
  <si>
    <t>Малоштанова Марина Юрьевна</t>
  </si>
  <si>
    <t>21 марта 2014 г. № 609</t>
  </si>
  <si>
    <t>21 марта 2014 г. № 04-44 -НЭС</t>
  </si>
  <si>
    <t>Салова Любовь Алексеевна</t>
  </si>
  <si>
    <t>21 марта 2014 г. № 610</t>
  </si>
  <si>
    <t>21 марта 2014 г. № 04-45 -НЭС</t>
  </si>
  <si>
    <t>Толмачев Олег Владимирович</t>
  </si>
  <si>
    <t>21 марта 2014 г. № 215</t>
  </si>
  <si>
    <t>21 марта 2014 г. № 04-46 -НЭС</t>
  </si>
  <si>
    <t>Карманов Николай Васильевич</t>
  </si>
  <si>
    <t>21 марта 2014 г. № 216</t>
  </si>
  <si>
    <t>21 марта 2014 г. № 04-47 -НЭС</t>
  </si>
  <si>
    <t>Романович Виктор Федорович</t>
  </si>
  <si>
    <t>21 марта 2014 г. № 217</t>
  </si>
  <si>
    <t>31 марта 2014 г. № 04-50 -НЭС</t>
  </si>
  <si>
    <t>Белянская Елена Николаевна</t>
  </si>
  <si>
    <t>31 марта 2014 г. № 220</t>
  </si>
  <si>
    <t>31 марта 2014 г. № 04-51 -НЭС</t>
  </si>
  <si>
    <t>Туралин Юрий Михайлович</t>
  </si>
  <si>
    <t>31 марта 2014 г. № 221</t>
  </si>
  <si>
    <t>31 марта 2014 г. № 04-52 -НЭС</t>
  </si>
  <si>
    <t>Ломакин Андрей Анатольевич</t>
  </si>
  <si>
    <t>31 марта 2014 г. № 222</t>
  </si>
  <si>
    <t>26 февраля 2014 г. № 04-27 -НЭС</t>
  </si>
  <si>
    <t>ОАО "Мобильные ТелеСистемы"</t>
  </si>
  <si>
    <t>26 февраля 2014 г. № 503</t>
  </si>
  <si>
    <t>18 марта 2014 г. № 04-33 -НЭС</t>
  </si>
  <si>
    <t>Аванисян Михаил Рафаелович</t>
  </si>
  <si>
    <t>18 марта 2014 г. № 213</t>
  </si>
  <si>
    <t>31 марта 2014 г. № 04-73 -НЭС</t>
  </si>
  <si>
    <t xml:space="preserve">Государственное унитарное предприятие Ставропольского края дорожно-эксплуатационно-строительное управление № 2 им. В.И. Демидова </t>
  </si>
  <si>
    <t>31 марта 2014 г. № 415</t>
  </si>
  <si>
    <t>064/14-05 от 17.02.2014</t>
  </si>
  <si>
    <t>Исаев Джамалутдин Абдуллаевич</t>
  </si>
  <si>
    <t>064 от 17.02.2014</t>
  </si>
  <si>
    <t>077/14-05 от 03.03.2014</t>
  </si>
  <si>
    <t>Захарян Ален Львочич</t>
  </si>
  <si>
    <t>077 от 03.03.2014</t>
  </si>
  <si>
    <t>081/14-05 от 05.03.2014</t>
  </si>
  <si>
    <t>Зайцев Андрей Викторович</t>
  </si>
  <si>
    <t>081 от 05.03.2014</t>
  </si>
  <si>
    <t>084/14-04 от 11.03.2014</t>
  </si>
  <si>
    <t>Абакаров Гаджимурад Гаджимурадович</t>
  </si>
  <si>
    <t>084 от 11.03.2014</t>
  </si>
  <si>
    <t>088/14-04 от 11.03.2014</t>
  </si>
  <si>
    <t>Умарова Загьрат Ахмедовна</t>
  </si>
  <si>
    <t>088 от 11.03.2014</t>
  </si>
  <si>
    <t>094/14-04 от 11.03.2014</t>
  </si>
  <si>
    <t>Житняя Александра Григорьевна</t>
  </si>
  <si>
    <t>094 от 11.03.2014</t>
  </si>
  <si>
    <t>105/14-05 от 25.03.2014</t>
  </si>
  <si>
    <t>Булатников Алексей Викторович</t>
  </si>
  <si>
    <t>105 от 25.03.2014</t>
  </si>
  <si>
    <t>107/14-05 от 25.03.2014</t>
  </si>
  <si>
    <t>Кошик Любовь Васильевна</t>
  </si>
  <si>
    <t>107 от 25.03.2014</t>
  </si>
  <si>
    <t>112/14-05 от 27.03.2014</t>
  </si>
  <si>
    <t>Калугин Юрий Петрович</t>
  </si>
  <si>
    <t>112 от 27.03.2014</t>
  </si>
  <si>
    <t>113/14-05 от 31.03.2014</t>
  </si>
  <si>
    <t>Грязев Сергей Николаевич</t>
  </si>
  <si>
    <t>113 от 31.03.2014</t>
  </si>
  <si>
    <t>114/14-05 от 31.03.2014</t>
  </si>
  <si>
    <t>Абиев Казбек Сеидахмедович</t>
  </si>
  <si>
    <t>114 от 31.03.2014</t>
  </si>
  <si>
    <t>117/14-05 от 31.03.2014</t>
  </si>
  <si>
    <t>Шведова Елена Анатольевна</t>
  </si>
  <si>
    <t>117 от 31.03.2014</t>
  </si>
  <si>
    <t>№ 63 от 01.04.14</t>
  </si>
  <si>
    <t>Ковалева Г.Н.</t>
  </si>
  <si>
    <t>№ 78 от 03.04.14</t>
  </si>
  <si>
    <t>Вислов Б.Э.</t>
  </si>
  <si>
    <t>№ 103 от 11.03.14</t>
  </si>
  <si>
    <t>Двуличанский И.И.</t>
  </si>
  <si>
    <t>№ 103/1 от 11.03.14</t>
  </si>
  <si>
    <t>№ 122 от 01.04.14</t>
  </si>
  <si>
    <t>Мищенко Т.А.</t>
  </si>
  <si>
    <t>№ 128 от 31.03.14</t>
  </si>
  <si>
    <t>Агапов Т.В.</t>
  </si>
  <si>
    <t>№ 129 от 31.03.14</t>
  </si>
  <si>
    <t>Кайшев О.П.</t>
  </si>
  <si>
    <t>№ 146 от 31.03.14</t>
  </si>
  <si>
    <t>Гаджиев И.У.</t>
  </si>
  <si>
    <t>№ 156 от 03.04.14</t>
  </si>
  <si>
    <t>Гордиенко В.П.</t>
  </si>
  <si>
    <t>№ 156/1 от 03.04.14</t>
  </si>
  <si>
    <t>№ 159 от 27.03.14</t>
  </si>
  <si>
    <t>Давыденко А.И.</t>
  </si>
  <si>
    <t>№ 161 от 01.04.14</t>
  </si>
  <si>
    <t>Агалиева Р.Л.</t>
  </si>
  <si>
    <t>№ 163 от 01.04.14</t>
  </si>
  <si>
    <t>Авдеев В.Н.</t>
  </si>
  <si>
    <t>№ 168 от 01.04.14</t>
  </si>
  <si>
    <t>Удодова Л.Н.</t>
  </si>
  <si>
    <t>№ 169 от 03.04.14</t>
  </si>
  <si>
    <t>Лынов А.Г.</t>
  </si>
  <si>
    <t>№ 170 от 03.04.14</t>
  </si>
  <si>
    <t>Панишева С.Р.</t>
  </si>
  <si>
    <t>№ 179 от 03.04.14</t>
  </si>
  <si>
    <t>Кучер Ю.А.</t>
  </si>
  <si>
    <t>015/14-06 от 31.01.2014</t>
  </si>
  <si>
    <t>ОАО "МТС"</t>
  </si>
  <si>
    <t>015 от 31.01.2014</t>
  </si>
  <si>
    <t>26 февраля 2014 г. № 04-26 -НЭС</t>
  </si>
  <si>
    <t>26 февраля 2014 г. № 502</t>
  </si>
  <si>
    <t>26 февраля 2014 г. № 04-28 -НЭС</t>
  </si>
  <si>
    <t>26 февраля 2014 г. № 504</t>
  </si>
  <si>
    <t>26 февраля 2014 г. № 04-29 -НЭС</t>
  </si>
  <si>
    <t>26 февраля 2014 г. № 505</t>
  </si>
  <si>
    <t>26 февраля 2014 г. № 04-30 -НЭС</t>
  </si>
  <si>
    <t>26 февраля 2014 г. № 506</t>
  </si>
  <si>
    <t>26 февраля 2014 г. № 04-31 -НЭС</t>
  </si>
  <si>
    <t>26 февраля 2014 г. № 608</t>
  </si>
  <si>
    <t>74/14/НРЭС от 25.03.2014</t>
  </si>
  <si>
    <t>ИП Пхешхова Светлана Анатольевна</t>
  </si>
  <si>
    <t>74/14 от 25.03.2014</t>
  </si>
  <si>
    <t>№43-05/88  от 09.09.2013</t>
  </si>
  <si>
    <t>ООО АК «Ставрополь Авто»</t>
  </si>
  <si>
    <t>№44-06/84  от 30.12.2009</t>
  </si>
  <si>
    <t>ОАО "Ставропольэнергоинвест"</t>
  </si>
  <si>
    <t>№44-05/157  от 05.10.2012</t>
  </si>
  <si>
    <t>ООО «Город Авто»</t>
  </si>
  <si>
    <t>№44-05/158  от 05.10.2012</t>
  </si>
  <si>
    <t>№43-05/127  от 03.10.2013</t>
  </si>
  <si>
    <t>ООО «ЛУКОЙЛ-Нижневолжскнефть»</t>
  </si>
  <si>
    <t>№06/2013  от 24.01.2013</t>
  </si>
  <si>
    <t>ООО "Лукойл-Ставропольэнерго"</t>
  </si>
  <si>
    <t>Курбанова Суйманат Рустамовна</t>
  </si>
  <si>
    <t>Абдуллаев Шамиль Магомедович</t>
  </si>
  <si>
    <t>Магомедов Гусейхан Гапизович</t>
  </si>
  <si>
    <t>Расулов Арсен Магомедрасулович</t>
  </si>
  <si>
    <t>Сулейманова Сапият Зияудиновна</t>
  </si>
  <si>
    <t>Валиев Далгат Валиевич</t>
  </si>
  <si>
    <t>Омарова Тайбат Муршидовна</t>
  </si>
  <si>
    <t>Мамедов Валид Абдинович</t>
  </si>
  <si>
    <t>Алиасадов Алиасад Магомедович</t>
  </si>
  <si>
    <t>Гамзатов Беку Закарикаевич</t>
  </si>
  <si>
    <t>Алиханов Салим Муслимович</t>
  </si>
  <si>
    <t>Бремов Брем Абдулкеримович</t>
  </si>
  <si>
    <t>275 от 28.03.14</t>
  </si>
  <si>
    <t>Чушпаров А.Х.</t>
  </si>
  <si>
    <t>003/284 от 21.03.14</t>
  </si>
  <si>
    <t>274 от 28.03.14</t>
  </si>
  <si>
    <t>Музаев Т.С-А.</t>
  </si>
  <si>
    <t>003/269 от 20.03.14</t>
  </si>
  <si>
    <t>260 от 25.03.14</t>
  </si>
  <si>
    <t>Амагов И.</t>
  </si>
  <si>
    <t>003/271 от 20.03.14</t>
  </si>
  <si>
    <t>271 от 28.03.14</t>
  </si>
  <si>
    <t>Хутаев С.Б.</t>
  </si>
  <si>
    <t>003/282 от 21.03.14</t>
  </si>
  <si>
    <t>276 от 31.03.14</t>
  </si>
  <si>
    <t>Кукуев М.У.</t>
  </si>
  <si>
    <t>003/290 от 26.03.14</t>
  </si>
  <si>
    <t>277 от 31.03.14</t>
  </si>
  <si>
    <t>Бибулатова Л.С-А.</t>
  </si>
  <si>
    <t>003/294 от 27.03.14</t>
  </si>
  <si>
    <t>263 от 25.03.14</t>
  </si>
  <si>
    <t>Висенгереев А.Л.</t>
  </si>
  <si>
    <t>003/283 от 21.03.14</t>
  </si>
  <si>
    <t>280 от 31.03.14</t>
  </si>
  <si>
    <t>МБДОУ "Детский сад № 80 "Колобок"</t>
  </si>
  <si>
    <t>003/292 от 26.03.14</t>
  </si>
  <si>
    <t>284 от 1.04.14</t>
  </si>
  <si>
    <t>ООО "ЭПИЦЕНТР XXI"</t>
  </si>
  <si>
    <t>003/291 от 26.03.14</t>
  </si>
  <si>
    <t>273 от 28.03.14</t>
  </si>
  <si>
    <t>Малаев И.А.</t>
  </si>
  <si>
    <t>003/281 от 21.03.14</t>
  </si>
  <si>
    <t>283 от 1.04.14</t>
  </si>
  <si>
    <t>Ширваниева А.С.</t>
  </si>
  <si>
    <t>003/297 от 28.03.14</t>
  </si>
  <si>
    <t>287 от 2.04.14</t>
  </si>
  <si>
    <t>ООО "Колизей"</t>
  </si>
  <si>
    <t>003/298 от 28.03.14</t>
  </si>
  <si>
    <t>246 от 21.03.14</t>
  </si>
  <si>
    <t>Махмудов Л.М.</t>
  </si>
  <si>
    <t>003/260 от 18.03.14</t>
  </si>
  <si>
    <t>247 от 21.03.14</t>
  </si>
  <si>
    <t>003/259 от 18.03.14</t>
  </si>
  <si>
    <t>248 от 21.03.14</t>
  </si>
  <si>
    <t>003/258 от 18.03.14</t>
  </si>
  <si>
    <t>282 от 1.04.14</t>
  </si>
  <si>
    <t>Боприев М.К.</t>
  </si>
  <si>
    <t>003/300 от 28.03.14</t>
  </si>
  <si>
    <t>Т-12/14 18.03.14</t>
  </si>
  <si>
    <t>ИП Буздова Р.Х., магазин, г.Терек, ул.Пушкина 206</t>
  </si>
  <si>
    <t>Т-10/14 18.03.14</t>
  </si>
  <si>
    <t>ИП Кушхаунов В.Б., магазин, г.Терек, ул.Гагарина 198 б блок №8</t>
  </si>
  <si>
    <t>Т-11/14 18.03.14</t>
  </si>
  <si>
    <t>Киштиков Х.М., ч/д, с.Н.Балкария, ул.Байсултанова 41</t>
  </si>
  <si>
    <t>П-42/14 24.03.14</t>
  </si>
  <si>
    <t>Хуламханов К.М., ч/д, с.Красноселькое, ул.Интернациональная 9а</t>
  </si>
  <si>
    <t>П-41/14 24.03.14</t>
  </si>
  <si>
    <t>Кумахов А.М., ч/д, с.Алтуд, ул.Степная 114</t>
  </si>
  <si>
    <t>П-44/14 27.03.14</t>
  </si>
  <si>
    <t>Герасимов С.В., ч/д, с.Красносельское, ул.Интернациональная 10а</t>
  </si>
  <si>
    <t>П-45/14 01.04.14</t>
  </si>
  <si>
    <t>Тамазова Ф.А., ч/д, с.Карагач, ул..Степная 60а</t>
  </si>
  <si>
    <t>Чг-50/13 15.07.13</t>
  </si>
  <si>
    <t>Дышекова Л.Б., ч/д, с.Нартан, ул.Бекуловых 10</t>
  </si>
  <si>
    <t>Л-11/14 12.02.14</t>
  </si>
  <si>
    <t>Карацуков А.Т., ч/д, с.2-й Лескен, ул.Гурфова 86</t>
  </si>
  <si>
    <t>Бг-14/14 10.03.14</t>
  </si>
  <si>
    <t>Ажахов А.М., химчистка, г.Баксан, ул.Бижанова 106</t>
  </si>
  <si>
    <t>Бг-24/14 02.04.14</t>
  </si>
  <si>
    <t>Пилова Э.Х., магазин, г.Баксан, ул.Катханова 1</t>
  </si>
  <si>
    <t>Чр-08/14 24.03.14</t>
  </si>
  <si>
    <t>Шукаева Л.Ж., ч/д, с.Бабугент, ул.Бошиева 90а</t>
  </si>
  <si>
    <t>Чр-11/14 01.04.14</t>
  </si>
  <si>
    <t>Ашибокова М.Х.,ч/д, с.Аушигер, ул.Карданова 127</t>
  </si>
  <si>
    <t>Чр-09/14 31.03.14</t>
  </si>
  <si>
    <t>Черкесов Ю.Х.,ч/д, с.Аушигер, ул.Казанокова 63</t>
  </si>
  <si>
    <t>Э-12/14 02.04.14</t>
  </si>
  <si>
    <t>Теммоева Ш.Х.,ч/д,  с.Эльбрус 48</t>
  </si>
  <si>
    <t>25/14 20.03.14</t>
  </si>
  <si>
    <t>ООО Конный завод "Малкинский", с.Приречное</t>
  </si>
  <si>
    <t>14/14 17.02.14</t>
  </si>
  <si>
    <t>ИП Бжеников З.Х., КФХ, с.Кахун за чертой н.п.</t>
  </si>
  <si>
    <t>32/2014 от 28.01.2014</t>
  </si>
  <si>
    <t>Министерство строительства и архитектуры Кабардино-Балкарской Республики (спорткомплекс)</t>
  </si>
  <si>
    <t>356 от 16.09.2013</t>
  </si>
  <si>
    <t>223 от 02.04.14</t>
  </si>
  <si>
    <t>Батчаева Ф.М.</t>
  </si>
  <si>
    <t>223-03-14</t>
  </si>
  <si>
    <t>196 от 04.04.14</t>
  </si>
  <si>
    <t>Байрамкулова З.И.</t>
  </si>
  <si>
    <t>196-03-14</t>
  </si>
  <si>
    <t>227 от 04.04.14</t>
  </si>
  <si>
    <t>Боташева Н.А.</t>
  </si>
  <si>
    <t>227-03-14</t>
  </si>
  <si>
    <t>225 от 04.04.14</t>
  </si>
  <si>
    <t>Гогуева З.А.</t>
  </si>
  <si>
    <t>225-03-14</t>
  </si>
  <si>
    <t>228 от 04.04.14</t>
  </si>
  <si>
    <t>Тебуев Н.А.</t>
  </si>
  <si>
    <t>228-03-14</t>
  </si>
  <si>
    <t>232 от 04.04.14</t>
  </si>
  <si>
    <t>Фаллахи Л.И.</t>
  </si>
  <si>
    <t>232-03-14</t>
  </si>
  <si>
    <t>139 от 01.04.14</t>
  </si>
  <si>
    <t>ООО "Стр.фирма "Новый век"</t>
  </si>
  <si>
    <t>139-02-14</t>
  </si>
  <si>
    <t>7324 от 06.03.2014</t>
  </si>
  <si>
    <t>Гайтов А.М.</t>
  </si>
  <si>
    <t>7363 от 19.03.2014</t>
  </si>
  <si>
    <t>Чельдиев В.Д.</t>
  </si>
  <si>
    <t>7374 от 20.03.2014</t>
  </si>
  <si>
    <t>Алборова Ю.В.</t>
  </si>
  <si>
    <t>7290 от 17.02.2014</t>
  </si>
  <si>
    <t>Засеева М.С.</t>
  </si>
  <si>
    <t>7348 от 11.03.2014</t>
  </si>
  <si>
    <t>Токаева З.Б.</t>
  </si>
  <si>
    <t>7315 от 07.03.2014</t>
  </si>
  <si>
    <t>Алборов В.Ф.</t>
  </si>
  <si>
    <t>7365 от 19.03.2014</t>
  </si>
  <si>
    <t>Ужахов А.М.</t>
  </si>
  <si>
    <t>7351 от 12.03.2014</t>
  </si>
  <si>
    <t>Лямин П.А.</t>
  </si>
  <si>
    <t>7130 от 10.12.2013</t>
  </si>
  <si>
    <t>Байкулова А.М.</t>
  </si>
  <si>
    <t>за период с 07.04.14 по 11.04.14</t>
  </si>
  <si>
    <t>52/13/КРЭС от 19.03.2013</t>
  </si>
  <si>
    <t>КФК Барко Людмила Михайловна</t>
  </si>
  <si>
    <t>52/13 от 19.03.2013</t>
  </si>
  <si>
    <t>204/13/ГРЭС от 05.07.2013</t>
  </si>
  <si>
    <t>Смаль Раиса Васильевна</t>
  </si>
  <si>
    <t>204/13 от 05.07.2013</t>
  </si>
  <si>
    <t>42/14/НРЭС от 28.02.2014</t>
  </si>
  <si>
    <t>Адм. Старопавловского сельсовета</t>
  </si>
  <si>
    <t>42/14 от 28.02.2014</t>
  </si>
  <si>
    <t>75/14/ЗРЭС от 24.03.2014</t>
  </si>
  <si>
    <t>Гаврилов Виктор Алексеевич</t>
  </si>
  <si>
    <t>75/14 от 24.03.2014</t>
  </si>
  <si>
    <t>76/14/КРЭС от 21.03.2014</t>
  </si>
  <si>
    <t>Исмоил Исропил Али Оглы</t>
  </si>
  <si>
    <t>76/14 от 21.03.2014</t>
  </si>
  <si>
    <t>84/12/КРЭС от 28.03.2014</t>
  </si>
  <si>
    <t>ГБУ СК "Курская райСББЖ"</t>
  </si>
  <si>
    <t>84/14 от 28.03.2014</t>
  </si>
  <si>
    <t>85/14/КРЭС от 28.03.2014</t>
  </si>
  <si>
    <t>85/14 от 28.03.2014</t>
  </si>
  <si>
    <t>86/14/ГРЭС от 01.04.2014</t>
  </si>
  <si>
    <t>Лоскутова Елена Олеговна</t>
  </si>
  <si>
    <t>86/14 от 01.04.2014</t>
  </si>
  <si>
    <t xml:space="preserve"> №07/107  от 20.03.2014</t>
  </si>
  <si>
    <t>Аношкина Елена Сергеевна</t>
  </si>
  <si>
    <t xml:space="preserve"> №07/13  от 29.01.2014</t>
  </si>
  <si>
    <t>Бербенцева Любовь Сидоровна</t>
  </si>
  <si>
    <t xml:space="preserve"> №07/105  от 20.03.2014</t>
  </si>
  <si>
    <t>Гальченко Татьяна Ивановна</t>
  </si>
  <si>
    <t xml:space="preserve"> №07-01/575  от 17.08.2013</t>
  </si>
  <si>
    <t>Гюлов Рустам Пирмагомедович</t>
  </si>
  <si>
    <t xml:space="preserve"> №07/92  от 17.03.2014</t>
  </si>
  <si>
    <t>Жданов Юрий Владимирович</t>
  </si>
  <si>
    <t xml:space="preserve"> №07/136  от 02.04.2014</t>
  </si>
  <si>
    <t>Кузнецов Станислав Борисович</t>
  </si>
  <si>
    <t xml:space="preserve"> №07/85  от 12.03.2014</t>
  </si>
  <si>
    <t>Лахин Владислав Иванович</t>
  </si>
  <si>
    <t xml:space="preserve"> №07/116  от 24.03.2014</t>
  </si>
  <si>
    <t>Мельникова Наталья Константиновна</t>
  </si>
  <si>
    <t xml:space="preserve"> №07/118  от 24.03.2014</t>
  </si>
  <si>
    <t>Омаров Юсупгаджи Магомедович</t>
  </si>
  <si>
    <t xml:space="preserve"> №07/90  от 17.03.2014</t>
  </si>
  <si>
    <t>Петросян Ромик Рафикович</t>
  </si>
  <si>
    <t xml:space="preserve"> №07/82  от 12.03.2014</t>
  </si>
  <si>
    <t>Рахимов Отабек Шокирович</t>
  </si>
  <si>
    <t xml:space="preserve"> №07-01/591  от 14.08.2013</t>
  </si>
  <si>
    <t>Рябинина Татьяна Викторовна</t>
  </si>
  <si>
    <t xml:space="preserve"> №07/89  от 17.03.2014</t>
  </si>
  <si>
    <t>Савельев Алексей Евдокимович</t>
  </si>
  <si>
    <t xml:space="preserve"> №07/15  от 29.01.2014</t>
  </si>
  <si>
    <t>Тимченко Анна Юрьевна</t>
  </si>
  <si>
    <t>Перелыгин Виктор Михайлович</t>
  </si>
  <si>
    <t>Шевченко Татьяна Ильинична</t>
  </si>
  <si>
    <t>Селюжицкий Иван Иванович</t>
  </si>
  <si>
    <t>Данильченко Владимир Васильевич</t>
  </si>
  <si>
    <t>185/13-04 от 12.07.2013</t>
  </si>
  <si>
    <t>Магомедов Физули Ахмедханович</t>
  </si>
  <si>
    <t>185 от 12.07.2013</t>
  </si>
  <si>
    <t>085/14-04 от 11.03.2014</t>
  </si>
  <si>
    <t>Ибрагимова Калимат Абакаровна</t>
  </si>
  <si>
    <t>085 от 11.03.2014</t>
  </si>
  <si>
    <t>086/14-04 от 11.03.2014</t>
  </si>
  <si>
    <t>Раджабов Мухтар Алиевич</t>
  </si>
  <si>
    <t>086 от 11.03.2014</t>
  </si>
  <si>
    <t>087/14-04 от 11.03.2014</t>
  </si>
  <si>
    <t>Камбулатова Салихат Мимбулатовна</t>
  </si>
  <si>
    <t>087 от 11.03.2014</t>
  </si>
  <si>
    <t>089/14-04 от 11.03.2014</t>
  </si>
  <si>
    <t>Умарова Хадижа Ахмедовна</t>
  </si>
  <si>
    <t>089 от 11.03.2014</t>
  </si>
  <si>
    <t>093/14-04 от 11.03.2014</t>
  </si>
  <si>
    <t>Курбанов Гусен Абдулкадирович</t>
  </si>
  <si>
    <t>093 от 11.03.2014</t>
  </si>
  <si>
    <t>110/14-05 от 27.03.2014</t>
  </si>
  <si>
    <t>ООО "Югстроймонтаж 26"</t>
  </si>
  <si>
    <t>110 от 27.03.2014</t>
  </si>
  <si>
    <t>118/14-05 от 01.04.2014</t>
  </si>
  <si>
    <t>Гусейнов Юрий Гусейнович</t>
  </si>
  <si>
    <t>118 от 01.04.2014</t>
  </si>
  <si>
    <t>124/14-05 от 07.04.2014</t>
  </si>
  <si>
    <t>Нистиренко Геннадий Александрович</t>
  </si>
  <si>
    <t>124 от 07.04.2014</t>
  </si>
  <si>
    <t>125/14-05 от 07.04.2014</t>
  </si>
  <si>
    <t>Рындина Ольга Владимировна</t>
  </si>
  <si>
    <t>125 от 07.04.2014</t>
  </si>
  <si>
    <t>27.03.14, 06-40/34</t>
  </si>
  <si>
    <t>ИП Касич Дмитрий Иванович</t>
  </si>
  <si>
    <t>27.03.14, 06-40/35</t>
  </si>
  <si>
    <t>ИП Филев Владимир Иванович</t>
  </si>
  <si>
    <t>№ 135 от 08.04.14</t>
  </si>
  <si>
    <t>Казарьян А.А.</t>
  </si>
  <si>
    <t>№ 152 от 03.04.14</t>
  </si>
  <si>
    <t>Стребков Н.В.</t>
  </si>
  <si>
    <t>№ 153 от 03.04.14</t>
  </si>
  <si>
    <t>Кайшев Э.М.</t>
  </si>
  <si>
    <t>№ 154 от 08.04.14</t>
  </si>
  <si>
    <t>Байрамов А.В.</t>
  </si>
  <si>
    <t>№ 160 от 04.04.14</t>
  </si>
  <si>
    <t>Брылева Ю.П.</t>
  </si>
  <si>
    <t>№ 162 от 10.04.14</t>
  </si>
  <si>
    <t>Кургинян З.Г.</t>
  </si>
  <si>
    <t>№ 165 от 09.04.14</t>
  </si>
  <si>
    <t>Макаров А.Г.</t>
  </si>
  <si>
    <t>№ 171 от 03.04.14</t>
  </si>
  <si>
    <t>Саакян В.М.</t>
  </si>
  <si>
    <t>№ 173 от 10.04.14</t>
  </si>
  <si>
    <t>Гайворонский А.А.</t>
  </si>
  <si>
    <t>№ 175 от 09.04.14</t>
  </si>
  <si>
    <t>Пилтоян Ф.Х.</t>
  </si>
  <si>
    <t>№ 176 от 07.04.14</t>
  </si>
  <si>
    <t>Панагасова Л.В.</t>
  </si>
  <si>
    <t>№ 178 от 04.04.14</t>
  </si>
  <si>
    <t>Скрипник Н.Г.</t>
  </si>
  <si>
    <t>№ 181 от 08.04.14</t>
  </si>
  <si>
    <t>Новрадов Н.А.</t>
  </si>
  <si>
    <t>№ 194 от 09.04.14</t>
  </si>
  <si>
    <t>Гончарова В.А.</t>
  </si>
  <si>
    <t>№ 195 от 09.04.14</t>
  </si>
  <si>
    <t>Садовникова В.П.</t>
  </si>
  <si>
    <t>№299  от 13.03.2014</t>
  </si>
  <si>
    <t>Абдурахманов Абдурахман Магомедович</t>
  </si>
  <si>
    <t xml:space="preserve"> №1686  от 12.10.2013</t>
  </si>
  <si>
    <t>Асеев Айнютдин Насрутдинович</t>
  </si>
  <si>
    <t>№172  от 19.01.2014</t>
  </si>
  <si>
    <t>Гаджитаев Тимур Кехриманович</t>
  </si>
  <si>
    <t>№351  от 25.03.2014</t>
  </si>
  <si>
    <t>Магомедов Муслим Абдулбасирович</t>
  </si>
  <si>
    <t xml:space="preserve"> №141  от 14.02.2014</t>
  </si>
  <si>
    <t>Асхабалиев Асхабали Магомедович</t>
  </si>
  <si>
    <t>№142  от 14.02.2014</t>
  </si>
  <si>
    <t>Магомедов Зайнула Магомедович</t>
  </si>
  <si>
    <t xml:space="preserve"> №143  от 14.02.2014</t>
  </si>
  <si>
    <t>Амиров Лабазан Алиевич</t>
  </si>
  <si>
    <t>№144  от 14.02.2014</t>
  </si>
  <si>
    <t>Магомедов Газимагомед Асадулаевич</t>
  </si>
  <si>
    <t>№145  от 14.02.2014</t>
  </si>
  <si>
    <t>Магомедова Патимат Магомедовна</t>
  </si>
  <si>
    <t>№146  от 14.02.2014</t>
  </si>
  <si>
    <t>Ахмедова Раисат Шамиловна</t>
  </si>
  <si>
    <t>№148  от 14.02.2014</t>
  </si>
  <si>
    <t>Абдурахманов Магомед Магомедрасулович</t>
  </si>
  <si>
    <t>№107  от 03.02.2014</t>
  </si>
  <si>
    <t>Акаев Джалав Чамсутдинович</t>
  </si>
  <si>
    <t>№44  от 21.01.2014</t>
  </si>
  <si>
    <t>Магомедов Иса Абдулаевич</t>
  </si>
  <si>
    <t xml:space="preserve"> №112  от 03.02.2014</t>
  </si>
  <si>
    <t>Гаджимагомедов Идрис Исмаилович</t>
  </si>
  <si>
    <t>№322  от 20.03.2014</t>
  </si>
  <si>
    <t>ОАО "Проектстроймонтаж" Султанбегов Батырхан Султанбегович</t>
  </si>
  <si>
    <t>№325  от 20.03.2014</t>
  </si>
  <si>
    <t>№321  от 20.03.2014</t>
  </si>
  <si>
    <t>№323  от 20.03.2014</t>
  </si>
  <si>
    <t>№413  от 03.04.2014</t>
  </si>
  <si>
    <t>№241  от 03.03.2014</t>
  </si>
  <si>
    <t>Караев Магомед Исакович</t>
  </si>
  <si>
    <t>№339  от 24.03.2014</t>
  </si>
  <si>
    <t xml:space="preserve">Ханмагомедов Ханмагомед Алисултанович </t>
  </si>
  <si>
    <t>№441  от 09.04.2014</t>
  </si>
  <si>
    <t>Зулувов Болат Мавлетович</t>
  </si>
  <si>
    <t>№62  от 11.03.2014</t>
  </si>
  <si>
    <t>Гаджимагомедов Вениамин Надирович</t>
  </si>
  <si>
    <t>№61  от 11.03.2014</t>
  </si>
  <si>
    <t>Омарова Сапижат Мусаевна</t>
  </si>
  <si>
    <t xml:space="preserve"> №60  от 05.03.2014</t>
  </si>
  <si>
    <t>Магомедов Магомед Абдурахманович</t>
  </si>
  <si>
    <t>авансовый отчет</t>
  </si>
  <si>
    <t>Шайдаева Перизада Газеровна</t>
  </si>
  <si>
    <t>Шамхалов Гасулбек Раджабович</t>
  </si>
  <si>
    <t>Багандов Магомедрасул Омарович</t>
  </si>
  <si>
    <t>Курбанова Раиса Николаевна</t>
  </si>
  <si>
    <t>Ашурбеков Гайдар Саидович</t>
  </si>
  <si>
    <t>Багандов Хизбулла Даудгаджиевич</t>
  </si>
  <si>
    <t>Идиков Айнюдюн Бадюрдюнович</t>
  </si>
  <si>
    <t>Абдулаева Наида Нажмудиновна</t>
  </si>
  <si>
    <t>№1866  от 15.11.2013</t>
  </si>
  <si>
    <t>№1666  от 11.10.2013</t>
  </si>
  <si>
    <t>Юсупов Магомед Джамалгаджиевич</t>
  </si>
  <si>
    <t xml:space="preserve"> №261  от 06.03.2014</t>
  </si>
  <si>
    <t>Гусейнов Казим Гусейнович</t>
  </si>
  <si>
    <t>№414  от 03.04.2014</t>
  </si>
  <si>
    <t>ООО "Дорожно-строительный участок и К"</t>
  </si>
  <si>
    <t>№420  от 28.04.2014</t>
  </si>
  <si>
    <t>Курбаналиев Ризван Магомедович</t>
  </si>
  <si>
    <t xml:space="preserve">ООО "СМУ-10" "Комитет по строительству" </t>
  </si>
  <si>
    <t>297 от 4.04.14</t>
  </si>
  <si>
    <t>ООО НПК "Квант"</t>
  </si>
  <si>
    <t>003/323 от 1.04.14</t>
  </si>
  <si>
    <t>291 от 4.04.14</t>
  </si>
  <si>
    <t>Дебиров Г.А-В.</t>
  </si>
  <si>
    <t>003/325 от 1.04.14</t>
  </si>
  <si>
    <t>301 от 7.04.14</t>
  </si>
  <si>
    <t>СПК "Мартанка"</t>
  </si>
  <si>
    <t>003/338 от 3.04.14</t>
  </si>
  <si>
    <t>305 от 7.04.14</t>
  </si>
  <si>
    <t xml:space="preserve">МКУ "Шаройская районная больница" </t>
  </si>
  <si>
    <t>003/337 от 3.04.14</t>
  </si>
  <si>
    <t>286 от 1.04.14</t>
  </si>
  <si>
    <t>Зубайраев А.Б.</t>
  </si>
  <si>
    <t>03/307 от 31.03.14</t>
  </si>
  <si>
    <t>300 от 7.04.14</t>
  </si>
  <si>
    <t>Гезиханова С.А.</t>
  </si>
  <si>
    <t>003/270 от 20.03.14</t>
  </si>
  <si>
    <t>279 от 31.03.14</t>
  </si>
  <si>
    <t>Саидов И.В.</t>
  </si>
  <si>
    <t>003/295 от 27.03.14</t>
  </si>
  <si>
    <t>290 от 4.04.14</t>
  </si>
  <si>
    <t>Ахмадов А.С-Х.</t>
  </si>
  <si>
    <t>003/309 от 31.03.14</t>
  </si>
  <si>
    <t>288 от 2.04.14</t>
  </si>
  <si>
    <t>Катаев Т.Х.</t>
  </si>
  <si>
    <t>003/308 от 31.03.14</t>
  </si>
  <si>
    <t>272 от 28.03.14</t>
  </si>
  <si>
    <t>Хамзалатова М.Ш.</t>
  </si>
  <si>
    <t>003/272 от 20.03.14</t>
  </si>
  <si>
    <t>298 от 4.04.14</t>
  </si>
  <si>
    <t>Генаева Я.Я.</t>
  </si>
  <si>
    <t>003/324 от 1.04.14</t>
  </si>
  <si>
    <t>310 от 8.04.14</t>
  </si>
  <si>
    <t>Тепсуркаев А.И.</t>
  </si>
  <si>
    <t>003/357 от 8.04.14</t>
  </si>
  <si>
    <t>304 от 7.04.14</t>
  </si>
  <si>
    <t>МБДОУ "Детский сад № 1 "Теремок"</t>
  </si>
  <si>
    <t>003/327 от 2.04.14</t>
  </si>
  <si>
    <t>278 от 31.03.14</t>
  </si>
  <si>
    <t>ООО "Нефтегазстрой"</t>
  </si>
  <si>
    <t>003/299 от 28.03.14</t>
  </si>
  <si>
    <t>306 от 7.04.14</t>
  </si>
  <si>
    <t>МБДОУ "Детский сад № 6 "Солнышко" ст. Шелковская</t>
  </si>
  <si>
    <t>003/339 от 3.04.14</t>
  </si>
  <si>
    <t>308 от 7.04.14</t>
  </si>
  <si>
    <t>ООО РТЦ "Беркат"</t>
  </si>
  <si>
    <t>003/343 от 4.04.14</t>
  </si>
  <si>
    <t>257 от 24.03.14</t>
  </si>
  <si>
    <t>Татаев А.М.</t>
  </si>
  <si>
    <t>003/280 от 21.03.14</t>
  </si>
  <si>
    <t>У-92/14 27.03.14</t>
  </si>
  <si>
    <t>ИП Шидов Т.К., цех, г.Нарткала, ул.Жамборова 68 а</t>
  </si>
  <si>
    <t>М-10/14 27.03.14</t>
  </si>
  <si>
    <t>Мартиросян А.Г., магазин, г.Майский, ул.Партизанская 171</t>
  </si>
  <si>
    <t>М-11/14 01.04.14</t>
  </si>
  <si>
    <t>Манченко В.А., ч/д, г.Майский, ул.Парковая 38</t>
  </si>
  <si>
    <t>М-12/14 09.04.14</t>
  </si>
  <si>
    <t>Лопатина Н.Ф., гараж, г.Майский, ул.Новозаводская 80</t>
  </si>
  <si>
    <t>П-43/14 27.03.14</t>
  </si>
  <si>
    <t>Бавина Н.В.,ч/д, с.Красносельское, ул.Интернациональная 6а кв.1</t>
  </si>
  <si>
    <t>П-46/14 27.03.14</t>
  </si>
  <si>
    <t>Озрокова А.Н., ч/д, с.Карагач, ул.Абубекирова 103/1 кв.2</t>
  </si>
  <si>
    <t>П-47/14 27.03.14</t>
  </si>
  <si>
    <t>Казакова Р.М., ч/д, с.Карагач, ул.Абубекирова 103/1 кв.1</t>
  </si>
  <si>
    <t>Бг-72/13 13.12.13</t>
  </si>
  <si>
    <t>Бесланеева М.А., ч/д, г.Баксан, пр.Ленина 1б</t>
  </si>
  <si>
    <t>Бг-23/14 02.04.14</t>
  </si>
  <si>
    <t>Кунашев Б.Б., ч/д, с.Дугулубгей, ул.Цагова 90</t>
  </si>
  <si>
    <t>Т-14/14 03.04.14</t>
  </si>
  <si>
    <t>Гяургиев Р.М., ч/д, с.Дейское, ул.Мальбахова 257</t>
  </si>
  <si>
    <t>Л-09/14 01.04.14</t>
  </si>
  <si>
    <t>Шора Х.Ф., ч/д, с.Аргудан, ул.Бр. Маремкуловых б/н</t>
  </si>
  <si>
    <t>Б-13/14 19.03.14</t>
  </si>
  <si>
    <t>Жамурзов М.Х., ч/д, с. Исламей, ул. Ордокова 33а</t>
  </si>
  <si>
    <t>Б-14/14 27.0314</t>
  </si>
  <si>
    <t>Карданов Х.М., ч/д, с.Кишпек, ул.Победы 65</t>
  </si>
  <si>
    <t>Б-15/14 25.03.14</t>
  </si>
  <si>
    <t>Кауфов Х.А., ч/д, с.Дугулубгей, ул.Курганная 5</t>
  </si>
  <si>
    <t>Б-16/14 27.03.14</t>
  </si>
  <si>
    <t>Назаров М.К., ч/д, с.Баксаненок, ул.Нартокова 246</t>
  </si>
  <si>
    <t>Б-17/14 27.03.14</t>
  </si>
  <si>
    <t>Кажаров А.Н., ч/д, с.Исламей , ул.Каздохова 105</t>
  </si>
  <si>
    <t>Б-18/14 27.03.14</t>
  </si>
  <si>
    <t>Абрегова М.Н., магазин, с.Баксаненок, ул.Березгова 171</t>
  </si>
  <si>
    <t>Чг-159/13 20.11.13</t>
  </si>
  <si>
    <t>Боготова М.М., ч/д, с.Чегем-2, ул.Ленина 99</t>
  </si>
  <si>
    <t>Чг-179/13 29.11.13</t>
  </si>
  <si>
    <t>Тхакахова Ф.Х.,ч/д, с.Нартан, ул.Ленина 217 б</t>
  </si>
  <si>
    <t>Чг-15/14 18.02.14</t>
  </si>
  <si>
    <t>Шаова А.Ш., ч/д, с.Чегем-2, ул.Канкошева б/н</t>
  </si>
  <si>
    <t>Чг-201/13 19.12.13</t>
  </si>
  <si>
    <t>Кучменов Ж.Х., ч/д, с.Шалушка,ул.Шокарова б/н</t>
  </si>
  <si>
    <t>Чг-178/13 29.11.13</t>
  </si>
  <si>
    <t>Беппаева  И.С., ч/д, с.Шалушка, р-н "Штауч"</t>
  </si>
  <si>
    <t>Чг-197/13 19.12.13</t>
  </si>
  <si>
    <t>Ширитова Р.А., ч/д, с.Нартан, ул.Ширитова 38</t>
  </si>
  <si>
    <t>Чг-139/13 16.10.13</t>
  </si>
  <si>
    <t>Гижгиев А.И., ч/д, с.Хуштто-Сырт, ул.Балкарская 13а</t>
  </si>
  <si>
    <t>Чг-43/14 02.04.14</t>
  </si>
  <si>
    <t>Гукепшова З.Х., ч/д, п.Адиюх, ул.Казаноко 31</t>
  </si>
  <si>
    <t>Чг-202/13 19.12.13</t>
  </si>
  <si>
    <t>Кяров З.М., ч/д, с. Шалушка, ул. Северная, б/н</t>
  </si>
  <si>
    <t>37/14 10.04.14</t>
  </si>
  <si>
    <t>ООО "Дорстрой", завод по переработке, с.Кахун</t>
  </si>
  <si>
    <t>35/14 07.04.14</t>
  </si>
  <si>
    <t>ООО "Агрооптторг", холодильник, с.п.Светловодское</t>
  </si>
  <si>
    <t>224 от 07.04.14</t>
  </si>
  <si>
    <t>Грюкало С. В.</t>
  </si>
  <si>
    <t>224-03-14</t>
  </si>
  <si>
    <t>236 от 07.04.14</t>
  </si>
  <si>
    <t>Кардоникское казачье общество</t>
  </si>
  <si>
    <t>236-04-14</t>
  </si>
  <si>
    <t>226 от 08.04.14</t>
  </si>
  <si>
    <t xml:space="preserve">Амироков А.Ю.
</t>
  </si>
  <si>
    <t>226-03-14</t>
  </si>
  <si>
    <t>238 от 10.04.14</t>
  </si>
  <si>
    <t xml:space="preserve">Карасов Р.У.
</t>
  </si>
  <si>
    <t>238-04-14</t>
  </si>
  <si>
    <t>248 от 10.04.14</t>
  </si>
  <si>
    <t xml:space="preserve">Батчаева З.Н.
</t>
  </si>
  <si>
    <t>248-04-14</t>
  </si>
  <si>
    <t>230 от 10.04.14</t>
  </si>
  <si>
    <t xml:space="preserve">Эбзеев А.А.
</t>
  </si>
  <si>
    <t>230-03-14</t>
  </si>
  <si>
    <t>237 от 10.04.14</t>
  </si>
  <si>
    <t xml:space="preserve">Анапиев Н. Р.
</t>
  </si>
  <si>
    <t>237-04-14</t>
  </si>
  <si>
    <t>251 от 10.04.14</t>
  </si>
  <si>
    <t>СПК ПЗ "Заря-1"</t>
  </si>
  <si>
    <t>251-04-14</t>
  </si>
  <si>
    <t>252 от 10.04.14</t>
  </si>
  <si>
    <t>252-04-14</t>
  </si>
  <si>
    <t>253 от 10.04.14</t>
  </si>
  <si>
    <t>253-04-14</t>
  </si>
  <si>
    <t>247 от 11.04.14</t>
  </si>
  <si>
    <t>Темиров М.Ю.</t>
  </si>
  <si>
    <t>247-04-14</t>
  </si>
  <si>
    <t>7350 от 14.03.2014</t>
  </si>
  <si>
    <t>Айдемирова Т.С.</t>
  </si>
  <si>
    <t>5375 от 21.03.2014</t>
  </si>
  <si>
    <t>Джикаева Л.Х.</t>
  </si>
  <si>
    <t>7375 от 21.03.2014</t>
  </si>
  <si>
    <t>7399 от 07.04.2014</t>
  </si>
  <si>
    <t>Абагаев Л.А.</t>
  </si>
  <si>
    <t>7369 от 20.03.2014</t>
  </si>
  <si>
    <t>Наниева  А.Г.</t>
  </si>
  <si>
    <t>7412 от 07.04.2014</t>
  </si>
  <si>
    <t>Шамадаев Ш.К.</t>
  </si>
  <si>
    <t>7406 от 21.03.2014</t>
  </si>
  <si>
    <t>Абаева А.Х.</t>
  </si>
  <si>
    <t>7327 от 07.03.2014</t>
  </si>
  <si>
    <t>Гутнов А.Ф.</t>
  </si>
  <si>
    <t>7393 от 08.04.2014</t>
  </si>
  <si>
    <t>Сабаткоев А.М.</t>
  </si>
  <si>
    <t>7338 от 08.04.2014</t>
  </si>
  <si>
    <t>Доева М.М.</t>
  </si>
  <si>
    <t>7404 от 25.03.2014</t>
  </si>
  <si>
    <t>Батяева Э.М.</t>
  </si>
  <si>
    <t>7395 от 27.03.2014</t>
  </si>
  <si>
    <t>Гагиев Б.Д.</t>
  </si>
  <si>
    <t>7303 от 25.02.2014</t>
  </si>
  <si>
    <t>Болотаев И.С.</t>
  </si>
  <si>
    <t>7372 от 18.03.2014</t>
  </si>
  <si>
    <t>Качмазова Ф.Р.</t>
  </si>
  <si>
    <t>7333 от 06.03.2014</t>
  </si>
  <si>
    <t>7346 от 14.03.2014</t>
  </si>
  <si>
    <t>Гобозова Ж.Г.</t>
  </si>
  <si>
    <t>5001 от 12,11.2012</t>
  </si>
  <si>
    <t>Телекова Э.И.</t>
  </si>
  <si>
    <t>7391 от 26.03.2014</t>
  </si>
  <si>
    <t>Евлоев А.М.</t>
  </si>
  <si>
    <t>7389 от 27.03.2014</t>
  </si>
  <si>
    <t>Гайтукиев Х.Х.</t>
  </si>
  <si>
    <t>7392 от 27.03.2014</t>
  </si>
  <si>
    <t>Гайтукиев М.А.</t>
  </si>
  <si>
    <t>7390 от 26.03.2014</t>
  </si>
  <si>
    <t>Плиева П.К.</t>
  </si>
  <si>
    <t>7386 от 25.03.2014</t>
  </si>
  <si>
    <t>Дзейтов Х.В.</t>
  </si>
  <si>
    <t>7434 от 28.03.2014</t>
  </si>
  <si>
    <t>Каргиев А.Г.</t>
  </si>
  <si>
    <t>7376 от 12.03.2014</t>
  </si>
  <si>
    <t>Ваниев А.К.</t>
  </si>
  <si>
    <t>159/2014 от 27.03.2014</t>
  </si>
  <si>
    <t>ГУП "Аланияэлектросеть"</t>
  </si>
  <si>
    <t>348р от 26.09.2013</t>
  </si>
  <si>
    <t>за период с 14.04.14 по 18.04.14</t>
  </si>
  <si>
    <t>244/13/НРЭС от 22.07.2013</t>
  </si>
  <si>
    <t>Кузнецов Алексей Евгеньевич</t>
  </si>
  <si>
    <t>244/13 от 22.07.2013</t>
  </si>
  <si>
    <t>380/13/СРЭС от 08.10.2013</t>
  </si>
  <si>
    <t>Любезных Сергей Петрович</t>
  </si>
  <si>
    <t>380/13 от 08.10.2013</t>
  </si>
  <si>
    <t xml:space="preserve"> 7/14/ГРЭС от 24.01.2014</t>
  </si>
  <si>
    <t>Слочак Ярослав Васильевич</t>
  </si>
  <si>
    <t xml:space="preserve"> 7/14 от 24.01.2014</t>
  </si>
  <si>
    <t>41/14/НРЭС от 28.02.2014</t>
  </si>
  <si>
    <t>41/14 от 28.02.2014</t>
  </si>
  <si>
    <t>57/14/ЗРЭС от 07.03.2014</t>
  </si>
  <si>
    <t>Гачечиладзе Михаил Автандилович</t>
  </si>
  <si>
    <t>57/14 от 07.03.2014</t>
  </si>
  <si>
    <t>88/14/ГРЭС от 01.04.2014</t>
  </si>
  <si>
    <t>Березин Владимир Николаевич</t>
  </si>
  <si>
    <t>88/14 от 01.04.2014</t>
  </si>
  <si>
    <t>100/14/ГРЭС от 08.04.2014</t>
  </si>
  <si>
    <t>Давыдов Герман Гурамиевич</t>
  </si>
  <si>
    <t>100/14 от 08.04.2014</t>
  </si>
  <si>
    <t>101/14/ГРЭС от 08.04.2014</t>
  </si>
  <si>
    <t>Рохин Анатолий Петрович</t>
  </si>
  <si>
    <t>101/14 от 08.04.2014</t>
  </si>
  <si>
    <t>119/14/ГРЭС от 14.04.2014</t>
  </si>
  <si>
    <t>Балясова Лидия Викторовна</t>
  </si>
  <si>
    <t>119/14 от 14.04.2014</t>
  </si>
  <si>
    <t>120/14/ГРЭС от 14.04.2014</t>
  </si>
  <si>
    <t>ИП Смирнов Владимир Витальевич</t>
  </si>
  <si>
    <t>120/14 от 14.04.2014</t>
  </si>
  <si>
    <t xml:space="preserve"> №07/137  от 02.04.2014</t>
  </si>
  <si>
    <t>Антошин Сергей Владимирович</t>
  </si>
  <si>
    <t xml:space="preserve"> №07/130  от 02.04.2014</t>
  </si>
  <si>
    <t>Волков Игорь Алексеевич</t>
  </si>
  <si>
    <t xml:space="preserve"> №07/165  от 11.04.2014</t>
  </si>
  <si>
    <t>Гаспарян Виталий Владимирович</t>
  </si>
  <si>
    <t xml:space="preserve"> №07/163  от 11.04.2014</t>
  </si>
  <si>
    <t>Григорян Армен Мушегович</t>
  </si>
  <si>
    <t xml:space="preserve"> №07/134  от 02.04.2014</t>
  </si>
  <si>
    <t>Клычев Магомет Умарович</t>
  </si>
  <si>
    <t xml:space="preserve"> №07/117  от 24.03.2014</t>
  </si>
  <si>
    <t>Клюшников Анатолий Александрович</t>
  </si>
  <si>
    <t xml:space="preserve"> №07/125  от 26.03.2014</t>
  </si>
  <si>
    <t>Лучкина Елена Петровна</t>
  </si>
  <si>
    <t xml:space="preserve"> №07/157  от 10.04.2014</t>
  </si>
  <si>
    <t>Мальцева Елена Анатольевна</t>
  </si>
  <si>
    <t>31 марта 2014 г. № 04-59 -НЭС</t>
  </si>
  <si>
    <t>Акимова Ольга Сергеевна</t>
  </si>
  <si>
    <t>31 марта 2014 г. № 406</t>
  </si>
  <si>
    <t>31 марта 2014 г. № 04-61 -НЭС</t>
  </si>
  <si>
    <t>Акимов Владимир Викторович</t>
  </si>
  <si>
    <t>31 марта 2014 г. № 407</t>
  </si>
  <si>
    <t>18 марта 2014 г. № 04-35 -НЭС</t>
  </si>
  <si>
    <t>Администрация муниципального образования Штурмовского сельсовета</t>
  </si>
  <si>
    <t>18 марта 2014 г. № 507</t>
  </si>
  <si>
    <t>158/13-05 от 30.05.2013</t>
  </si>
  <si>
    <t>Абдулсаламов Магомедгаджи Шамилевич</t>
  </si>
  <si>
    <t>158 от 30.05.2013</t>
  </si>
  <si>
    <t>100/14-05 от 18.03.2014</t>
  </si>
  <si>
    <t>Варданян Бармен Дреникович</t>
  </si>
  <si>
    <t>100 от 18.03.2014</t>
  </si>
  <si>
    <t>119/14-05 от 07.04.2014</t>
  </si>
  <si>
    <t>Иванов Владимир Александрович</t>
  </si>
  <si>
    <t>119 от 07.04.2014</t>
  </si>
  <si>
    <t>131/14-05 от 10.04.2014</t>
  </si>
  <si>
    <t>Гасаналиев Мирзагаджи Пербудагович</t>
  </si>
  <si>
    <t>131 от 10.04.2014</t>
  </si>
  <si>
    <t>19.03.14, 06-40/26</t>
  </si>
  <si>
    <t>Волкова Т.В.</t>
  </si>
  <si>
    <t>№ 164 от 15.04.14</t>
  </si>
  <si>
    <t>Головань А.Л.</t>
  </si>
  <si>
    <t>№ 214 от 14.04.14</t>
  </si>
  <si>
    <t>Зайцева Е.И.</t>
  </si>
  <si>
    <t>№ 180 от 11.04.14</t>
  </si>
  <si>
    <t>Сайфуллин Н.М.</t>
  </si>
  <si>
    <t>№ 193 от 10.04.14</t>
  </si>
  <si>
    <t>Небобов В.А.</t>
  </si>
  <si>
    <t>№ 191 от 10.04.14</t>
  </si>
  <si>
    <t>Остроухов М.Н.</t>
  </si>
  <si>
    <t>№ 192 от 10.04.14</t>
  </si>
  <si>
    <t>Швагерус Г.И.</t>
  </si>
  <si>
    <t>№ 190 от 10.04.14</t>
  </si>
  <si>
    <t>Лихолетов И.Д.</t>
  </si>
  <si>
    <t>№ 206 от 15.04.14</t>
  </si>
  <si>
    <t>Эминов А.Г.</t>
  </si>
  <si>
    <t>№ 213 от 16.04.14</t>
  </si>
  <si>
    <t>Карапетян А.А.</t>
  </si>
  <si>
    <t>№ 199 от 16.04.14</t>
  </si>
  <si>
    <t>Махнов А.Т.</t>
  </si>
  <si>
    <t>№ 210 от 17.04.14</t>
  </si>
  <si>
    <t>Зарев О.А.</t>
  </si>
  <si>
    <t>№ 219 от 17.04.14</t>
  </si>
  <si>
    <t>Подоматько С.Н.</t>
  </si>
  <si>
    <t>№ 177 от 17.04.14</t>
  </si>
  <si>
    <t>Сивачев П.В.</t>
  </si>
  <si>
    <t>№ 200 от 17.04.14</t>
  </si>
  <si>
    <t>Шахбазов П.А.</t>
  </si>
  <si>
    <t>№ 73 от 08.04.14</t>
  </si>
  <si>
    <t>Магомедов А.И.</t>
  </si>
  <si>
    <t>104/14/КРЭС от 08.04.2014</t>
  </si>
  <si>
    <t>Адм.МО Полтавского с/с</t>
  </si>
  <si>
    <t>104/14 от 08.04.2014</t>
  </si>
  <si>
    <t xml:space="preserve"> №07/100  от 20.03.2014</t>
  </si>
  <si>
    <t>Управление авто дорог Северо Кавказа ФГУ</t>
  </si>
  <si>
    <t xml:space="preserve"> №07/101  от 20.03.2014</t>
  </si>
  <si>
    <t xml:space="preserve"> №07/102  от 20.03.2014</t>
  </si>
  <si>
    <t xml:space="preserve"> №07/103  от 20.03.2014</t>
  </si>
  <si>
    <t xml:space="preserve"> №07/104  от 20.03.2014</t>
  </si>
  <si>
    <t xml:space="preserve"> №07/170  от 14.04.2014</t>
  </si>
  <si>
    <t>Нехорошев Геннадий Егорович</t>
  </si>
  <si>
    <t>№ 43-05/10 от 26.03.2014</t>
  </si>
  <si>
    <t>ИП Сидорова Наталья Кузминична</t>
  </si>
  <si>
    <t>№565/2013  от 10.07.13</t>
  </si>
  <si>
    <t>ООО "СТИСИС"</t>
  </si>
  <si>
    <t>№130/2014  от 07.03.2014</t>
  </si>
  <si>
    <t>Горэлектросеть ОАО г. Кисловодска - Договор №130/2014  от 07.03.2014 Тех. прис-ние</t>
  </si>
  <si>
    <t>Лукойл-Ставропольэнерго ООО - Договор №06/2013  от 24.01.2013 (тех.прис)</t>
  </si>
  <si>
    <t>Договор №294  от 12.03.2014</t>
  </si>
  <si>
    <t xml:space="preserve">Загиров Гусейнали Байрамалиевич
</t>
  </si>
  <si>
    <t>№294 от 12.03.2014</t>
  </si>
  <si>
    <t>Договор №459  от 09.04.2014</t>
  </si>
  <si>
    <t xml:space="preserve">Джамиев Мурад Шафиевич
</t>
  </si>
  <si>
    <t xml:space="preserve"> №459  от 09.04.2014</t>
  </si>
  <si>
    <t>Договор №460  от 09.04.2014</t>
  </si>
  <si>
    <t xml:space="preserve">Мусаева Индира Сайфудиновна
</t>
  </si>
  <si>
    <t xml:space="preserve"> №460  от 09.04.2014</t>
  </si>
  <si>
    <t xml:space="preserve">Арашов Гаджибек Арашович
</t>
  </si>
  <si>
    <t xml:space="preserve">Тагиров Заур Тагирович
</t>
  </si>
  <si>
    <t xml:space="preserve">Апразов Джабраил Курбанович
</t>
  </si>
  <si>
    <t xml:space="preserve">Магомедов Ислам Мирзаханович 
</t>
  </si>
  <si>
    <t xml:space="preserve">Рамазанов Курбанмагомед Агаевич
</t>
  </si>
  <si>
    <t xml:space="preserve">Мусалаев Мусалав Магомедович
</t>
  </si>
  <si>
    <t xml:space="preserve">Магадова Захху Курбановна
</t>
  </si>
  <si>
    <t xml:space="preserve">Алиев Ахмед Алиевич
</t>
  </si>
  <si>
    <t xml:space="preserve">Кадиев Максуд Абдуллахович
</t>
  </si>
  <si>
    <t xml:space="preserve">Курбанов Магомед Курбанович
</t>
  </si>
  <si>
    <t xml:space="preserve">Узданов Тагир Мундаевич
</t>
  </si>
  <si>
    <t xml:space="preserve">Цахаев Ахмед Омаргаджиевич
</t>
  </si>
  <si>
    <t xml:space="preserve">Шарапутдинов Цаба Магомедович
</t>
  </si>
  <si>
    <t xml:space="preserve">Магомедова Халункачар Магомедовна
</t>
  </si>
  <si>
    <t xml:space="preserve">Бурсаева Патимат Магомедовна
</t>
  </si>
  <si>
    <t xml:space="preserve">Ханов Мухаммед-Расул Сайдутинович
</t>
  </si>
  <si>
    <t xml:space="preserve">Гусейнова Залиха Худаевна
</t>
  </si>
  <si>
    <t xml:space="preserve">Апразов Шамиль Магомедович
</t>
  </si>
  <si>
    <t xml:space="preserve">МАгомедов Абдуллах Рамазанович
</t>
  </si>
  <si>
    <t xml:space="preserve">Гусейнов Гаджимурад Шахбанович
</t>
  </si>
  <si>
    <t xml:space="preserve">Абдуллаев Гасан-Гусейн Курбанисмаилович
</t>
  </si>
  <si>
    <t xml:space="preserve">Магомедов Магомед Абдуллахович
</t>
  </si>
  <si>
    <t xml:space="preserve">Рамазанова Марианна Сиражутиковна
</t>
  </si>
  <si>
    <t>Договор №318  от 18.03.2014</t>
  </si>
  <si>
    <t xml:space="preserve">ООО "Амикон" 
</t>
  </si>
  <si>
    <t xml:space="preserve"> №318  от 18.03.2014</t>
  </si>
  <si>
    <t xml:space="preserve">Абдусаламов Умар Супянович
</t>
  </si>
  <si>
    <t xml:space="preserve">Торалмагомедов Магомед-Тагир Тагирович
</t>
  </si>
  <si>
    <t xml:space="preserve">Закарьяев Рамазан Рашидович
</t>
  </si>
  <si>
    <t xml:space="preserve">Садаева Дайганат Магомедрасуловна
</t>
  </si>
  <si>
    <t xml:space="preserve">Раджабов Магомед Шамилович
</t>
  </si>
  <si>
    <t xml:space="preserve">Гасанкадиева Изобелла Эльдерхановна
</t>
  </si>
  <si>
    <t xml:space="preserve">Селимов Магомед Ш.
</t>
  </si>
  <si>
    <t>Садуллаева Айшат Микаиловна</t>
  </si>
  <si>
    <t xml:space="preserve">Исмаилов Казимагомед Исмаилович
</t>
  </si>
  <si>
    <t xml:space="preserve">Курбаналиев Хирамагомед Гусенович
</t>
  </si>
  <si>
    <t>Абакаров Зайнутдин Баммаевич</t>
  </si>
  <si>
    <t>Саидалханов Шамиль Алимпашаевич</t>
  </si>
  <si>
    <t>Маликов Ибадулла Рабаданович</t>
  </si>
  <si>
    <t>Алхасов Мурад Алхасович</t>
  </si>
  <si>
    <t>Айдамиров Магомед Саидович</t>
  </si>
  <si>
    <t>Договор №410 от 03.04.2014</t>
  </si>
  <si>
    <t xml:space="preserve">Байманбетов А.А.
</t>
  </si>
  <si>
    <t>№410 от 03.04.2014</t>
  </si>
  <si>
    <t>Договор №409 от 03.04.2014</t>
  </si>
  <si>
    <t>№409 от 03.04.2014</t>
  </si>
  <si>
    <t>Договор №302  от 17.03.2014</t>
  </si>
  <si>
    <t xml:space="preserve">Мусакаев Абдула Мажитханович
</t>
  </si>
  <si>
    <t>302 от 7.04.14</t>
  </si>
  <si>
    <t>Курбанов М.Х.</t>
  </si>
  <si>
    <t>003/336 от 3.04.14</t>
  </si>
  <si>
    <t>321 от 11.04.14</t>
  </si>
  <si>
    <t>Сардалов М.И.</t>
  </si>
  <si>
    <t>003/365 от 10.04.14</t>
  </si>
  <si>
    <t>311 от 8.04.14</t>
  </si>
  <si>
    <t>Баширов Х.В.</t>
  </si>
  <si>
    <t>003/310 от 31.03.14</t>
  </si>
  <si>
    <t>316 от 11.04.14</t>
  </si>
  <si>
    <t>Сайдулаева З.З.</t>
  </si>
  <si>
    <t>003/366 от 10.04.14</t>
  </si>
  <si>
    <t>317 от 11.04.14</t>
  </si>
  <si>
    <t>003/344 от 4.04.14</t>
  </si>
  <si>
    <t>303 от 7.04.14</t>
  </si>
  <si>
    <t>ООО "Грозный-Сити"</t>
  </si>
  <si>
    <t>003/340 от 3.04.14</t>
  </si>
  <si>
    <t>314 от 11.04.14</t>
  </si>
  <si>
    <t>ГБОДО "Детский сад № 25 "Ирс" комбинированного вида на 140 мест с. Курачалой"</t>
  </si>
  <si>
    <t>003/353 от 7.04.14</t>
  </si>
  <si>
    <t>309 от 7.04.14</t>
  </si>
  <si>
    <t xml:space="preserve">ООО фирма "Лидер" </t>
  </si>
  <si>
    <t>003/342 от 4.04.14</t>
  </si>
  <si>
    <t>Э-13/14 11.04.14</t>
  </si>
  <si>
    <t>Типикина Т.В., квартира, г.Тырныауз, пр.Эльбрусский 75 кв.25</t>
  </si>
  <si>
    <t>Э-64/13 16.12.13</t>
  </si>
  <si>
    <t>Соттаева Ф.М., гараж, г.Тырныауз,пр.Эльбрусский 80</t>
  </si>
  <si>
    <t>Б-19/14 10.04.14</t>
  </si>
  <si>
    <t>Абидова А.Б.,квартира,с.Куба-Таба, ул.Центральная усадьба 2 кв.8</t>
  </si>
  <si>
    <t>Б-20/14 10.04.14</t>
  </si>
  <si>
    <t>Кетбиев А.М., ч/д, с.Куба, ул.Калмыкова 17</t>
  </si>
  <si>
    <t>Б-21/14 10.04.14</t>
  </si>
  <si>
    <t>Псеунов Р.А., ч/д, с.Крем-Константиновка, ул.Советская 346</t>
  </si>
  <si>
    <t>Б-22/14 10.04.14</t>
  </si>
  <si>
    <t>Куршиева З.Х., квартира, с.Куба, общежитие б/н</t>
  </si>
  <si>
    <t>Б-23/14 10.04.14</t>
  </si>
  <si>
    <t>Бугов Н.М., квартира, с.Куба-Таба, ул.Центральная усадьба 2 кв.5</t>
  </si>
  <si>
    <t>У-05/14 23.01.14</t>
  </si>
  <si>
    <t>Хакиногов А.Ж.,ч/д, с.Кахун, ул.Ленина 130а</t>
  </si>
  <si>
    <t>У-102/14 10.04.14</t>
  </si>
  <si>
    <t>Ашинова Ф.Ж., ч/д, с.Старый Черек, ул.Октябрьская 203</t>
  </si>
  <si>
    <t>У-94/14 10.04.14</t>
  </si>
  <si>
    <t>Кагазежев Т.Х., ч/д, г.Нарткала, ул.Ахметова 68</t>
  </si>
  <si>
    <t>У-100/14 10.04.14</t>
  </si>
  <si>
    <t>Фиров Р.М.,ч/д, с.Кахун, ул.Октябрьская 140</t>
  </si>
  <si>
    <t>У-105/14 10.04.14</t>
  </si>
  <si>
    <t>Мажгихов А.Л.,ч/д,с.Урвань, ул.Октябрьская 84</t>
  </si>
  <si>
    <t>У-84/14 18.03.14</t>
  </si>
  <si>
    <t>ИП Губжев Р.З., магазин, с.Старый Черек, ул.Ленина 175а</t>
  </si>
  <si>
    <t>У-106/14 10.04.14</t>
  </si>
  <si>
    <t>Сундукова А.П., гараж, г.Нарткала, ул.Борукаева 5</t>
  </si>
  <si>
    <t>У-96/14 10.04.14</t>
  </si>
  <si>
    <t>ИП Тхазеплова Ф.Н., магазин, с.Н. Черек, ул.Саральпова 76а</t>
  </si>
  <si>
    <t>У-11/14 23.01.14</t>
  </si>
  <si>
    <t>Нагоев З.М., квартира, г.Нарткала, ул.Шекихачева 6кв.8</t>
  </si>
  <si>
    <t>У-14/14 23.01.14</t>
  </si>
  <si>
    <t>Таова М.М., ч/д, с.Шитхала, ул.Молодежная 26</t>
  </si>
  <si>
    <t>У-82/14 18.03.14</t>
  </si>
  <si>
    <t>Шибзухова М.Э., квартира, г.Нарткала, ул.НКЗ 12/9</t>
  </si>
  <si>
    <t>У-99/14 10.04.14</t>
  </si>
  <si>
    <t>ИП Кумыков В.Х., магазин, г.Нарткала, ул.Кабардинская б/н</t>
  </si>
  <si>
    <t>У-93/14 27.03.14</t>
  </si>
  <si>
    <t>ИП Жамборова С.К., кафе, г.Нарткала, ул.Дзержинского 21а</t>
  </si>
  <si>
    <t>У-101/14 10.04.14</t>
  </si>
  <si>
    <t>Тавкешев М.Х.,ч/д, с.Старый Черек, ул.Куашева 178а</t>
  </si>
  <si>
    <t>У-107/14 10.04.14</t>
  </si>
  <si>
    <t>Карданов З.М., ч/д, с.Урвань, ул.Кумаховых 19</t>
  </si>
  <si>
    <t>У-63/14 12.02.14</t>
  </si>
  <si>
    <t>Шогенова Р.Ж., ч/д, с.Герменчик, ул.Шидгиновых 37</t>
  </si>
  <si>
    <t>Т-15/14 03.04.14</t>
  </si>
  <si>
    <t>Спинко А.А., гараж, г.Терек, ул.Ленина 24</t>
  </si>
  <si>
    <t>У-95/14 10.04.14</t>
  </si>
  <si>
    <t>Кильдеева Е.П., ч/д, г.Нарткала, ул.Кахунская 48</t>
  </si>
  <si>
    <t>Чг-208/13 27.12.13</t>
  </si>
  <si>
    <t>Кушбокова А.А., магазин, с.Нартан, ул.Ленина 278</t>
  </si>
  <si>
    <t>Чг-48/14 02.04.14</t>
  </si>
  <si>
    <t>Алоев А.Л., ч/д, с.Чегем-2, ул.Алоева 32а</t>
  </si>
  <si>
    <t>Чг-42/14 02.04.14</t>
  </si>
  <si>
    <t>Гогунокова М.Ю., ч/д, п.Адиюх, ул.Ашамаз 12</t>
  </si>
  <si>
    <t>Чг-53/14 02.04.14</t>
  </si>
  <si>
    <t>Кадыкоева Л.Р., станция т/о, с.Чегем-2, ул.Эльбрусская 14</t>
  </si>
  <si>
    <t>Чг-54/14 09.04.14</t>
  </si>
  <si>
    <t>Хакулова Я.Ф., ч/д, с.Нартан, ул.Тенгизова 66</t>
  </si>
  <si>
    <t>Л-43/13 24.12.13</t>
  </si>
  <si>
    <t>Кайцуков В.А., ч/д, с.Хатуей, ул.Степная 11</t>
  </si>
  <si>
    <t>36/14 08.04.14</t>
  </si>
  <si>
    <t>ООО "Регион-07"</t>
  </si>
  <si>
    <t>26/14 20.03.14</t>
  </si>
  <si>
    <t>ООО "Каббалкгипродор"</t>
  </si>
  <si>
    <t>155/14 26.03.14</t>
  </si>
  <si>
    <t>ООО "Хладокомбинат" Кабардино-Балкарский</t>
  </si>
  <si>
    <t>250 от 14.04.14</t>
  </si>
  <si>
    <t>Байрамуков Х.Х.</t>
  </si>
  <si>
    <t>250-04-14</t>
  </si>
  <si>
    <t>229 от 15.04.14</t>
  </si>
  <si>
    <t>Кубанова Н.Т.</t>
  </si>
  <si>
    <t>229-03-14</t>
  </si>
  <si>
    <t>242 от 15.04.14</t>
  </si>
  <si>
    <t>Гандаев Ю.Х.</t>
  </si>
  <si>
    <t>242-04-14</t>
  </si>
  <si>
    <t>235 от 15.04.14</t>
  </si>
  <si>
    <t>Кущетерова Л.А-М.</t>
  </si>
  <si>
    <t>235-04-14</t>
  </si>
  <si>
    <t>266 от 16.04.14</t>
  </si>
  <si>
    <t>Борлаков М.И.</t>
  </si>
  <si>
    <t>266-04-14</t>
  </si>
  <si>
    <t>155 от 16.04.14</t>
  </si>
  <si>
    <t>Хасанова К.А-К.</t>
  </si>
  <si>
    <t>155-03-14</t>
  </si>
  <si>
    <t>267 от 17.04.14</t>
  </si>
  <si>
    <t>МБЛПУ "Хабезская ЦРБ"</t>
  </si>
  <si>
    <t>267-04-14</t>
  </si>
  <si>
    <t>239 от 15.04.14</t>
  </si>
  <si>
    <t>Темиров В.Х.</t>
  </si>
  <si>
    <t>239-04-14</t>
  </si>
  <si>
    <t>268 от 16.04.14</t>
  </si>
  <si>
    <t>ГУ ОПФР по КЧР</t>
  </si>
  <si>
    <t>268-04-14</t>
  </si>
  <si>
    <t>257 от 17.04.14</t>
  </si>
  <si>
    <t>ЗАО "Хабезское РАЙПО"</t>
  </si>
  <si>
    <t>257-04-14</t>
  </si>
  <si>
    <t>7382 от 26.03.2014</t>
  </si>
  <si>
    <t>Харченко Т.И.</t>
  </si>
  <si>
    <t>7400 от 24.03.2014</t>
  </si>
  <si>
    <t>Тибилов М.Б.</t>
  </si>
  <si>
    <t>7403 от 25.03.2014</t>
  </si>
  <si>
    <t>Короев Х.В.</t>
  </si>
  <si>
    <t>7356 от 25.03.2014</t>
  </si>
  <si>
    <t>Алексеева В.П.</t>
  </si>
  <si>
    <t>7371 от 15.04.2014</t>
  </si>
  <si>
    <t>Тебиев А.Г.</t>
  </si>
  <si>
    <t>7427 от 01.04.2014</t>
  </si>
  <si>
    <t>Мисостова В.Л.</t>
  </si>
  <si>
    <t>7423 от 01.04.2014</t>
  </si>
  <si>
    <t>Борсиева С.С.</t>
  </si>
  <si>
    <t>7381 от 26.03.2014</t>
  </si>
  <si>
    <t>Гумецова Н.Е.</t>
  </si>
  <si>
    <t>7313 от 06.03.2014</t>
  </si>
  <si>
    <t>Лазаров Р.А.</t>
  </si>
  <si>
    <t>7370 от 16.03.2014</t>
  </si>
  <si>
    <t>Джаджиева С.Ф.</t>
  </si>
  <si>
    <t>7172 от 28.12.2013</t>
  </si>
  <si>
    <t>Владикавказское РАЙПО</t>
  </si>
  <si>
    <t>7377 от 21.03.2014</t>
  </si>
  <si>
    <t>Азиев Б.А.</t>
  </si>
  <si>
    <t>7449 от 10.04.2014</t>
  </si>
  <si>
    <t>Болатаев С.Д.</t>
  </si>
  <si>
    <t>7357 от 12.03.2014</t>
  </si>
  <si>
    <t>Гассиев К.Э.</t>
  </si>
  <si>
    <t>7573 от 10.04.2014</t>
  </si>
  <si>
    <t>Джаджиева А.Ю.</t>
  </si>
  <si>
    <t>7359 от 15.04.2014</t>
  </si>
  <si>
    <t>Закороев Ш.А.</t>
  </si>
  <si>
    <t>7378 от 12.03.2014</t>
  </si>
  <si>
    <t>ДНТ "Ахсау"</t>
  </si>
  <si>
    <t>за период с 21.04.14 по 25.04.14</t>
  </si>
  <si>
    <t>27/14/ЗРЭС от 19.02.2014</t>
  </si>
  <si>
    <t>ГБУ СК "Советская райСББЖ"</t>
  </si>
  <si>
    <t>27/14 от 19.02.2014</t>
  </si>
  <si>
    <t>30/14/КРЭС с доп согл. от 21.02.2014</t>
  </si>
  <si>
    <t>Глава КФХ Сагдаков Е.В.</t>
  </si>
  <si>
    <t>30/14 от 21.02.2014</t>
  </si>
  <si>
    <t>97/14/ГРЭС от 08.04.2014</t>
  </si>
  <si>
    <t>Бойко Александр Николаевич</t>
  </si>
  <si>
    <t>97/14 от 08.04.2014</t>
  </si>
  <si>
    <t>98/14/ГРЭС от 08.04.2014</t>
  </si>
  <si>
    <t>ИП Лисавина Оксана Ивановна</t>
  </si>
  <si>
    <t>98/14 от 08.04.2014</t>
  </si>
  <si>
    <t>115/14/НРЭС от 17.04.2014</t>
  </si>
  <si>
    <t>Плыгунова Светлана Викторовна</t>
  </si>
  <si>
    <t>115/14 от 17.04.2014</t>
  </si>
  <si>
    <t>117/14/ГРЭС от 18.04.2014</t>
  </si>
  <si>
    <t>Руссо Елена Викторовна</t>
  </si>
  <si>
    <t>117/14 от 18.04.2014</t>
  </si>
  <si>
    <t xml:space="preserve"> №07/140  от 07.04.2014</t>
  </si>
  <si>
    <t>Беликов Иван Андреевич</t>
  </si>
  <si>
    <t xml:space="preserve"> №07/131  от 02.04.2014</t>
  </si>
  <si>
    <t>Бражник Елена Владимировна</t>
  </si>
  <si>
    <t xml:space="preserve"> №07/143  от 07.04.2014</t>
  </si>
  <si>
    <t>Деревянко Султан Русланович</t>
  </si>
  <si>
    <t xml:space="preserve"> №07/99  от 20.03.2014</t>
  </si>
  <si>
    <t>Ибрагимов Намиг Микаил Оглы</t>
  </si>
  <si>
    <t xml:space="preserve"> №07/91  от 17.03.2014</t>
  </si>
  <si>
    <t>Литвиненко Галина Николаевна</t>
  </si>
  <si>
    <t xml:space="preserve"> №07/141  от 07.04.2014</t>
  </si>
  <si>
    <t>Мамиев Евгений Анатольевич</t>
  </si>
  <si>
    <t xml:space="preserve"> №07/151  от 10.04.2014</t>
  </si>
  <si>
    <t>Мишенкова Ирина Александровна</t>
  </si>
  <si>
    <t xml:space="preserve"> №07/150  от 10.04.2014</t>
  </si>
  <si>
    <t>Мусаев Ханапи Магомедович</t>
  </si>
  <si>
    <t xml:space="preserve"> №07/98  от 20.03.2014</t>
  </si>
  <si>
    <t>Реутова Александра Олеговна</t>
  </si>
  <si>
    <t xml:space="preserve"> №07/146  от 07.04.2014</t>
  </si>
  <si>
    <t>Стефанюк Виктор Михайлович</t>
  </si>
  <si>
    <t xml:space="preserve"> №07/164  от 11.04.2014</t>
  </si>
  <si>
    <t>Суслов Владимир Николаевич</t>
  </si>
  <si>
    <t xml:space="preserve"> №07/86  от 17.03.2014</t>
  </si>
  <si>
    <t>Тищенко Олег Викторович</t>
  </si>
  <si>
    <t xml:space="preserve"> №07/161  от 11.04.2014</t>
  </si>
  <si>
    <t>Фанина Анна Николаевна</t>
  </si>
  <si>
    <t>31 марта 2014 г. № 04-54 -НЭС</t>
  </si>
  <si>
    <t>Соловьева Людмила Шакировна</t>
  </si>
  <si>
    <t>31 марта 2014 г. № 612</t>
  </si>
  <si>
    <t>31 марта 2014 г. № 04-55 -НЭС</t>
  </si>
  <si>
    <t>Корень Виталий Михайлович</t>
  </si>
  <si>
    <t>31 марта 2014 г. № 613</t>
  </si>
  <si>
    <t>091/14-05 от 10.03.2014</t>
  </si>
  <si>
    <t>Плугов Сергей Петрович</t>
  </si>
  <si>
    <t>091 от 10.03.2014</t>
  </si>
  <si>
    <t>120/14-05 от 07.04.2014</t>
  </si>
  <si>
    <t>Куц Владимир Павлович</t>
  </si>
  <si>
    <t>120 от 07.04.2014</t>
  </si>
  <si>
    <t>132/14-07 от 11.04.2014</t>
  </si>
  <si>
    <t>Султангусейнов Айлудин Магомедрасулович</t>
  </si>
  <si>
    <t>132 от 11.04.2014</t>
  </si>
  <si>
    <t>145/14-04 от 18.04.2014</t>
  </si>
  <si>
    <t>ООО "Меценат"</t>
  </si>
  <si>
    <t>145 от 18.04.2014</t>
  </si>
  <si>
    <t>31.03.14, 06-40/13</t>
  </si>
  <si>
    <t>31.03.14. 06-40/19</t>
  </si>
  <si>
    <t>24.04.14, 06-40/37</t>
  </si>
  <si>
    <t>Давлетов Радик Ризаевич</t>
  </si>
  <si>
    <t>18.04.1406-40/38</t>
  </si>
  <si>
    <t>ИП Левина С.В.</t>
  </si>
  <si>
    <t>№ 217 от 17.04.14</t>
  </si>
  <si>
    <t>Поляков В.В.</t>
  </si>
  <si>
    <t>№ 196 от 21.04.14</t>
  </si>
  <si>
    <t>ИП Алябьев Е.Н.</t>
  </si>
  <si>
    <t>№ 240 от 21.04.14</t>
  </si>
  <si>
    <t>Абрамян А.М.</t>
  </si>
  <si>
    <t>№ 230 от 18.04.14</t>
  </si>
  <si>
    <t>Ахмедов М.М.</t>
  </si>
  <si>
    <t>№ 147 от 18.04.14</t>
  </si>
  <si>
    <t>Софиев Г.Г.О.</t>
  </si>
  <si>
    <t>№ 227 от 18.04.14</t>
  </si>
  <si>
    <t>ИП Ольховский Ф.С.</t>
  </si>
  <si>
    <t>№ 227/1 от 18.04.14</t>
  </si>
  <si>
    <t>№ 228 от 18.04.14</t>
  </si>
  <si>
    <t>Дороднов Б.И.</t>
  </si>
  <si>
    <t>№ 228/1 от 18.04.14</t>
  </si>
  <si>
    <t>№ 229 от 18.04.14</t>
  </si>
  <si>
    <t>Джалилов Р.Д.</t>
  </si>
  <si>
    <t>№ 205 от 18.04.14</t>
  </si>
  <si>
    <t>Чеснокова В.Г.</t>
  </si>
  <si>
    <t>№ 224 от 17.04.14</t>
  </si>
  <si>
    <t>Долгих В.В.</t>
  </si>
  <si>
    <t>№ 225 от 17.04.14</t>
  </si>
  <si>
    <t>Гамидова С.П.</t>
  </si>
  <si>
    <t>№ 219 от 11.03.14</t>
  </si>
  <si>
    <t>Зубчевский С.А.</t>
  </si>
  <si>
    <t>№ 221 от 17.04.14</t>
  </si>
  <si>
    <t>Бохан Н.М.</t>
  </si>
  <si>
    <t>Соколов Т.В.</t>
  </si>
  <si>
    <t>№ 223 от 21.04.14</t>
  </si>
  <si>
    <t>Яковенко Т.И.</t>
  </si>
  <si>
    <t>№ 233 от 22.04.14</t>
  </si>
  <si>
    <t>Коцоев Р.Т.</t>
  </si>
  <si>
    <t>№ 204 от 23.04.14</t>
  </si>
  <si>
    <t>Семикова А.Е.</t>
  </si>
  <si>
    <t>№ 208 от 23.04.14</t>
  </si>
  <si>
    <t>Белокуров Г.Л.</t>
  </si>
  <si>
    <t>№ 237 от 23.04.14</t>
  </si>
  <si>
    <t>Ботяйкин Д.В.</t>
  </si>
  <si>
    <t>№ 231 от 21.04.14</t>
  </si>
  <si>
    <t>Жданов В.В.</t>
  </si>
  <si>
    <t>№ 207 от 24.04.14</t>
  </si>
  <si>
    <t>Митрофанова Л.Н.</t>
  </si>
  <si>
    <t>№ 202 от 24.04.14</t>
  </si>
  <si>
    <t>Олейникова Л.Ю.</t>
  </si>
  <si>
    <t>№ 245 от 24.04.14</t>
  </si>
  <si>
    <t>Шевченко С.И.</t>
  </si>
  <si>
    <t>№ 238 от 24.04.14</t>
  </si>
  <si>
    <t>Гавриленко С.Н.</t>
  </si>
  <si>
    <t>105/14/КРЭС от 08.04.2014</t>
  </si>
  <si>
    <t>Тураев Сайдамин Рашидович</t>
  </si>
  <si>
    <t>105/14 от 08.04.2014</t>
  </si>
  <si>
    <t>116/14/ГРЭС от 18.04.2014</t>
  </si>
  <si>
    <t>Самароков Юрий Викторович</t>
  </si>
  <si>
    <t>116/14 от 18.04.2014</t>
  </si>
  <si>
    <t>№43-05/160 от 20.12.2013</t>
  </si>
  <si>
    <t>Оганезов Олег Юрьевич</t>
  </si>
  <si>
    <t>№43-05/14 от 28.03.2014</t>
  </si>
  <si>
    <t>ЗАО «Доброжеланный»</t>
  </si>
  <si>
    <t>№43-05/18 от 18.04.2014</t>
  </si>
  <si>
    <t>ЗАО «Винсадское»</t>
  </si>
  <si>
    <t>№44-05/71 от 05.09.2011</t>
  </si>
  <si>
    <t>ООО «Экстра»</t>
  </si>
  <si>
    <t>Договор №760  от 24.05.2012</t>
  </si>
  <si>
    <t xml:space="preserve">Магомедов Нобель Алиметович
</t>
  </si>
  <si>
    <t>Договор №403  от 03.04.2014</t>
  </si>
  <si>
    <t xml:space="preserve">Гаджиев Ризван Джамалидинович
</t>
  </si>
  <si>
    <t>Договор №340  от 24.03.2014</t>
  </si>
  <si>
    <t xml:space="preserve">Магомедова Оксана Джабраиловна
</t>
  </si>
  <si>
    <t>Договор №98  от 28.01.2014</t>
  </si>
  <si>
    <t xml:space="preserve">Эльдаров Шамиль Эльдарович
</t>
  </si>
  <si>
    <t>Договор №99  от 28.01.2014</t>
  </si>
  <si>
    <t xml:space="preserve">Буттаев Арсен Абдурашидович
</t>
  </si>
  <si>
    <t>Договор №97  от 28.01.2014</t>
  </si>
  <si>
    <t xml:space="preserve">Магомедов Магомед Чихамирович
</t>
  </si>
  <si>
    <t>Договор №96  от 28.01.2014</t>
  </si>
  <si>
    <t xml:space="preserve">Османов Джабир Насруллахович
</t>
  </si>
  <si>
    <t>Договор №95  от 28.01.2014</t>
  </si>
  <si>
    <t xml:space="preserve">Исаков Тимур Омарович
</t>
  </si>
  <si>
    <t>Договор №2150  от 28.12.2013</t>
  </si>
  <si>
    <t xml:space="preserve">Болатов Нариман Канаматович
</t>
  </si>
  <si>
    <t>Договор №2149  от 28.12.2013</t>
  </si>
  <si>
    <t xml:space="preserve">Курбанова Гидаят Зияватиновна
</t>
  </si>
  <si>
    <t>Договор №2067  от 13.12.2013</t>
  </si>
  <si>
    <t xml:space="preserve">Шарапудинов Н.Ш.
</t>
  </si>
  <si>
    <t>Договор №85  от 24.01.2014</t>
  </si>
  <si>
    <t xml:space="preserve">Рагимов Абдулгалим Султанович
</t>
  </si>
  <si>
    <t>Договор №159  от 18.02.2014</t>
  </si>
  <si>
    <t xml:space="preserve">Гитинамогомедов Магомед Абдулаевич
</t>
  </si>
  <si>
    <t>Договор №68  от 24.01.2014</t>
  </si>
  <si>
    <t xml:space="preserve">Атаев Али Набиюллаевич
</t>
  </si>
  <si>
    <t>Договор №8  от 16.01.2014</t>
  </si>
  <si>
    <t xml:space="preserve">Курбаналиев Ислам Курбаналиевич
</t>
  </si>
  <si>
    <t>Договор №9  от 16.01.2014</t>
  </si>
  <si>
    <t xml:space="preserve">Султанаева Сайгибат Абдулкеримовна
</t>
  </si>
  <si>
    <t>Договор №82  от 24.01.2014</t>
  </si>
  <si>
    <t xml:space="preserve">Шепиев Солтанали Арсланалиевич
</t>
  </si>
  <si>
    <t>Договор №83  от 24.01.2014</t>
  </si>
  <si>
    <t xml:space="preserve">Аймурзаев Арсен Надирханович
</t>
  </si>
  <si>
    <t xml:space="preserve">Магомедова Марьям Абдулгамидовна
</t>
  </si>
  <si>
    <t xml:space="preserve">Гамзатов Сахратула Гаджиевич
</t>
  </si>
  <si>
    <t xml:space="preserve">Зубаилова Фазиля Бадритдиновна
</t>
  </si>
  <si>
    <t xml:space="preserve">Омаров Рабадангаджи Магомедович
</t>
  </si>
  <si>
    <t xml:space="preserve">Магомедова Заира Магомедзагировна
</t>
  </si>
  <si>
    <t xml:space="preserve">Магомедов Алисултан Иманзагирович
</t>
  </si>
  <si>
    <t xml:space="preserve">Хазумов Нурмагомед Абдулмажидович
</t>
  </si>
  <si>
    <t xml:space="preserve">Магомедов Шамиль Амирович
</t>
  </si>
  <si>
    <t xml:space="preserve">Дарсамова Тамара Мухтаровна
</t>
  </si>
  <si>
    <t xml:space="preserve">Исмаилов Исмаил Магомедович
</t>
  </si>
  <si>
    <t>Договор №2148  от 28.12.2013</t>
  </si>
  <si>
    <t xml:space="preserve">Мурадов Муслим Сулейманович
</t>
  </si>
  <si>
    <t>Договор №40  от 21.01.2014</t>
  </si>
  <si>
    <t xml:space="preserve">Джанбулатов Зулумхан Курбанаевич
</t>
  </si>
  <si>
    <t>Договор №333  от 21.03.2014</t>
  </si>
  <si>
    <t xml:space="preserve">Рабаданова Хадижат Курбановна
</t>
  </si>
  <si>
    <t>Договор №1902  от 21.11.2013</t>
  </si>
  <si>
    <t xml:space="preserve">Шабатаев Шуми Данилович (сущ- 25 кВт)
</t>
  </si>
  <si>
    <t>Договор №2115  от 24.12.2013</t>
  </si>
  <si>
    <t xml:space="preserve">Султанов Мугудин Нурудинович
</t>
  </si>
  <si>
    <t>Договор №98  от 28.01.2013</t>
  </si>
  <si>
    <t xml:space="preserve">Касумов Шахбан Юзбашиевич
</t>
  </si>
  <si>
    <t>Договор №1911  от 25.11.2013</t>
  </si>
  <si>
    <t xml:space="preserve">Ковальчук Геннадий Иванович
</t>
  </si>
  <si>
    <t>Договор №2108  от 24.12.2013</t>
  </si>
  <si>
    <t xml:space="preserve">Марданов Рустам Мигдарович
</t>
  </si>
  <si>
    <t>Договор №889  от 22.05.2014</t>
  </si>
  <si>
    <t xml:space="preserve">"сельсовет Какамахинский"
</t>
  </si>
  <si>
    <t>325 от 11.04.14</t>
  </si>
  <si>
    <t>Хакимова А.А.</t>
  </si>
  <si>
    <t>003/335 от 3.04.14</t>
  </si>
  <si>
    <t>193 от 11.03.14</t>
  </si>
  <si>
    <t>Тербулатова З.Х.</t>
  </si>
  <si>
    <t>003/181 от 4.03.14</t>
  </si>
  <si>
    <t>338 от 18.04.14</t>
  </si>
  <si>
    <t>Укушева Э.С.</t>
  </si>
  <si>
    <t>003/364 от 10.04.14</t>
  </si>
  <si>
    <t>339 от 18.04.14</t>
  </si>
  <si>
    <t xml:space="preserve">ГБУ "Фарммедтехснаб" </t>
  </si>
  <si>
    <t>003/375 от 10.04.14</t>
  </si>
  <si>
    <t>331 от 18.04.14</t>
  </si>
  <si>
    <t>Исламгереев Р.Б.</t>
  </si>
  <si>
    <t>003/385 от 18.04.14</t>
  </si>
  <si>
    <t>322 от 11.04.14</t>
  </si>
  <si>
    <t>003/347 от 7.04.14</t>
  </si>
  <si>
    <t>326 от 11.04.14</t>
  </si>
  <si>
    <t>003/346 от 7.04.14</t>
  </si>
  <si>
    <t>307 от 7.04.14</t>
  </si>
  <si>
    <t>003/329 от 2.04.14</t>
  </si>
  <si>
    <t>289 от 2.04.14</t>
  </si>
  <si>
    <t>003/293 от 26.03.14</t>
  </si>
  <si>
    <t>315 от 11.04.14</t>
  </si>
  <si>
    <t xml:space="preserve">ООО фирма "Лесовод" </t>
  </si>
  <si>
    <t>003/352 от 7.04.14</t>
  </si>
  <si>
    <t>330 от 17.04.14</t>
  </si>
  <si>
    <t>Тобуева К.Т.</t>
  </si>
  <si>
    <t>003/179 от 15.04.14</t>
  </si>
  <si>
    <t>Чг-49/14 02.04.14</t>
  </si>
  <si>
    <t>Мизиева Ф.О., ч/д, с.Яникой, ул.Ленина 139</t>
  </si>
  <si>
    <t>Чг-41/14 02.04.14</t>
  </si>
  <si>
    <t>Коготыжева А.Г., ч/д, с.Нартан, ул.Бр. Туковых 92а</t>
  </si>
  <si>
    <t>Чг-38/14 02.04.14</t>
  </si>
  <si>
    <t>Алоев Х.Ф., ч/д, с.Чегем-2, ул.Красная б/н</t>
  </si>
  <si>
    <t>Чг-39/14 02.04.14</t>
  </si>
  <si>
    <t>Готыжев З.Б., ч/д, с.Нартан, ул.Маремова 113а</t>
  </si>
  <si>
    <t>Чг-37/14 02.04.14</t>
  </si>
  <si>
    <t>Дышекова Р.М., ч/д, с.Нартан, ул.В- Аульская, б/н</t>
  </si>
  <si>
    <t>Чг-55/14 09.04.14</t>
  </si>
  <si>
    <t>Яганов А.А., ч/д, с.Нартан, ул.Октябрьская, б/н</t>
  </si>
  <si>
    <t>Чг-45/14 02.04.14</t>
  </si>
  <si>
    <t>Кибишев А.Б., ч/д, с.Лечинкай, ул.Кибишева 49</t>
  </si>
  <si>
    <t>М-13/14 10.02.14</t>
  </si>
  <si>
    <t>Нахушева Т.В., ч/д, с.Новоивановское, ул.Ленина 87</t>
  </si>
  <si>
    <t>М-14/14 22.04.14</t>
  </si>
  <si>
    <t>У-103/14 10.04.14</t>
  </si>
  <si>
    <t>Водахова М.С.,ч/д, с.Кахун, ул.Жамборова 144</t>
  </si>
  <si>
    <t>У-97/14 10.04.14</t>
  </si>
  <si>
    <t>ИП Сохов З.М., магазин, с.Урвань, за чертой н. п.</t>
  </si>
  <si>
    <t>У-117/14 18.04.14</t>
  </si>
  <si>
    <t>Цомаев М.А., ч/д, с.Кахун, ул.Ленина 6</t>
  </si>
  <si>
    <t>У-118/14 18.04.14</t>
  </si>
  <si>
    <t>Шашев А.М., ч/д, с.Псыгансу, ул.Садовая 86</t>
  </si>
  <si>
    <t>У-114/14 16.04.14</t>
  </si>
  <si>
    <t>Керимов А.Р., ч/д, г.Нарткала, ул.Северная 46</t>
  </si>
  <si>
    <t>У-108/14 16.04.14</t>
  </si>
  <si>
    <t>Мисостишхов А.В., ч/д, г.Нарткала, ул.Кабардинская 6</t>
  </si>
  <si>
    <t>У-98/14 10.04.14</t>
  </si>
  <si>
    <t>Суншев К.Х.,квартира, г.Нарткала, ул.Ошнокова 17б/32</t>
  </si>
  <si>
    <t>У-116/14 18.04.14</t>
  </si>
  <si>
    <t>Хамгоков В.К., ч/д, с.Шитхала, ул.Мира 116</t>
  </si>
  <si>
    <t>У-111/14 16.04.14</t>
  </si>
  <si>
    <t>ИП Ступин О.В., аптека, г.Нарткала, ул.Ахметова б/н</t>
  </si>
  <si>
    <t>У-104/14 10.04.14</t>
  </si>
  <si>
    <t>Иванов А.З., ч/д, с.Старый Черек, ул.Иванова 20</t>
  </si>
  <si>
    <t>У-109/14 16.04.14</t>
  </si>
  <si>
    <t>ИП Абазов А.Х., КФХ, с.Кахун, за чертой н. п.</t>
  </si>
  <si>
    <t>У110/14 16.04.14</t>
  </si>
  <si>
    <t>Иванов М.Б., ч/д, с.Герменчик, ул.Молодежная 6</t>
  </si>
  <si>
    <t>У-115/14 16.04.14</t>
  </si>
  <si>
    <t>Цримов А.Ю., ч/д, с.Кахун, ул.Октябрьская 154</t>
  </si>
  <si>
    <t>Громадченко И.Н., ч/д, ст.Котляревская, ул.Пролетарская 130</t>
  </si>
  <si>
    <t>Л-14/14 27.02.14</t>
  </si>
  <si>
    <t>Тарчоков М.М., ч/д, с.Хатуей, ул.Степная 65</t>
  </si>
  <si>
    <t>Чр-13/14 11.04.14</t>
  </si>
  <si>
    <t>Бодраков В.Б., ч/д, с.Аушигер, ул.Суворова 5</t>
  </si>
  <si>
    <t>Э-14/14 17.04.14</t>
  </si>
  <si>
    <t>Хаджиев М.М., гараж, п.Эльбрус</t>
  </si>
  <si>
    <t>Бг-05/14 23.01.14</t>
  </si>
  <si>
    <t>Каншоев М.Ж., ч/д, г.Баксан, ул.Защитников 286</t>
  </si>
  <si>
    <t>Бг-06/14 23.01.14</t>
  </si>
  <si>
    <t>Тлепшева А.Х., ч/д, с.Дугулубгей, ул.Апанасова б/н</t>
  </si>
  <si>
    <t>Бг-01/14 23.01.14</t>
  </si>
  <si>
    <t>Хандохов Р.М., ч/д, г.Баксан, ул.Терешкова 53</t>
  </si>
  <si>
    <t>38/14 11.04.14</t>
  </si>
  <si>
    <t>ИП Башиев М.Р., магазин, с.Бабугент</t>
  </si>
  <si>
    <t>14/14 17.04.14</t>
  </si>
  <si>
    <t>ИП Бжеников З.Х., КФХ, с.Кахун</t>
  </si>
  <si>
    <t>240 от 21.04.14</t>
  </si>
  <si>
    <t>Токова В.Х.</t>
  </si>
  <si>
    <t>240-04-14</t>
  </si>
  <si>
    <t>231 от 21.04.14</t>
  </si>
  <si>
    <t>Даурова М.Д-Г.</t>
  </si>
  <si>
    <t>231-04-14</t>
  </si>
  <si>
    <t>249 от 23.04.14</t>
  </si>
  <si>
    <t>Батдыева Ф.Р.</t>
  </si>
  <si>
    <t>249-04-14</t>
  </si>
  <si>
    <t>259 от 24.04.14</t>
  </si>
  <si>
    <t>Хабичев Х.М.</t>
  </si>
  <si>
    <t>259-04-14</t>
  </si>
  <si>
    <t>245 от 24.04.14</t>
  </si>
  <si>
    <t>Гозгешев М.Т.</t>
  </si>
  <si>
    <t>245-04-14</t>
  </si>
  <si>
    <t>243 от 24.04.14</t>
  </si>
  <si>
    <t>Гошоков Р.М.</t>
  </si>
  <si>
    <t>243-04-14</t>
  </si>
  <si>
    <t>264 от 24.04.14</t>
  </si>
  <si>
    <t>Кушхова С.К.</t>
  </si>
  <si>
    <t>264-04-14</t>
  </si>
  <si>
    <t>263 от 24.04.14</t>
  </si>
  <si>
    <t>Карданов Р.А.</t>
  </si>
  <si>
    <t>263-04-14</t>
  </si>
  <si>
    <t>265 от 24.04.14</t>
  </si>
  <si>
    <t>Абдоков Э.Ф.</t>
  </si>
  <si>
    <t>265-04-14</t>
  </si>
  <si>
    <t>260 от 24.04.14</t>
  </si>
  <si>
    <t>Казаноков А.Х.</t>
  </si>
  <si>
    <t>260-04-14</t>
  </si>
  <si>
    <t>262 от 24.04.14</t>
  </si>
  <si>
    <t>262-04-14</t>
  </si>
  <si>
    <t>244 от 24.04.14</t>
  </si>
  <si>
    <t>Шовгенов И.М.</t>
  </si>
  <si>
    <t>244-04-14</t>
  </si>
  <si>
    <t>286 от 24.04.14</t>
  </si>
  <si>
    <t>Семенов Д.К.</t>
  </si>
  <si>
    <t>286-04-14</t>
  </si>
  <si>
    <t>272 от 24.04.14</t>
  </si>
  <si>
    <t>Унежев З.Х.</t>
  </si>
  <si>
    <t>272-04-14</t>
  </si>
  <si>
    <t>273 от 24.04.14</t>
  </si>
  <si>
    <t>Гошокова Ф.А-Г.</t>
  </si>
  <si>
    <t>273-04-14</t>
  </si>
  <si>
    <t>274 от 24.04.14</t>
  </si>
  <si>
    <t>Кипкеев Р.Ю.</t>
  </si>
  <si>
    <t>274-04-14</t>
  </si>
  <si>
    <t>275 от 24.04.14</t>
  </si>
  <si>
    <t>275-04-14</t>
  </si>
  <si>
    <t>276 от 24.04.14</t>
  </si>
  <si>
    <t>276-04-14</t>
  </si>
  <si>
    <t>277 от 24.04.14</t>
  </si>
  <si>
    <t>Каракотов Д.Х.</t>
  </si>
  <si>
    <t>277-04-14</t>
  </si>
  <si>
    <t>278 от 24.04.14</t>
  </si>
  <si>
    <t>Алиева Л.К.</t>
  </si>
  <si>
    <t>278-04-14</t>
  </si>
  <si>
    <t>279 от 24.04.14</t>
  </si>
  <si>
    <t>Тюрин В.И.</t>
  </si>
  <si>
    <t>279-04-14</t>
  </si>
  <si>
    <t>292 от 25.04.14</t>
  </si>
  <si>
    <t>Батчаева З.А.</t>
  </si>
  <si>
    <t>292-04-14</t>
  </si>
  <si>
    <t>282 от 25.04.14</t>
  </si>
  <si>
    <t>Урусова Н.Р.</t>
  </si>
  <si>
    <t>282-04-14</t>
  </si>
  <si>
    <t>269 от 22.04.14</t>
  </si>
  <si>
    <t>Галец А.Н.</t>
  </si>
  <si>
    <t>269-04-14</t>
  </si>
  <si>
    <t>270 от 23.04.14</t>
  </si>
  <si>
    <t>ООО "Алам"</t>
  </si>
  <si>
    <t>270-04-14</t>
  </si>
  <si>
    <t>7394 от 26.03.2014</t>
  </si>
  <si>
    <t>Макиев З.Х.</t>
  </si>
  <si>
    <t>7451 от 04.04.2014</t>
  </si>
  <si>
    <t>Бедоев К.Б.</t>
  </si>
  <si>
    <t>7405 от 28.03.2014</t>
  </si>
  <si>
    <t>Боциев С.Т.</t>
  </si>
  <si>
    <t>7358 от 14.03.2014</t>
  </si>
  <si>
    <t>Хадиков А.С.</t>
  </si>
  <si>
    <t>7619 от 16.04.2014</t>
  </si>
  <si>
    <t>Сохиев З.М.</t>
  </si>
  <si>
    <t>7320 от 06.03.2014</t>
  </si>
  <si>
    <t>Козаев С.Г.</t>
  </si>
  <si>
    <t>7410 от 31.03.2014</t>
  </si>
  <si>
    <t>Алиев В.Б.</t>
  </si>
  <si>
    <t>7415  от 28.03.2014</t>
  </si>
  <si>
    <t>Нарикаев Г.В.</t>
  </si>
  <si>
    <t>7420 от 22.04.2014</t>
  </si>
  <si>
    <t>Цопанова Р.З.</t>
  </si>
  <si>
    <t>7421 от 03.04.2014</t>
  </si>
  <si>
    <t>Хохоева З.В.</t>
  </si>
  <si>
    <t>7601 от 16.04.2014</t>
  </si>
  <si>
    <t>Чочиев Р.Г.</t>
  </si>
  <si>
    <t>7431 от 09.04.2014</t>
  </si>
  <si>
    <t>Базоркин А.М.</t>
  </si>
  <si>
    <t>7435 от 10.04.2014</t>
  </si>
  <si>
    <t>Хестанова Ф.Х-Б.</t>
  </si>
  <si>
    <t>7452 от 09.04.2014</t>
  </si>
  <si>
    <t>Цидугов М.Г.</t>
  </si>
  <si>
    <t>7627 от 17.04.2014</t>
  </si>
  <si>
    <t>Бесолов О.П.</t>
  </si>
  <si>
    <t>7367 от 19.03.2014</t>
  </si>
  <si>
    <t>Гобети М.Е.</t>
  </si>
  <si>
    <t>7447 от 07.04.2014</t>
  </si>
  <si>
    <t>Джатиева О.К.</t>
  </si>
  <si>
    <t>7448 от 07.04.2014</t>
  </si>
  <si>
    <t>Хасиев Ф.С.</t>
  </si>
  <si>
    <t>7407 от 27.03.2014</t>
  </si>
  <si>
    <t>Мециева Р.И.</t>
  </si>
  <si>
    <t>7621 от 16.04.2014</t>
  </si>
  <si>
    <t>Дудиев В.Б.</t>
  </si>
  <si>
    <t>7610 от  16.04.2014</t>
  </si>
  <si>
    <t>Баскаев М.А.</t>
  </si>
  <si>
    <t>7584 от 16.04.2014</t>
  </si>
  <si>
    <t>Гагиев Т.Я.</t>
  </si>
  <si>
    <t>7587 от 16.04.2014</t>
  </si>
  <si>
    <t>Битарова З.А.</t>
  </si>
  <si>
    <t>7408 от 28.03.2014</t>
  </si>
  <si>
    <t>Харебов Т.А.</t>
  </si>
  <si>
    <t>7592 от 16.04.2014</t>
  </si>
  <si>
    <t>Бобоев Д.М.</t>
  </si>
  <si>
    <t>7625 от 23.04.2014</t>
  </si>
  <si>
    <t>Бедоев М.И.</t>
  </si>
  <si>
    <t>7402 от 28.03.2014</t>
  </si>
  <si>
    <t>Каджаев В.Г.</t>
  </si>
  <si>
    <t>7599 от 16.04.2014</t>
  </si>
  <si>
    <t>Дашиева М.С.</t>
  </si>
  <si>
    <t>7332 от 05.03.2014</t>
  </si>
  <si>
    <t>Тедеев К.М.</t>
  </si>
  <si>
    <t>7588 от 18.04.2014</t>
  </si>
  <si>
    <t>Абаев В.Г.</t>
  </si>
  <si>
    <t>7461 от 09.04.2014</t>
  </si>
  <si>
    <t>Махмудова Л.М.</t>
  </si>
  <si>
    <t>7611 от 16.04.2014</t>
  </si>
  <si>
    <t>Гегуев Н.Б.</t>
  </si>
  <si>
    <t>7596 от 16.04.2014</t>
  </si>
  <si>
    <t>Бесолов К.У.</t>
  </si>
  <si>
    <t>7337 от 04.03.2014</t>
  </si>
  <si>
    <t>Фаргиева М.О.</t>
  </si>
  <si>
    <t>7413 от 03.04.2014</t>
  </si>
  <si>
    <t>Санакоев Г.А.</t>
  </si>
  <si>
    <t>7616 от 18.04.2014</t>
  </si>
  <si>
    <t>Ахполов Д.А.</t>
  </si>
  <si>
    <t>7433 от 09.04.2014</t>
  </si>
  <si>
    <t>Дудаева И.Г.</t>
  </si>
  <si>
    <t>7429 от 10.04.2014</t>
  </si>
  <si>
    <t>ООО "Бизнес-Групп"</t>
  </si>
  <si>
    <t>7580 от 17.04.2014</t>
  </si>
  <si>
    <t>Лалиев Таймураз С.</t>
  </si>
  <si>
    <t>7426 от 02.04.2014</t>
  </si>
  <si>
    <t>Хабелов Таймураз У.</t>
  </si>
  <si>
    <t>за период с 28.04.14 по 30.04.14</t>
  </si>
  <si>
    <t>83/14/ЗРЭС от 31.03.2014</t>
  </si>
  <si>
    <t>ИП Ветрова Прасковья Николаевна</t>
  </si>
  <si>
    <t>83/14 от 31.03.2014</t>
  </si>
  <si>
    <t>96/14/ГРЭС от 01.04.2014</t>
  </si>
  <si>
    <t>Манвелян Санвел Васильевич</t>
  </si>
  <si>
    <t>96/14 от 01.04.2014</t>
  </si>
  <si>
    <t>110/14/ГРЭС от 14.04.2014</t>
  </si>
  <si>
    <t>Мусаелян Нуне Альбертовна</t>
  </si>
  <si>
    <t>110/14 от 14.04.2014</t>
  </si>
  <si>
    <t>132/14/ГРЭС от 24.04.2014</t>
  </si>
  <si>
    <t>Арутюнян Рубен Рантикович</t>
  </si>
  <si>
    <t>132/14 от 24.04.2014</t>
  </si>
  <si>
    <t>135/14/ГРЭС от 24.04.2014</t>
  </si>
  <si>
    <t>Кунациев Курбанисмаил Омарович</t>
  </si>
  <si>
    <t>135/14 от 24.04.2014</t>
  </si>
  <si>
    <t>137/14/ГРЭС от 25.04.2014</t>
  </si>
  <si>
    <t>Савченко Марина Алексеевна</t>
  </si>
  <si>
    <t>137/14 от 25.04.2014</t>
  </si>
  <si>
    <t>138/14/ГРЭС от 25.04.2014</t>
  </si>
  <si>
    <t>Намоян Нарине Арифовна</t>
  </si>
  <si>
    <t>138/14 от 25.04.2014</t>
  </si>
  <si>
    <t xml:space="preserve"> №07/191  от 21.04.2014</t>
  </si>
  <si>
    <t>Гейзер ООО</t>
  </si>
  <si>
    <t xml:space="preserve"> №07-01/841  от 06.12.2013</t>
  </si>
  <si>
    <t>Дамоцев Дмитрий Елисеевич</t>
  </si>
  <si>
    <t xml:space="preserve"> №07/01/840  от 06.12.2013</t>
  </si>
  <si>
    <t xml:space="preserve"> №07/132  от 02.04.2014</t>
  </si>
  <si>
    <t>Засяткин Сергей Николаевич</t>
  </si>
  <si>
    <t xml:space="preserve"> №07/128  от 26.03.2014</t>
  </si>
  <si>
    <t>Кананыкина Инна Викторовна</t>
  </si>
  <si>
    <t xml:space="preserve"> №07/153  от 10.04.2014</t>
  </si>
  <si>
    <t>Королевский Олег Николаевич</t>
  </si>
  <si>
    <t xml:space="preserve"> №07/139  от 07.04.2014</t>
  </si>
  <si>
    <t>Кулькин Денис Михайлович</t>
  </si>
  <si>
    <t xml:space="preserve"> №07/148  от 07.04.2014</t>
  </si>
  <si>
    <t>Миронов Дмитрий Анатольевич</t>
  </si>
  <si>
    <t xml:space="preserve"> №07/144  от 07.04.2014</t>
  </si>
  <si>
    <t>Шорохов Сергей Николаевич</t>
  </si>
  <si>
    <t>126/14-04 от 07.04.2014</t>
  </si>
  <si>
    <t>Умаров Абдурахман Ахмедович</t>
  </si>
  <si>
    <t>126 от 07.04.2014</t>
  </si>
  <si>
    <t>146/14-05 от 23.04.2014</t>
  </si>
  <si>
    <t>Грабовская Людмила Анатольевна</t>
  </si>
  <si>
    <t>146 от 23.04.2014</t>
  </si>
  <si>
    <t>№ 222 от 28.04.14</t>
  </si>
  <si>
    <t>Дворянкин А.М.</t>
  </si>
  <si>
    <t>№ 252 от 29.04.14</t>
  </si>
  <si>
    <t>Околелова С.В.</t>
  </si>
  <si>
    <t>№ 241 от 23.04.14</t>
  </si>
  <si>
    <t>Азнаурян М.Г.</t>
  </si>
  <si>
    <t>№ 253 от 25.04.14</t>
  </si>
  <si>
    <t>Масюков А.И.</t>
  </si>
  <si>
    <t>№ 234 от 25.04.14</t>
  </si>
  <si>
    <t>Григорян А.Г.</t>
  </si>
  <si>
    <t>№ 236 от 25.04.14</t>
  </si>
  <si>
    <t>Беляева Л.А.</t>
  </si>
  <si>
    <t>№ 232 от 25.04.14</t>
  </si>
  <si>
    <t>Польникова С.И.</t>
  </si>
  <si>
    <t>083/14-05 от 06.03.2014</t>
  </si>
  <si>
    <t>ФГУП "Российская телевизионная и радиовещательная сеть"</t>
  </si>
  <si>
    <t>083 от 06.03.2014</t>
  </si>
  <si>
    <t>Договор №407  от 03.04.2014</t>
  </si>
  <si>
    <t xml:space="preserve">Адильханов Абдул Мухамедович
</t>
  </si>
  <si>
    <t>Договор №461  от 09.04.2014</t>
  </si>
  <si>
    <t xml:space="preserve">Мугудинов Муса Пайзутдинович
</t>
  </si>
  <si>
    <t>Договор №430  от 08.04.2014</t>
  </si>
  <si>
    <t xml:space="preserve">Пахрудинов Хизри Ахмедович
</t>
  </si>
  <si>
    <t>Договор №106  от 03.02.2014</t>
  </si>
  <si>
    <t xml:space="preserve">Бремов Жавидин Бремович
</t>
  </si>
  <si>
    <t>Договор №135  от 11.02.2014</t>
  </si>
  <si>
    <t xml:space="preserve">Юсупова Патимат Гусейновна
</t>
  </si>
  <si>
    <t>Договор №44  от 21.01.2014</t>
  </si>
  <si>
    <t xml:space="preserve">Магомедов Иса Абдулаевич
</t>
  </si>
  <si>
    <t>Договор №348  от 25.03.2014</t>
  </si>
  <si>
    <t xml:space="preserve">Мусаев Исмаил Рамазанович
</t>
  </si>
  <si>
    <t>Договор №346  от 25.03.2014</t>
  </si>
  <si>
    <t xml:space="preserve">Шихов Физули Шамилович
</t>
  </si>
  <si>
    <t>Договор №327  от 21.03.2014</t>
  </si>
  <si>
    <t xml:space="preserve">Садулаев Магомед ГУсенович
</t>
  </si>
  <si>
    <t>Договор №349  от 25.03.2014</t>
  </si>
  <si>
    <t xml:space="preserve">Исубов Магомед Магомед-Саитович
</t>
  </si>
  <si>
    <t>Договор №271  от 11.03.2014</t>
  </si>
  <si>
    <t xml:space="preserve">Абдулмеджидов Сапийбулла Абдулатипович
</t>
  </si>
  <si>
    <t>Договор №2005  от 09.12.2013</t>
  </si>
  <si>
    <t xml:space="preserve">Абдуллаев Рафидин Агаларович
</t>
  </si>
  <si>
    <t>Договор №268  от 03.03.2014</t>
  </si>
  <si>
    <t xml:space="preserve">Гусейнов Н.М. 
</t>
  </si>
  <si>
    <t>Договор №267  от 03.03.2014</t>
  </si>
  <si>
    <t xml:space="preserve">Мирзабекова А.Н.
</t>
  </si>
  <si>
    <t>Договор №266  от 11.03.2014</t>
  </si>
  <si>
    <t xml:space="preserve">Султанов Татжатдин Тофикович
</t>
  </si>
  <si>
    <t>Договор №369  от 27.03.2014</t>
  </si>
  <si>
    <t xml:space="preserve">Абдуразакова Гульнара Насруллаевна
</t>
  </si>
  <si>
    <t>Договор №370  от 27.03.2014</t>
  </si>
  <si>
    <t xml:space="preserve">Гайнуев Мусабек Исрапилович
</t>
  </si>
  <si>
    <t>Договор №427  от 08.04.2014</t>
  </si>
  <si>
    <t xml:space="preserve">Гасанов Гасан Магомедшарипович
</t>
  </si>
  <si>
    <t>Договор №405  от 03.04.2014</t>
  </si>
  <si>
    <t xml:space="preserve">Магомедов Малик Мухтаритдинович
</t>
  </si>
  <si>
    <t>Договор №402  от 03.04.2014</t>
  </si>
  <si>
    <t xml:space="preserve">Гаджиев Шагабутдин Магомедаминович
</t>
  </si>
  <si>
    <t>Договор №404  от 03.04.2014</t>
  </si>
  <si>
    <t xml:space="preserve">Багдаев Багир Низамудинович
</t>
  </si>
  <si>
    <t xml:space="preserve">Магомедсаидов Ибрагим Магомедсаидович
</t>
  </si>
  <si>
    <t xml:space="preserve">Байсултанов Гасан Нурсултанович
</t>
  </si>
  <si>
    <t xml:space="preserve">Абакаров Айшат Гасановна
</t>
  </si>
  <si>
    <t xml:space="preserve">Умаров Алиасхаб Умарович
</t>
  </si>
  <si>
    <t xml:space="preserve">Магомедов Запир Ахмедович
</t>
  </si>
  <si>
    <t xml:space="preserve">Магомедов Расул Микаилович
</t>
  </si>
  <si>
    <t xml:space="preserve">Тамарзаева Мархи Элимсултановна
</t>
  </si>
  <si>
    <t xml:space="preserve">Шамхалова Заира Ахматовна
</t>
  </si>
  <si>
    <t xml:space="preserve">Мухумаева Айшат Гамзатовна
</t>
  </si>
  <si>
    <t xml:space="preserve">Курахов Расул Гаджиевич
</t>
  </si>
  <si>
    <t xml:space="preserve">Кумаева Асият Магомедовна
</t>
  </si>
  <si>
    <t xml:space="preserve">Магомедов Шамиль Расулович
</t>
  </si>
  <si>
    <t xml:space="preserve">Сабулаев Мусса Гаджиевич
</t>
  </si>
  <si>
    <t xml:space="preserve">Мусакадиева Пержиган Рабадановна
</t>
  </si>
  <si>
    <t xml:space="preserve">Сагитаев Руслан Сагитович
</t>
  </si>
  <si>
    <t xml:space="preserve">Исаева Залмо Мусаевна
</t>
  </si>
  <si>
    <t xml:space="preserve">Джаватханова Айшат Камаевна
</t>
  </si>
  <si>
    <t xml:space="preserve">Абдурашидов Гасан Асланханович
</t>
  </si>
  <si>
    <t xml:space="preserve">Далгатов Башир Шейхмагомедович
</t>
  </si>
  <si>
    <t xml:space="preserve">Чохоев Магомед Ахмедович
</t>
  </si>
  <si>
    <t xml:space="preserve">Чохоев Шамиль Магомедович
</t>
  </si>
  <si>
    <t xml:space="preserve">Бутаев Гасан-Гусейн Абдурахманович
</t>
  </si>
  <si>
    <t xml:space="preserve">Ибрагимов Магомед Курбанович
</t>
  </si>
  <si>
    <t>Договор №462  от 09.04.2014</t>
  </si>
  <si>
    <t xml:space="preserve">ОАО "Проектстроймонтаж" Султанбегов Батырхан Султанбегович
</t>
  </si>
  <si>
    <t>Договор №477  от 11.04.2014</t>
  </si>
  <si>
    <t xml:space="preserve">Сулейманова Патимат Магомедовна
</t>
  </si>
  <si>
    <t>Договор №1868  от 15.11.2013</t>
  </si>
  <si>
    <t xml:space="preserve">Абдуллаев Магомед-Салам Халимбекович
</t>
  </si>
  <si>
    <t>Договор №373  от 27.03.2014</t>
  </si>
  <si>
    <t xml:space="preserve">Гаджиев Гаджи Магомедович
</t>
  </si>
  <si>
    <t>Договор №270  от 11.03.2014</t>
  </si>
  <si>
    <t xml:space="preserve">Меликов Рафик Нарудинович
</t>
  </si>
  <si>
    <t>Договор №309  от 18.03.2014</t>
  </si>
  <si>
    <t xml:space="preserve">ООО "Титель" Давлетов Аликпер Теймурович
</t>
  </si>
  <si>
    <t>337 от 18.04.14</t>
  </si>
  <si>
    <t>Дуртаев У.А.</t>
  </si>
  <si>
    <t>003/367 от 10.04.14</t>
  </si>
  <si>
    <t>329 от 15.04.14</t>
  </si>
  <si>
    <t>Шамсутдинова М.С.</t>
  </si>
  <si>
    <t>003/363 от 10.04.14</t>
  </si>
  <si>
    <t>342 от 21.04.14</t>
  </si>
  <si>
    <t>Исраилова М.М.</t>
  </si>
  <si>
    <t>003/388 от 18.04.14</t>
  </si>
  <si>
    <t>344 от 23.04.14</t>
  </si>
  <si>
    <t>Садаев А.Д.</t>
  </si>
  <si>
    <t>003/390 от 18.04.14</t>
  </si>
  <si>
    <t>341 от 21.04.14</t>
  </si>
  <si>
    <t>Сатуев А.Т.</t>
  </si>
  <si>
    <t>003/382 от 18.04.14</t>
  </si>
  <si>
    <t>348 от 30.04.14</t>
  </si>
  <si>
    <t>Сулейманов М.А.</t>
  </si>
  <si>
    <t>003/402 от 22.04.14</t>
  </si>
  <si>
    <t>347 от 24.04.14</t>
  </si>
  <si>
    <t>МБДОУ "Детский сад "Улыбка" ст. Каргалиновская</t>
  </si>
  <si>
    <t>003/391 от 18.04.14</t>
  </si>
  <si>
    <t>333 от 18.04.14</t>
  </si>
  <si>
    <t>МБДОУ "Детский сад № 80 "Снежинка"</t>
  </si>
  <si>
    <t>003/369 от 10.04.14</t>
  </si>
  <si>
    <t>11.03.2014№192</t>
  </si>
  <si>
    <t>Аспиева Хадишат Магомедовна</t>
  </si>
  <si>
    <t>02-566 от 17.03.2014</t>
  </si>
  <si>
    <t>19.03.2014 №219</t>
  </si>
  <si>
    <t>Чапанова Залина Муратовна</t>
  </si>
  <si>
    <t>02-652 от 28.03.2014</t>
  </si>
  <si>
    <t>24.03.2014г.№234</t>
  </si>
  <si>
    <t>Оздоева Ханифа Тагировна</t>
  </si>
  <si>
    <t>02-638 от 27.03.14</t>
  </si>
  <si>
    <t>12.03.2014№196</t>
  </si>
  <si>
    <t>Мальсагов Халит Мухамедович КФХ</t>
  </si>
  <si>
    <t>02-655 от 28.03.2014</t>
  </si>
  <si>
    <t>25.09.2013г№282</t>
  </si>
  <si>
    <t>Гудантова Любовь Беслановна</t>
  </si>
  <si>
    <t>02-771 от 11.04.2014</t>
  </si>
  <si>
    <t>14.02.2014 №106</t>
  </si>
  <si>
    <t>Сапралиева Лиза Магомедовна</t>
  </si>
  <si>
    <t>02-377 от 20.02.2014</t>
  </si>
  <si>
    <t>17.03.2014 №203</t>
  </si>
  <si>
    <t>Сурхоева Райса Закреевна</t>
  </si>
  <si>
    <t>02-598 от 20.03.2014</t>
  </si>
  <si>
    <t>24.03.2014г.№231</t>
  </si>
  <si>
    <t>Яндиева Шарифа Ахмедовна</t>
  </si>
  <si>
    <t>02-636 от 27.03.2014</t>
  </si>
  <si>
    <t>27.02.2014 №276</t>
  </si>
  <si>
    <t>Ермолаева Диана Ахметовна</t>
  </si>
  <si>
    <t>12.03.2014№194</t>
  </si>
  <si>
    <t>Арчакова Марета Алиевна</t>
  </si>
  <si>
    <t>02-568 от 17.03.2014</t>
  </si>
  <si>
    <t>01.04.2014 №297</t>
  </si>
  <si>
    <t>Евлоева Фатима Башировна</t>
  </si>
  <si>
    <t>02-713 от 07.04.2014</t>
  </si>
  <si>
    <t>14.02.2014№110</t>
  </si>
  <si>
    <t>Хашиев Мурад Абукарович</t>
  </si>
  <si>
    <t>02-385 от 20.02.2014</t>
  </si>
  <si>
    <t>14.10.2013№342</t>
  </si>
  <si>
    <t>Цечоева Мадина Муратовна</t>
  </si>
  <si>
    <t>02-1234 от 13,11.2013</t>
  </si>
  <si>
    <t>24.03.2014№236</t>
  </si>
  <si>
    <t>Колоева Танзила Ибрагимовна</t>
  </si>
  <si>
    <t>02-640 от 27.03.2014</t>
  </si>
  <si>
    <t>24.03.2014№228</t>
  </si>
  <si>
    <t>Джанхотова Лилия Нууретовна</t>
  </si>
  <si>
    <t>02-644 от 27.03.2014</t>
  </si>
  <si>
    <t>17.03.2014 №202</t>
  </si>
  <si>
    <t>Доскиева Зара Максимовна</t>
  </si>
  <si>
    <t>02-599 от 20.03.2014</t>
  </si>
  <si>
    <t>17.03.2014№204</t>
  </si>
  <si>
    <t>Куркиев Идрис Бексултанович</t>
  </si>
  <si>
    <t>02-597 от 20.03.2014</t>
  </si>
  <si>
    <t>14.10.2013 №338</t>
  </si>
  <si>
    <t>Гогиев Осман Ибрагимович</t>
  </si>
  <si>
    <t>02-1244 от 14.11.2013</t>
  </si>
  <si>
    <t>11.03.2014 №181</t>
  </si>
  <si>
    <t>Дарсигов Бекхан Аьбдулович</t>
  </si>
  <si>
    <t>02-554 от 17.03.2014</t>
  </si>
  <si>
    <t>24.03.2014 №225</t>
  </si>
  <si>
    <t>Матиева Мадина Мусаевна</t>
  </si>
  <si>
    <t>02-648  от 28.03.2014</t>
  </si>
  <si>
    <t>16.01.2014 №46</t>
  </si>
  <si>
    <t>Хидриев Адам Исмаилович ИП</t>
  </si>
  <si>
    <t>02-158 от 27.01.2014</t>
  </si>
  <si>
    <t>17.06.2013 №8</t>
  </si>
  <si>
    <t>Байгиреева Марем Идрисовна</t>
  </si>
  <si>
    <t>02-201 от 24.06.2013</t>
  </si>
  <si>
    <t>16.01.2014 №26</t>
  </si>
  <si>
    <t>Накастхоев Бисултан Джабраилович</t>
  </si>
  <si>
    <t>02-141 от 27.01.2014</t>
  </si>
  <si>
    <t>14.06.2013 №2</t>
  </si>
  <si>
    <t xml:space="preserve">Евлоев Руслан КамбулатовИП </t>
  </si>
  <si>
    <t>02-168 от 14.06.2013</t>
  </si>
  <si>
    <t>03.09.2013 №177</t>
  </si>
  <si>
    <t xml:space="preserve">Барахоев Яхья Магометович ИП </t>
  </si>
  <si>
    <t>02-814 от 16.09.2013</t>
  </si>
  <si>
    <t>13.03.2014№198</t>
  </si>
  <si>
    <t>ОАО «МТС»</t>
  </si>
  <si>
    <t>02-546 от 17.03.2014</t>
  </si>
  <si>
    <t>30.07.2013 №71</t>
  </si>
  <si>
    <t>Вишагуров Ислам Хамитович</t>
  </si>
  <si>
    <t>02-505 от 05.08.2013</t>
  </si>
  <si>
    <t>05.12.2013 №512</t>
  </si>
  <si>
    <t>Цолоева Айшат Маулиевна</t>
  </si>
  <si>
    <t>02-1613 от 23.12.2013</t>
  </si>
  <si>
    <t>05.12.2013 №511</t>
  </si>
  <si>
    <t>Цолоев Магомед-Башир Маулиевич</t>
  </si>
  <si>
    <t>02-1604 от 20.12.2013</t>
  </si>
  <si>
    <t>31.03.2014 №243</t>
  </si>
  <si>
    <t>Албогачиев Аслан Идрисович</t>
  </si>
  <si>
    <t>02-753 от 10.04.2014</t>
  </si>
  <si>
    <t>31.03.2014 №251</t>
  </si>
  <si>
    <t>Балкоева Макка Бексиновна</t>
  </si>
  <si>
    <t>02-712 от 07.04.2014</t>
  </si>
  <si>
    <t>24.03.2014 №224</t>
  </si>
  <si>
    <t>Мальсагов Хаджимурат Мальсагович</t>
  </si>
  <si>
    <t>02-587 от 19.03.2014</t>
  </si>
  <si>
    <t>17.03.2014№201</t>
  </si>
  <si>
    <t>Кодзоев Амир Макшарипович</t>
  </si>
  <si>
    <t>02-600 от 20.03.2014</t>
  </si>
  <si>
    <t>02.09.2013 №169</t>
  </si>
  <si>
    <t>Хашагульгов Яхья Магомедович</t>
  </si>
  <si>
    <t>02-520 от 12.03.2014</t>
  </si>
  <si>
    <t>01.04.2014 №286</t>
  </si>
  <si>
    <t>Арапиева Хяди Муссиевна</t>
  </si>
  <si>
    <t>02-732 от 09.04.2014</t>
  </si>
  <si>
    <t>Эльмурзиев Ахмед Ибрагимович</t>
  </si>
  <si>
    <t>?</t>
  </si>
  <si>
    <t>01.04.2014 №259</t>
  </si>
  <si>
    <t>ООО "ПроектТехноПлюс"</t>
  </si>
  <si>
    <t>02-774 от 11.04.2014</t>
  </si>
  <si>
    <t>24.03.2014 №237</t>
  </si>
  <si>
    <t>Хамчиев Магомед Хаджимурадович</t>
  </si>
  <si>
    <t>02-736 от 09.04.2014</t>
  </si>
  <si>
    <t>08.04.2014 №550</t>
  </si>
  <si>
    <t>ООО "Барт-М"</t>
  </si>
  <si>
    <t>24.01.2014 №62</t>
  </si>
  <si>
    <t>Ажигова Хадижат Аюповна</t>
  </si>
  <si>
    <t>02-176 от 28.01.2014</t>
  </si>
  <si>
    <t>01.04.2014 №257</t>
  </si>
  <si>
    <t>Гагиева Эсет Бембулвтовна</t>
  </si>
  <si>
    <t>02-776 от 11.04.2014</t>
  </si>
  <si>
    <t>31.01.2014 №69</t>
  </si>
  <si>
    <t>ООО "Аспект РИ"</t>
  </si>
  <si>
    <t>02-240 от 05.02.2014</t>
  </si>
  <si>
    <t>24.12.2013 №584</t>
  </si>
  <si>
    <t>Латырова Минуси Шахмурзаевна</t>
  </si>
  <si>
    <t xml:space="preserve">02-33 от 09.01.2014                               </t>
  </si>
  <si>
    <t>30.07.2013 № 78</t>
  </si>
  <si>
    <t>02-852 от 17.09.2013</t>
  </si>
  <si>
    <t>16.09.2013 №198</t>
  </si>
  <si>
    <t>02-846 от 17.09.2013</t>
  </si>
  <si>
    <t>24.03.2014 №238</t>
  </si>
  <si>
    <t>ООО "ПаритетСтрой"</t>
  </si>
  <si>
    <t>02-734 от 09.04.2014</t>
  </si>
  <si>
    <t>18.03.2014 №212</t>
  </si>
  <si>
    <t>02-632 от 27.03.2014</t>
  </si>
  <si>
    <t>18.03.2014 №211</t>
  </si>
  <si>
    <t>02-633 от 27.03.2014</t>
  </si>
  <si>
    <t>18.03.2014 №210</t>
  </si>
  <si>
    <t>02-634 от 27.03.2014</t>
  </si>
  <si>
    <t>18.03.2014 №209</t>
  </si>
  <si>
    <t>02-635 от 27.03.2014</t>
  </si>
  <si>
    <t>Коригов Ахмет Алиевич</t>
  </si>
  <si>
    <t>01.04.2014 №258</t>
  </si>
  <si>
    <t>Муцольгов Азим Абайдулаевич</t>
  </si>
  <si>
    <t>02-775 от 11.04.204</t>
  </si>
  <si>
    <t>19.03.2014 №217</t>
  </si>
  <si>
    <t>Муцольгова Нурулфуда Абукаровна</t>
  </si>
  <si>
    <t>02-653 от 28.03.2014</t>
  </si>
  <si>
    <t>24.03.2014 №226</t>
  </si>
  <si>
    <t>Хашиева Марет Мурцалиевна</t>
  </si>
  <si>
    <t>02-647 от 28.03.2014</t>
  </si>
  <si>
    <t>04.04.2014 №270</t>
  </si>
  <si>
    <t>Дзайтов Беслан Маулиевич</t>
  </si>
  <si>
    <t>02-763 от 11.04.2014</t>
  </si>
  <si>
    <t>16.01.2014 №39</t>
  </si>
  <si>
    <t>Муматова Маликат Рамазановна</t>
  </si>
  <si>
    <t>02-133 от 27.01.2014</t>
  </si>
  <si>
    <t>16.04.2014 №333</t>
  </si>
  <si>
    <t>Ваделов Гилани Увойсович</t>
  </si>
  <si>
    <t>14.04.2014 №302</t>
  </si>
  <si>
    <t>Котиева Хулимат Джабраиловна</t>
  </si>
  <si>
    <t>24.03.2014 №235</t>
  </si>
  <si>
    <t>Умарова Надежда Султановна</t>
  </si>
  <si>
    <t>02-639 от 27.03.2014</t>
  </si>
  <si>
    <t>24.03.2014 №230</t>
  </si>
  <si>
    <t>Гадаборшева Тамара Муратовна</t>
  </si>
  <si>
    <t>02-642 от 27.03.2014</t>
  </si>
  <si>
    <t>30.07.2013 №81</t>
  </si>
  <si>
    <t>ВымпелКом Назрановский филиал ОАО "Вымпелком"</t>
  </si>
  <si>
    <t xml:space="preserve">          02-851 от 17.09.2013</t>
  </si>
  <si>
    <t>26.09.2013 №288</t>
  </si>
  <si>
    <t>02-1194 от 05.11.2013</t>
  </si>
  <si>
    <t>14.04.2014 №320</t>
  </si>
  <si>
    <t>Беков Якуп Магометович</t>
  </si>
  <si>
    <t>04.04.2014 №266</t>
  </si>
  <si>
    <t>Муталиев Салман Сипсоевич</t>
  </si>
  <si>
    <t>02-766 от 11.04.2014</t>
  </si>
  <si>
    <t>14.02.2014 №114</t>
  </si>
  <si>
    <t>Осканов Адам Ахмедович</t>
  </si>
  <si>
    <t>02-392 от 20.02.2014</t>
  </si>
  <si>
    <t>Исаев Шайт Аюпович</t>
  </si>
  <si>
    <t>24.03.2014 №409</t>
  </si>
  <si>
    <t>Тутаев Мустафа иссаевич</t>
  </si>
  <si>
    <t>10.04.2014 №347</t>
  </si>
  <si>
    <t>Албогачиева Суна Усмановна</t>
  </si>
  <si>
    <t>04.04.2014 №269</t>
  </si>
  <si>
    <t>ООО "Домо-Строй"</t>
  </si>
  <si>
    <t>02-802 от 15.04.2014</t>
  </si>
  <si>
    <t>17.03.2014 №206</t>
  </si>
  <si>
    <t>Медов Махмуд Магомедович</t>
  </si>
  <si>
    <t>02-801 от 15.04.2014</t>
  </si>
  <si>
    <t>24.01.2014 №63</t>
  </si>
  <si>
    <t>ГУП «Ингушавтотранс»</t>
  </si>
  <si>
    <t>02-301 от 11.02.2014</t>
  </si>
  <si>
    <t>03.03.2014 №168</t>
  </si>
  <si>
    <t>Братцевское ОАО</t>
  </si>
  <si>
    <t>02-516 от 11.03.2014</t>
  </si>
  <si>
    <t>М-17/14 29.04.14</t>
  </si>
  <si>
    <t>Карданов З.Ш.,циркулярка, насос воды, г.Майский, ул.Надтеречная 183</t>
  </si>
  <si>
    <t>Чг-56/14 29.04.14</t>
  </si>
  <si>
    <t>Хархаева З.М., автомойка с кафе, с.Шалушка</t>
  </si>
  <si>
    <t>П-49/14 17.04.14</t>
  </si>
  <si>
    <t>Худяков А.Б., ч/д, ст.Солдатская, ул.Пилипенко 64</t>
  </si>
  <si>
    <t>Чр-06/14 06.03.14</t>
  </si>
  <si>
    <t>Чеченов М.З., ч/д, п.Кашхатау</t>
  </si>
  <si>
    <t>280от 29.04.14</t>
  </si>
  <si>
    <t>Юрченко Ф.И.</t>
  </si>
  <si>
    <t>280-04-14</t>
  </si>
  <si>
    <t>261 от 29.04.14</t>
  </si>
  <si>
    <t>Кипкеева М.Я.</t>
  </si>
  <si>
    <t>261-03-14</t>
  </si>
  <si>
    <t>246 от 30.04.14</t>
  </si>
  <si>
    <t>ОФМС  КЧР</t>
  </si>
  <si>
    <t>246-04-14</t>
  </si>
  <si>
    <t>956от 30.04.14</t>
  </si>
  <si>
    <t>Кубанов С.А.</t>
  </si>
  <si>
    <t>956-12-13</t>
  </si>
  <si>
    <t>5813 от 01.08.2013</t>
  </si>
  <si>
    <t>Раздольненское сп</t>
  </si>
  <si>
    <t>7430 от 28.03.2014</t>
  </si>
  <si>
    <t>Маргиев А.А.</t>
  </si>
  <si>
    <t>7425 от 31.03.2014</t>
  </si>
  <si>
    <t>Дзестелова З.И.</t>
  </si>
  <si>
    <t>7612 от 23.04.2014</t>
  </si>
  <si>
    <t>Сотиева М.К.</t>
  </si>
  <si>
    <t>5968 от 19.09.2013</t>
  </si>
  <si>
    <t>Цховребова А.Э.</t>
  </si>
  <si>
    <t>7626 от 24.04.2014</t>
  </si>
  <si>
    <t>Танклаева А.М.</t>
  </si>
  <si>
    <t>7360 от 12.03.2014</t>
  </si>
  <si>
    <t>Мильдзихов Р.Р.</t>
  </si>
  <si>
    <t>7590 от 29.04.2014</t>
  </si>
  <si>
    <t>Чараева Т.С.</t>
  </si>
  <si>
    <t>7581 от 18.04.2014</t>
  </si>
  <si>
    <t>Гуссалов Г.А.</t>
  </si>
  <si>
    <t>7623 от 21.04.2014</t>
  </si>
  <si>
    <t>Томаева А.Б.</t>
  </si>
  <si>
    <t>7630 от 22.04.2014</t>
  </si>
  <si>
    <t>Тутаева Т.П.</t>
  </si>
  <si>
    <t>7221 от 30.01.2014</t>
  </si>
  <si>
    <t>Болотаев Х.Т.</t>
  </si>
  <si>
    <t>7446 от 15.04.2014</t>
  </si>
  <si>
    <t>Перисаев С.П.</t>
  </si>
  <si>
    <t>7586 от 17.04.2014</t>
  </si>
  <si>
    <t>Абиева Х.Х.</t>
  </si>
  <si>
    <t>245/2013 от 13.05.2013</t>
  </si>
  <si>
    <t>ООО "Кондор"</t>
  </si>
  <si>
    <t>316р от 05.04.2013</t>
  </si>
  <si>
    <t>за период с 05.05.14 по 08.05.14</t>
  </si>
  <si>
    <t>87/14/ГРЭС от 01.04.2014</t>
  </si>
  <si>
    <t>Деревянко Ольга Викторовна</t>
  </si>
  <si>
    <t>87/14 от 01.04.2014</t>
  </si>
  <si>
    <t>91/14/НРЭС от 03.04.2014</t>
  </si>
  <si>
    <t>Запарина Валентина Петровна</t>
  </si>
  <si>
    <t>91/14 от 03.04.2014</t>
  </si>
  <si>
    <t>118/14/КРЭС от 22.04.2014</t>
  </si>
  <si>
    <t>Аллавердов Герасим Геннадьевич</t>
  </si>
  <si>
    <t>118/14 от 22.04.2014</t>
  </si>
  <si>
    <t>122/14/НРЭС от 23.04.2014</t>
  </si>
  <si>
    <t>Ильясова Хатидже Мехриевна</t>
  </si>
  <si>
    <t>122/14 от 23.04.2014</t>
  </si>
  <si>
    <t>138/13/ГРЭС от 15.05.2013</t>
  </si>
  <si>
    <t>Адм. Крутоярского сельсовета</t>
  </si>
  <si>
    <t>138/13 от 15.05.2013</t>
  </si>
  <si>
    <t>№07/193  от 21.04.2014г.</t>
  </si>
  <si>
    <t>Айриян Артур Геннадьевич</t>
  </si>
  <si>
    <t>№07/210  от 25.04.2014г.</t>
  </si>
  <si>
    <t>Белюченко Александр Викторович</t>
  </si>
  <si>
    <t>№07/182  от 21.04.2014г.</t>
  </si>
  <si>
    <t>Бондарева Галина Таханклычева</t>
  </si>
  <si>
    <t>№07/145  от 07.04.2014г.</t>
  </si>
  <si>
    <t>Власова Татьяна Анатольевна</t>
  </si>
  <si>
    <t xml:space="preserve"> №07/176  от 21.04.2014г.</t>
  </si>
  <si>
    <t>Внукова Ирина Борисовна</t>
  </si>
  <si>
    <t>№07/207  от 25.04.2014г.</t>
  </si>
  <si>
    <t>Ганаева Шахризат Аминуллаевна</t>
  </si>
  <si>
    <t>№07/177  от 21.04.2014г.</t>
  </si>
  <si>
    <t>Граб Людмила Анатольевна</t>
  </si>
  <si>
    <t>№07/211  от 25.04.2014г.</t>
  </si>
  <si>
    <t>Заварзина Мария Сергеевна</t>
  </si>
  <si>
    <t>№07/201  от 24.04.2014г.</t>
  </si>
  <si>
    <t>ИП Персань Александр Анатольевич</t>
  </si>
  <si>
    <t xml:space="preserve"> №07/155  от 10.04.2014г.</t>
  </si>
  <si>
    <t>Кайстренко Станислав Николаевич</t>
  </si>
  <si>
    <t>№07/198  от 24.04.2014г.</t>
  </si>
  <si>
    <t>Кись Алексей Павлович</t>
  </si>
  <si>
    <t>№07/94  от 17.03.2014</t>
  </si>
  <si>
    <t>№07/208  от 25.04.2014г.</t>
  </si>
  <si>
    <t>Мясников Ростислав Владимирович</t>
  </si>
  <si>
    <t>№07/156  от 10.04.2014г.</t>
  </si>
  <si>
    <t>Религиозная организация Ставропольская и Невинномысская Епархия Русской Православной Церкви (Московский Патриархат)</t>
  </si>
  <si>
    <t xml:space="preserve"> №07/183  от 21.04.2014г.</t>
  </si>
  <si>
    <t>Рыжиков Владимир Валентинович</t>
  </si>
  <si>
    <t>№07/168  от 14.04.2014г.</t>
  </si>
  <si>
    <t>Стубарев Андрей Викторович</t>
  </si>
  <si>
    <t>21 марта 2014 г. № 04-42 -НЭС</t>
  </si>
  <si>
    <t>Токтагулов Рим Айдагулович</t>
  </si>
  <si>
    <t>21 марта 2014 г. № 405</t>
  </si>
  <si>
    <t>31 марта 2014 г. № 04-60 -НЭС</t>
  </si>
  <si>
    <t>Чередниченко Екатерина Витальевна</t>
  </si>
  <si>
    <t>31 марта 2014 г. № 223</t>
  </si>
  <si>
    <t>18 марта 2014 г. № 04-40 -НЭС</t>
  </si>
  <si>
    <t>Вербицкий Алексей Александрович</t>
  </si>
  <si>
    <t>18 марта 2014 г. № 403</t>
  </si>
  <si>
    <t>31 марта 2014 г. № 04-64 -НЭС</t>
  </si>
  <si>
    <t>31 марта 2014 г. № 410</t>
  </si>
  <si>
    <t>31 марта 2014 г. № 04-66 -НЭС</t>
  </si>
  <si>
    <t>31 марта 2014 г. № 412</t>
  </si>
  <si>
    <t>31 марта 2014 г. № 04-67 -НЭС</t>
  </si>
  <si>
    <t>31 марта 2014 г. № 413</t>
  </si>
  <si>
    <t>147/14-04 от 24.04.2014</t>
  </si>
  <si>
    <t>Шаньязова Написат Исаевна</t>
  </si>
  <si>
    <t>147 от 24.04.2014</t>
  </si>
  <si>
    <t>075/14-05 от 03.03.2014</t>
  </si>
  <si>
    <t>075 от 03.03.2014</t>
  </si>
  <si>
    <t>106/14-04 от 25.03.2014</t>
  </si>
  <si>
    <t>Сюняев Анвар Сулейманович</t>
  </si>
  <si>
    <t>106 от 25.03.2014</t>
  </si>
  <si>
    <t>07.11.2013, 06-40/171</t>
  </si>
  <si>
    <t>Право-Егорлыкский филиал ФГБУ "Управление "Ставропольмелиоводхоз"</t>
  </si>
  <si>
    <t>28.04.2014, 06-40/36</t>
  </si>
  <si>
    <t>Гамидов Камиль Мирзакеримович</t>
  </si>
  <si>
    <t>21.04.2014, 06-40/39</t>
  </si>
  <si>
    <t>ИП Матяш Константин Владимирович</t>
  </si>
  <si>
    <t>№ 244 от 06.05.14</t>
  </si>
  <si>
    <t>Алеев В.Я.</t>
  </si>
  <si>
    <t>№ 261 от 06.05.14</t>
  </si>
  <si>
    <t>Дубравина В.А.</t>
  </si>
  <si>
    <t>№ 151 от 04.04.14</t>
  </si>
  <si>
    <t>Мобильные Телесистемы ОАО</t>
  </si>
  <si>
    <t>№ 20 от 04.04.14</t>
  </si>
  <si>
    <t xml:space="preserve">"Содружество" ООО </t>
  </si>
  <si>
    <t>108/14/КРЭС от 07.04.2014</t>
  </si>
  <si>
    <t>Тайхаев Юсуп Алхазурович</t>
  </si>
  <si>
    <t>108/14 от 07.04.2014</t>
  </si>
  <si>
    <t>31 марта 2014 г. № 04-65 -НЭС</t>
  </si>
  <si>
    <t>31 марта 2014 г. № 411</t>
  </si>
  <si>
    <t>31 марта 2014 г. № 04-68 -НЭС</t>
  </si>
  <si>
    <t>31 марта 2014 г. № 414</t>
  </si>
  <si>
    <t>076/14-05 от 03.03.2014</t>
  </si>
  <si>
    <t>076 от 03.03.2014</t>
  </si>
  <si>
    <t>108/14-05 от 27.03.2014</t>
  </si>
  <si>
    <t>ОАО МТС</t>
  </si>
  <si>
    <t>108 от 27.03.2014</t>
  </si>
  <si>
    <t>128/14/НРЭС от 25.04.2014</t>
  </si>
  <si>
    <t>Айрапетян Хачиг  Шагенович</t>
  </si>
  <si>
    <t>128/14 от 25.04.2014</t>
  </si>
  <si>
    <t>129/14/НРЭС от 25.04.2014</t>
  </si>
  <si>
    <t>Айрапетян Павел Агаранович</t>
  </si>
  <si>
    <t>129/14 от 25.04.2014</t>
  </si>
  <si>
    <t>№43-05/30 от 06.05.2014</t>
  </si>
  <si>
    <t>В.М.Мелетов</t>
  </si>
  <si>
    <t xml:space="preserve">№44-05/6  от 28.02.14 </t>
  </si>
  <si>
    <t>ИП Сергей Владимирович Моисеенко</t>
  </si>
  <si>
    <t>№43-05/157  от 20.12.2013</t>
  </si>
  <si>
    <t>Ордена Трудового красного знамени Северо-Кавказского ОАО "Севкавдорстрой"</t>
  </si>
  <si>
    <t>№222/2009  от 07.05.2009</t>
  </si>
  <si>
    <t>ЗАО "Каспийский Трубопроводный Консорциум-Р"</t>
  </si>
  <si>
    <t xml:space="preserve">№016/2009  от 06.02.2009 </t>
  </si>
  <si>
    <t>Шамхалов Магомед Шамхалович</t>
  </si>
  <si>
    <t>Магомедов Магомед Абдулхаликович</t>
  </si>
  <si>
    <t>Исаева Раисат Шагрудиновна</t>
  </si>
  <si>
    <t>Исаев Курбан Асхабович</t>
  </si>
  <si>
    <t xml:space="preserve">Сулейбанов Гасангусен Сулейбанович </t>
  </si>
  <si>
    <t>Мирзаева С.М.</t>
  </si>
  <si>
    <t>Гаджиева С.К.</t>
  </si>
  <si>
    <t>Тайгибов Гаджимурад Магомедович</t>
  </si>
  <si>
    <t>Бадрудинов Али Бадрудинович</t>
  </si>
  <si>
    <t>№303  от 17.03.2014</t>
  </si>
  <si>
    <t>Шамсудинов Артур Шахсенович</t>
  </si>
  <si>
    <t xml:space="preserve"> №399  от 03.04.2014</t>
  </si>
  <si>
    <t>Амаев Абдулазим Равутбекович</t>
  </si>
  <si>
    <t xml:space="preserve"> №609  от 29.04.2014</t>
  </si>
  <si>
    <t>Аскерханов Гамид Рашидович</t>
  </si>
  <si>
    <t>№603  от 28.04.2014</t>
  </si>
  <si>
    <t>Бийгишиев Магомедшарип Батырович</t>
  </si>
  <si>
    <t>№315  от 19.03.2014</t>
  </si>
  <si>
    <t>Яикбаев Маккирдин Мухутдинович</t>
  </si>
  <si>
    <t>№422  от 07.04.2014</t>
  </si>
  <si>
    <t>Королева Альсима Азирхановна</t>
  </si>
  <si>
    <t xml:space="preserve"> №391  от 31.03.2014</t>
  </si>
  <si>
    <t>Бабаев Руслан Бубаевич</t>
  </si>
  <si>
    <t>Яхияев Эдгар Абдулмеджидович</t>
  </si>
  <si>
    <t xml:space="preserve"> №291  от 12.03.2014</t>
  </si>
  <si>
    <t>Будаев Будай Шабанович</t>
  </si>
  <si>
    <t>№244  от 03.03.2014</t>
  </si>
  <si>
    <t>Удзиев Идзи Арсланалиевич</t>
  </si>
  <si>
    <t>№275  от 12.03.2014</t>
  </si>
  <si>
    <t>Рашидова Музират Абдулхаликовна</t>
  </si>
  <si>
    <t>№330  от 21.03.2014</t>
  </si>
  <si>
    <t>Коркмасов Замир Умалатович</t>
  </si>
  <si>
    <t>№342  от 24.03.2014</t>
  </si>
  <si>
    <t>Магомедов Ахмед Казалиевич</t>
  </si>
  <si>
    <t>№304  от 17.03.2014</t>
  </si>
  <si>
    <t>Ирбаинов Набиюлла Саладинович</t>
  </si>
  <si>
    <t>№375  от 27.03.2014</t>
  </si>
  <si>
    <t>Магомедов Магомед Карабудагович</t>
  </si>
  <si>
    <t>№2100  от 20.12.2013</t>
  </si>
  <si>
    <t>СПК "Гуладтынский" Магомедов Хабибула Гамзаевич</t>
  </si>
  <si>
    <t>№320  от 20.03.2014</t>
  </si>
  <si>
    <t>Гамзатов Абдула Гаджиевич</t>
  </si>
  <si>
    <t>№368  от 27.03.2014</t>
  </si>
  <si>
    <t>Джабраилов Имираслан Абидович</t>
  </si>
  <si>
    <t xml:space="preserve"> №156  от 14.02.2014</t>
  </si>
  <si>
    <t>Шейхов Иса Абдурахманович</t>
  </si>
  <si>
    <t>№155  от 14.02.2014</t>
  </si>
  <si>
    <t>Ахмедова Бика Магомедовна</t>
  </si>
  <si>
    <t>№389  от 31.03.2014</t>
  </si>
  <si>
    <t>Исакова Хамис Курбановна</t>
  </si>
  <si>
    <t>№388  от 31.03.2014</t>
  </si>
  <si>
    <t>Исаков Исак Курбанович</t>
  </si>
  <si>
    <t>№408  от 03.04.2014</t>
  </si>
  <si>
    <t>Багандова Джума Абдуллаевна</t>
  </si>
  <si>
    <t>№376  от 28.03.2014</t>
  </si>
  <si>
    <t>Курбанов Курбан Радикович</t>
  </si>
  <si>
    <t>№195  от 25.02.2014</t>
  </si>
  <si>
    <t>Ибрагимов Гамзат Магомедович</t>
  </si>
  <si>
    <t xml:space="preserve"> №2057  от 11.12.2013</t>
  </si>
  <si>
    <t>Шамхалова Зубарият Магомедсаламовна</t>
  </si>
  <si>
    <t>№167  от 18.02.2014</t>
  </si>
  <si>
    <t>Исмаилов Ахмед Агаевич</t>
  </si>
  <si>
    <t>№201  от 26.02.2014</t>
  </si>
  <si>
    <t>Абдулмеджидов Мурат Абдурахманович</t>
  </si>
  <si>
    <t>№200  от 26.02.2014</t>
  </si>
  <si>
    <t>Сахадуллаева Сакинат Сахадуллаевна</t>
  </si>
  <si>
    <t xml:space="preserve"> №638  от 08.05.2014</t>
  </si>
  <si>
    <t>Хайбулаев Магомедсайгид Нуралиевич</t>
  </si>
  <si>
    <t>№147  от 14.02.2014</t>
  </si>
  <si>
    <t>Атаев Магомедгасан Абдулатипович</t>
  </si>
  <si>
    <t>№292  от 12.03.2014</t>
  </si>
  <si>
    <t>Магомедов М.М.</t>
  </si>
  <si>
    <t>№341  от 24.03.2014</t>
  </si>
  <si>
    <t>Кадиев Джамалутдин Магомедович</t>
  </si>
  <si>
    <t>№290  от 12.03.2014</t>
  </si>
  <si>
    <t>Махмудов Юсуп Агавович</t>
  </si>
  <si>
    <t xml:space="preserve"> №2121  от 25.12.2013</t>
  </si>
  <si>
    <t xml:space="preserve">ГУП "Каспий" Габибов К.О.
</t>
  </si>
  <si>
    <t>№189  от 24.02.2014</t>
  </si>
  <si>
    <t>Эльдарханов Алик Ахмедович</t>
  </si>
  <si>
    <t>№190  от 24.02.2014</t>
  </si>
  <si>
    <t>КФХ "Шанс" Абдуллагатов Зиявутдин Арсланович</t>
  </si>
  <si>
    <t>№979  от 07.06.2013</t>
  </si>
  <si>
    <t xml:space="preserve">Аммаев Абдуллабек Аммаевич
</t>
  </si>
  <si>
    <t>№308  от 18.03.2014</t>
  </si>
  <si>
    <t>Абзаев Насрулла Юсупович</t>
  </si>
  <si>
    <t>№354  от 26.03.2014</t>
  </si>
  <si>
    <t>Дингалов Асхаб Хасбулаевич</t>
  </si>
  <si>
    <t>№ИП-2/2014  от 18.04.2014</t>
  </si>
  <si>
    <t>МЭК-Инжиниринг Дибьяев Альбер Эдуардович</t>
  </si>
  <si>
    <t>373 от 5.05.14</t>
  </si>
  <si>
    <t>Хасханов М.А.</t>
  </si>
  <si>
    <t>003/431 от 29.04.14</t>
  </si>
  <si>
    <t>319 от 11.04.14</t>
  </si>
  <si>
    <t>Хамзатова Р.Р.</t>
  </si>
  <si>
    <t>003/350 от 7.04.14</t>
  </si>
  <si>
    <t>320 от 11.04.14</t>
  </si>
  <si>
    <t>003/351 от 7.04.14</t>
  </si>
  <si>
    <t>352 от 30.04.14</t>
  </si>
  <si>
    <t>ОАО "Мегафон"</t>
  </si>
  <si>
    <t>003/413 от 23.04.14</t>
  </si>
  <si>
    <t>361 от 30.04.14</t>
  </si>
  <si>
    <t>Арсанукаев А.Х.</t>
  </si>
  <si>
    <t>003/401 от 22.04.14</t>
  </si>
  <si>
    <t>340 от 21.04.14</t>
  </si>
  <si>
    <t>Аюбов А.Я.</t>
  </si>
  <si>
    <t>003/381 от 18.04.14</t>
  </si>
  <si>
    <t>354 от 30.04.14</t>
  </si>
  <si>
    <t>Цухаров З.М.</t>
  </si>
  <si>
    <t>003/419 от 25.04.14</t>
  </si>
  <si>
    <t>328 от 11.04.14</t>
  </si>
  <si>
    <t>МКУК "Сельский клуб Памятойского сельского поселения"</t>
  </si>
  <si>
    <t>03/296 от 27.03.14</t>
  </si>
  <si>
    <t>357 от 30.04.14</t>
  </si>
  <si>
    <t>Заурбеков Ю.Д.</t>
  </si>
  <si>
    <t>003/412 от 23.04.14</t>
  </si>
  <si>
    <t>355 от 30.04.14</t>
  </si>
  <si>
    <t>Касумов А.Д.</t>
  </si>
  <si>
    <t>003/418 от 25.04.14</t>
  </si>
  <si>
    <t>343 от 23.04.14</t>
  </si>
  <si>
    <t>Канаев Г.Ю.</t>
  </si>
  <si>
    <t>003/383 от 18.04.14</t>
  </si>
  <si>
    <t>358 от 30.04.14</t>
  </si>
  <si>
    <t>Везиров А.Х.</t>
  </si>
  <si>
    <t>003/404 от 22.04.14</t>
  </si>
  <si>
    <t>353 от 30.04.14</t>
  </si>
  <si>
    <t>Эсуев А.М.</t>
  </si>
  <si>
    <t>003/420 от 25.04.14</t>
  </si>
  <si>
    <t>351 от 30.04.14</t>
  </si>
  <si>
    <t>Газмагомадова Б.Н.</t>
  </si>
  <si>
    <t>003/406 от 22.04.14</t>
  </si>
  <si>
    <t>350 от 30.04.14</t>
  </si>
  <si>
    <t>Болотбиев Х.Р.</t>
  </si>
  <si>
    <t>003/405 от 22.04.14</t>
  </si>
  <si>
    <t>345 от 23.04.14</t>
  </si>
  <si>
    <t>Атаев Р.К.</t>
  </si>
  <si>
    <t>003/387 от 18.04.14</t>
  </si>
  <si>
    <t>349 от 24.04.14</t>
  </si>
  <si>
    <t>Башаева Л.Х.</t>
  </si>
  <si>
    <t>003/410 от 23.04.14</t>
  </si>
  <si>
    <t>М-15/14 22.04.14</t>
  </si>
  <si>
    <t>Тямкин А.В., ч/д, г.Майский, ул.Толстого 1</t>
  </si>
  <si>
    <t>М-18/14 05.05.14</t>
  </si>
  <si>
    <t>Мадатов И.М.,ч/д, г.Майский, ул.Толстого 1а</t>
  </si>
  <si>
    <t>М-16/14 24.04.14</t>
  </si>
  <si>
    <t>Стрюков А.Ю., ч/д, г.Майский, ул.Юбилейная 64</t>
  </si>
  <si>
    <t>М-19/14 05.05.14</t>
  </si>
  <si>
    <t>Касьяненко А.М.,ч/д, г.Майский, ул.Горького 184</t>
  </si>
  <si>
    <t>Чр-12/14 10.04.14</t>
  </si>
  <si>
    <t>Глашева М.А., квартира, с.Бабугент, ул.Мечиева 78/8</t>
  </si>
  <si>
    <t>Чр-10/14 01.04.14</t>
  </si>
  <si>
    <t>Хабирова О.Г., ч/д, с.Жемтала, ул.Ленина б/н</t>
  </si>
  <si>
    <t>Чр-07/14 24.03.14</t>
  </si>
  <si>
    <t>Бербекова М.Х., ч/д, с.Аушигер, ул.Карданова 73а</t>
  </si>
  <si>
    <t>Чг-36/14 02.04.14</t>
  </si>
  <si>
    <t>Шугушева Р.Х., ч/д, с.Нартан, ул.Наурузова 58</t>
  </si>
  <si>
    <t>Чг-67/14 30.04.14</t>
  </si>
  <si>
    <t>Каров А.Л., ч/д, с.Чегем-2, ул.Ногмова б/н</t>
  </si>
  <si>
    <t>Чг-60/14 30.04.14</t>
  </si>
  <si>
    <t>Чемазоков А.Х., ч/д, с.Чегем-2, ул.Казанокова б/н</t>
  </si>
  <si>
    <t>Бг-51/13 21.10.13</t>
  </si>
  <si>
    <t>Бесланеева С.Х., ч/д, г.Баксан, ул.Панайоти 295</t>
  </si>
  <si>
    <t>Бг-55/13 28.10.13</t>
  </si>
  <si>
    <t>Ташуев Х.А.,ч/д, г.Баксан, ул.Катханова б/н</t>
  </si>
  <si>
    <t>Бг-52/13 21.10.14</t>
  </si>
  <si>
    <t>Кунашев М.А.,ч/д, с.Дугулубгей, ул.Иванова 24 а</t>
  </si>
  <si>
    <t>Бг-22/14 17.03.14</t>
  </si>
  <si>
    <t>Иритов Р.Х., ч/д, с.Дугулубгей, ул.Куашева 11 а</t>
  </si>
  <si>
    <t>Бг-19/14 24.01.14</t>
  </si>
  <si>
    <t>Дыгова В.В.,ч/д, г.Баксан, ул.Калмыкова 88</t>
  </si>
  <si>
    <t>У-55/13 21.10.13</t>
  </si>
  <si>
    <t>Броев А.З.,ч/д, г.Нарткала, ул.Урванская 79</t>
  </si>
  <si>
    <t>У-123/14 29.04.14</t>
  </si>
  <si>
    <t>Тайсоев З.Ю., ч/д, с.Псыгансу, ул.Артабаева 1</t>
  </si>
  <si>
    <t>У-124/14 29.04.14</t>
  </si>
  <si>
    <t>ИП Темиржанова Т.Ю., магазин, с.Псыгансу, ул.Безировых 39а</t>
  </si>
  <si>
    <t>У-113/14 16.04.14</t>
  </si>
  <si>
    <t>Экашаев А.А., ч/д, с.Псыгансу, ул.Кясова 133</t>
  </si>
  <si>
    <t>П-19/14 12.02.14</t>
  </si>
  <si>
    <t>ИП Тлупов А.М., цех, х.Ново-Вознесеновский, ул.Северная 1а</t>
  </si>
  <si>
    <t>З-02/14 22.01.14</t>
  </si>
  <si>
    <t>ИП Мурачаева Л.А., магазин, п.Прогресс, ул.Пятигорская 30</t>
  </si>
  <si>
    <t>Т-20/14 22.01.14</t>
  </si>
  <si>
    <t>ИП Маршанова Э.М., магазин, г.Терек, ул.Бесланеева 15 кв.2</t>
  </si>
  <si>
    <t>У-119/14 22.04.14</t>
  </si>
  <si>
    <t>ИП Кумышева Н.Б., магазин, с. Черная Речка, ул. Пролетарская 27</t>
  </si>
  <si>
    <t>Чг-52/14 02.04.14</t>
  </si>
  <si>
    <t>ЖилКапИнвест, п.Адиюх, ул.Нарткалинское шоссе 150</t>
  </si>
  <si>
    <t>Чг-75/14 30.04.14</t>
  </si>
  <si>
    <t>ИП Алоев И.Х., блочный цех, с.Чегем-2, ул.Эльбрусская б/н</t>
  </si>
  <si>
    <t>28/14 20.03.14</t>
  </si>
  <si>
    <t>Васильченко Е.В., домик для отдыха, г.Прохладный, ул.Остапенко 15/2</t>
  </si>
  <si>
    <t>39/14 21.04.14</t>
  </si>
  <si>
    <t>ООО "Инстрой", завод "Этана", с.Октябрьское (1 категория, 2 точки:  1 - 550р, 2 - по ставке)</t>
  </si>
  <si>
    <t>20/14 24.01.14</t>
  </si>
  <si>
    <t>Администрация Зольского района, бизнесс-инкубатор, п.Залукокоаже, ул.Кавказская 22</t>
  </si>
  <si>
    <t>281от 05.05.14</t>
  </si>
  <si>
    <t>Камалтинов  Б.М.</t>
  </si>
  <si>
    <t>281-04-14</t>
  </si>
  <si>
    <t>285 от 05.05.14</t>
  </si>
  <si>
    <t>Дотдаева Ф.С.</t>
  </si>
  <si>
    <t>285-04-14</t>
  </si>
  <si>
    <t>287 от 05.05.14</t>
  </si>
  <si>
    <t>Хатков З.И.</t>
  </si>
  <si>
    <t>287-04-14</t>
  </si>
  <si>
    <t>284 от 05.05.14</t>
  </si>
  <si>
    <t>Кармов Б.М.</t>
  </si>
  <si>
    <t>284-04-14</t>
  </si>
  <si>
    <t>294от 05.05.14</t>
  </si>
  <si>
    <t>Гогуев М.Т.</t>
  </si>
  <si>
    <t>294-04-14</t>
  </si>
  <si>
    <t>293 от 05.05.14</t>
  </si>
  <si>
    <t>Боташева П.И.</t>
  </si>
  <si>
    <t>293-04-14</t>
  </si>
  <si>
    <t>299 от 05.05.14</t>
  </si>
  <si>
    <t>Кочкаров Р.М.</t>
  </si>
  <si>
    <t>299-04-14</t>
  </si>
  <si>
    <t>233 от 06.05.14</t>
  </si>
  <si>
    <t>Каитов Т.А.</t>
  </si>
  <si>
    <t>233-04-14</t>
  </si>
  <si>
    <t>313 от 06.05.14</t>
  </si>
  <si>
    <t>Уракчиева И.С.</t>
  </si>
  <si>
    <t>313-04-14</t>
  </si>
  <si>
    <t>308 от 06.05.14</t>
  </si>
  <si>
    <t>Кипкеев А.Н.</t>
  </si>
  <si>
    <t>308-04-14</t>
  </si>
  <si>
    <t>309от 06.05.14</t>
  </si>
  <si>
    <t>Ижаева Л.Х.</t>
  </si>
  <si>
    <t>30904-14</t>
  </si>
  <si>
    <t>188 от 06.05.14</t>
  </si>
  <si>
    <t>Биджиев Х-М.М.</t>
  </si>
  <si>
    <t>188-03-14</t>
  </si>
  <si>
    <t>359 от 08.05.14</t>
  </si>
  <si>
    <t>ООО "Югстройсервис"</t>
  </si>
  <si>
    <t>359-05-14</t>
  </si>
  <si>
    <t>968 от 08.05.14</t>
  </si>
  <si>
    <t>КЧР КП " Дирекция капитального строительства"</t>
  </si>
  <si>
    <t>968-12-13</t>
  </si>
  <si>
    <t>7628 от 23.04.2014</t>
  </si>
  <si>
    <t>ООО "Юность"</t>
  </si>
  <si>
    <t>7445 от 08.04.2014</t>
  </si>
  <si>
    <t>Козаев А.А.</t>
  </si>
  <si>
    <t>7597 от 17.04.2014</t>
  </si>
  <si>
    <t>Марзоев С.Ф.</t>
  </si>
  <si>
    <t>5952 от 09.09.2013</t>
  </si>
  <si>
    <t>Тагзиев  Л.Р.</t>
  </si>
  <si>
    <t>7622 от 05.05.2014</t>
  </si>
  <si>
    <t>Устюгова С.Ю.</t>
  </si>
  <si>
    <t>7396 от 28.03.2014</t>
  </si>
  <si>
    <t>Пилиева Э.Г.</t>
  </si>
  <si>
    <t>7583 от 17.04.2014</t>
  </si>
  <si>
    <t>Хадзиев Б.М.</t>
  </si>
  <si>
    <t>7387 от 27.03.2014</t>
  </si>
  <si>
    <t>Евлоев М.Д.</t>
  </si>
  <si>
    <t>7388 от 06.05.2014</t>
  </si>
  <si>
    <t>Местоев О.М.</t>
  </si>
  <si>
    <t>7624 от 23.04.2014</t>
  </si>
  <si>
    <t>Хестанова Н.Н.</t>
  </si>
  <si>
    <t>7593 от 23.04.2014</t>
  </si>
  <si>
    <t>Джапаров В.М.</t>
  </si>
  <si>
    <t>7618 от 22.04.2014</t>
  </si>
  <si>
    <t>Дзарагасова И.Т.</t>
  </si>
  <si>
    <t>7591 от 24.04.2014</t>
  </si>
  <si>
    <t>Туаев И.Д.</t>
  </si>
  <si>
    <t>7649 от 25.04.2014</t>
  </si>
  <si>
    <t>Караев Т.М.</t>
  </si>
  <si>
    <t>7577 от 08.04.2014</t>
  </si>
  <si>
    <t>Хугаев С.Ф.</t>
  </si>
  <si>
    <t>7643 от 29.04.2014</t>
  </si>
  <si>
    <t>Икаев Х.Г.</t>
  </si>
  <si>
    <t>7644 от 08.05.2014</t>
  </si>
  <si>
    <t>Икаев А.А.</t>
  </si>
  <si>
    <t>7633 от 29.04.2014</t>
  </si>
  <si>
    <t>Бузоев П.М.</t>
  </si>
  <si>
    <t>7373 от 21.03.2014</t>
  </si>
  <si>
    <t>Сартоев А.Б.</t>
  </si>
  <si>
    <t>7418 от 27.03.2014</t>
  </si>
  <si>
    <t>ГУП Аланияэлектросеть</t>
  </si>
  <si>
    <t>7343 от 08.05.2014</t>
  </si>
  <si>
    <t>за период с 12.05.14 по 16.05.14</t>
  </si>
  <si>
    <t>34/14/НРЭС от 25.02.2014</t>
  </si>
  <si>
    <t>Адм. МО Советский сельсовет</t>
  </si>
  <si>
    <t>34/14 от 25.02.2014</t>
  </si>
  <si>
    <t>35/14/НРЭС от 25.02.2014</t>
  </si>
  <si>
    <t>35/14 от 25.02.2014</t>
  </si>
  <si>
    <t>111/14/НРЭС от 14.04.2014</t>
  </si>
  <si>
    <t>Местная религиозная организация православного Прихода храма святого преподобного Сергия Радонежского пос. Комсомолец Кировского района Ставропольского края Пятигорской и Черкесской Епархии Русской Православной Церкви (Московский Патриархат)</t>
  </si>
  <si>
    <t>111/14 от 14.04.2014</t>
  </si>
  <si>
    <t>124/14/ГРЭС от 25.04.2014</t>
  </si>
  <si>
    <t>Витман Андрей Адольфович</t>
  </si>
  <si>
    <t>124/14 от 25.04.2014</t>
  </si>
  <si>
    <t>126/14/ГРЭС от 25.04.2014</t>
  </si>
  <si>
    <t>Ткаченко Сергей Васильевич</t>
  </si>
  <si>
    <t>126/14 от 25.04.2014</t>
  </si>
  <si>
    <t>133/14/ГРЭС от 30.04.2014</t>
  </si>
  <si>
    <t>Потапова Вера Вячеславна (увеличение мощности на 3 кВт, сущ - 2 кВт)</t>
  </si>
  <si>
    <t>133/14 от 30.04.2014</t>
  </si>
  <si>
    <t>144/14/НРЭС от 30.04.2014</t>
  </si>
  <si>
    <t>Лукина Татьяна Николаевна (увеличение мощности на 13 кВт, сущ - 2 кВт)</t>
  </si>
  <si>
    <t>144/14 от 30.04.2014</t>
  </si>
  <si>
    <t>154/14/ГРЭС от 05.05.2014</t>
  </si>
  <si>
    <t>Дабагян Саркис Исраилович</t>
  </si>
  <si>
    <t>154/14 от 05.05.2014</t>
  </si>
  <si>
    <t>165/14/КРЭС от 05.05.2014</t>
  </si>
  <si>
    <t>Доценко Мария Васильевна</t>
  </si>
  <si>
    <t>165/14 от 05.05.2014</t>
  </si>
  <si>
    <t>№07/190  от 21.04.2014г.</t>
  </si>
  <si>
    <t>Антосевич Александр Иванович</t>
  </si>
  <si>
    <t>№07/159  от 10.04.2014г.</t>
  </si>
  <si>
    <t>Бондаренко Николай Алексеевич</t>
  </si>
  <si>
    <t xml:space="preserve"> №07/189  от 21.04.2014г.</t>
  </si>
  <si>
    <t>Касаков Александр Сергеевич</t>
  </si>
  <si>
    <t>№07/209  от 25.04.2014г.</t>
  </si>
  <si>
    <t>Магомедов Асту Гасбуллаевич</t>
  </si>
  <si>
    <t>№07/158  от 10.04.2014г.</t>
  </si>
  <si>
    <t>Нарышкина Марина Алексеевна</t>
  </si>
  <si>
    <t>20 мая 2013 г. № 04-92 -НЭС</t>
  </si>
  <si>
    <t>Изобильненское РайПО</t>
  </si>
  <si>
    <t>20 мая 2013 г. № 260</t>
  </si>
  <si>
    <t>5 мая 2014 г. № 04-81 -НЭС</t>
  </si>
  <si>
    <t>Евдокимов Геннадий Геннадьевич</t>
  </si>
  <si>
    <t>5 мая 2014 г. № 232</t>
  </si>
  <si>
    <t>5 мая 2014 г. № 04-85 -НЭС</t>
  </si>
  <si>
    <t>Житкевич Алексей Антонович</t>
  </si>
  <si>
    <t>5 мая 2014 г. № 619</t>
  </si>
  <si>
    <t>072/14-05 от 21.02.2014</t>
  </si>
  <si>
    <t>Тимошенко Галина Николаевна</t>
  </si>
  <si>
    <t>072 от 21.02.2014</t>
  </si>
  <si>
    <t>090/14-05 от 10.03.2014</t>
  </si>
  <si>
    <t>Алиев Эльчин Нурали Оглы</t>
  </si>
  <si>
    <t>090 от 10.03.2014</t>
  </si>
  <si>
    <t>116/14-06 от 31.03.2014</t>
  </si>
  <si>
    <t>Лысенко Алексей Алексеевич</t>
  </si>
  <si>
    <t>116 от 31.03.2014</t>
  </si>
  <si>
    <t>150/14-05 от 05.05.2014</t>
  </si>
  <si>
    <t>Хабалов Юрий Валикович</t>
  </si>
  <si>
    <t>150 от 05.05.2014</t>
  </si>
  <si>
    <t>152/14-04 от 05.05.2014</t>
  </si>
  <si>
    <t>Хуватаева Джумайбике Мовлитовна</t>
  </si>
  <si>
    <t>152 от 05.05.2014</t>
  </si>
  <si>
    <t>155/14-04 от 07.05.2014</t>
  </si>
  <si>
    <t>Шаньязов Аслан Кенжалиевич</t>
  </si>
  <si>
    <t>155 от 07.05.2014</t>
  </si>
  <si>
    <t>158/14-05 от 08.05.2014</t>
  </si>
  <si>
    <t>Гавриленко Николай Иванович</t>
  </si>
  <si>
    <t>158 от 08.05.2014</t>
  </si>
  <si>
    <t>154/14-04 от 07.05.2014</t>
  </si>
  <si>
    <t>Бекмухаметова Огульхан Насыровна</t>
  </si>
  <si>
    <t>154 от 07.05.2014</t>
  </si>
  <si>
    <t>157/14-05 от 07.05.2014</t>
  </si>
  <si>
    <t>Кадиев Шамиль Магомедкадиевич</t>
  </si>
  <si>
    <t>157 от 07.05.2014</t>
  </si>
  <si>
    <t>24.04.14, 06-40/32</t>
  </si>
  <si>
    <t>Рыкун Ольга Ильинична</t>
  </si>
  <si>
    <t>26.03.14, 06-40/32</t>
  </si>
  <si>
    <t>№ 172 от 05.05.14</t>
  </si>
  <si>
    <t>Нуралиева Ж.А.</t>
  </si>
  <si>
    <t>№ 189 от 14.05.14</t>
  </si>
  <si>
    <t>Тарасов А.А.</t>
  </si>
  <si>
    <t>№ 201 от 21.05.14</t>
  </si>
  <si>
    <t>Сызонюк С.А.</t>
  </si>
  <si>
    <t>№ 209 от 05.05.14</t>
  </si>
  <si>
    <t>Болдырьков А.А.</t>
  </si>
  <si>
    <t>№ 215 от 15.05.14</t>
  </si>
  <si>
    <t>Шаманова И.А.</t>
  </si>
  <si>
    <t>№ 242 от 08.05.14</t>
  </si>
  <si>
    <t>Васюткин А.С.</t>
  </si>
  <si>
    <t>№ 243 от 14.05.14</t>
  </si>
  <si>
    <t>Горло Д.В.</t>
  </si>
  <si>
    <t>№ 254 от 14.05.14</t>
  </si>
  <si>
    <t>Мутуков А.Б.</t>
  </si>
  <si>
    <t>№ 255 от 29.04.14</t>
  </si>
  <si>
    <t>Третьяков А.И.</t>
  </si>
  <si>
    <t>№ 256 от 14.05.14</t>
  </si>
  <si>
    <t>Комиссаров Ф.В.</t>
  </si>
  <si>
    <t>№ 265 от 08.05.14</t>
  </si>
  <si>
    <t>Аветян А.В.</t>
  </si>
  <si>
    <t>№ 304 от 15.05.14</t>
  </si>
  <si>
    <t>Акобян А.Б.</t>
  </si>
  <si>
    <t>№ 306 от 15.05.14</t>
  </si>
  <si>
    <t>Абдулаева А.А.</t>
  </si>
  <si>
    <t>№ 308 от 15.05.14</t>
  </si>
  <si>
    <t>Кесов М.П.</t>
  </si>
  <si>
    <t>153/14-05 от 12.05.2014</t>
  </si>
  <si>
    <t>ЗАО "Прасковея"</t>
  </si>
  <si>
    <t>153 от 12.05.2014</t>
  </si>
  <si>
    <t>81/14/НРЭС от 02.04.2014</t>
  </si>
  <si>
    <t>Глава КФХ Стежко Александр Владимирович</t>
  </si>
  <si>
    <t>81/14 от 02.04.2014</t>
  </si>
  <si>
    <t xml:space="preserve">№ 07/249 от 12.05.2014 г </t>
  </si>
  <si>
    <t>Экомет ООО</t>
  </si>
  <si>
    <t>№ 65 от 13.03.14</t>
  </si>
  <si>
    <t>МКДОУ Детский сад № 22</t>
  </si>
  <si>
    <t>№ 299 от 13.03.14</t>
  </si>
  <si>
    <t>ООО "Творец Грез"</t>
  </si>
  <si>
    <t>№ 266 от 14.05.14</t>
  </si>
  <si>
    <t>Ларкин С.П. ИП</t>
  </si>
  <si>
    <t>№43-05/49  от 13.05.2013</t>
  </si>
  <si>
    <t xml:space="preserve">№ 43-05/34 от 13.05.14 </t>
  </si>
  <si>
    <t>ООО «Шигл»</t>
  </si>
  <si>
    <t xml:space="preserve">№104/2014  от 04.03.2014 </t>
  </si>
  <si>
    <t>ООО АК "Ставрополь Авто"</t>
  </si>
  <si>
    <t xml:space="preserve">№162/2014  от 31.03.2014 </t>
  </si>
  <si>
    <t>ООО "Синерджетик Проджектс"</t>
  </si>
  <si>
    <t>№13  от 16.01.2014</t>
  </si>
  <si>
    <t>Мустафаев Мухамед-Амин Хаджимухамбетович</t>
  </si>
  <si>
    <t>№371  от 27.03.2014</t>
  </si>
  <si>
    <t xml:space="preserve">Абдусаламова Нупайсат Мусаевна
</t>
  </si>
  <si>
    <t>№489  от 14.04.2014</t>
  </si>
  <si>
    <t>Рамазанов Нажмудин Магомедович</t>
  </si>
  <si>
    <t>№26529  от 12.12.2013</t>
  </si>
  <si>
    <t>Бабалаева Кабират Джумаевна</t>
  </si>
  <si>
    <t xml:space="preserve"> №261415  от 26.12.2013</t>
  </si>
  <si>
    <t>Магомедов Рустам Раджабкадиевич</t>
  </si>
  <si>
    <t>№39510  от 16.10.2013</t>
  </si>
  <si>
    <t>Агарзаев Джамидин Магомедалиевич</t>
  </si>
  <si>
    <t xml:space="preserve"> №12533  от 12.11.2013</t>
  </si>
  <si>
    <t>Рамазанов МАгомед Рамазанович</t>
  </si>
  <si>
    <t>№11045  от 13.01.2014</t>
  </si>
  <si>
    <t>Рашидова Назират Абдулвагабовна</t>
  </si>
  <si>
    <t>№11043  от 21.01.2014</t>
  </si>
  <si>
    <t>Гасаналиева Гюлпери Рамазановна</t>
  </si>
  <si>
    <t>№23615  от 16.12.2013</t>
  </si>
  <si>
    <t>Самедов Ибрим Магомедович</t>
  </si>
  <si>
    <t xml:space="preserve"> №2359  от 24.10.2013</t>
  </si>
  <si>
    <t>Мирзабеков Байрамбег Мирзамагомедович</t>
  </si>
  <si>
    <t xml:space="preserve"> №11053  от 08.10.2013</t>
  </si>
  <si>
    <t>Ханмагомедов Надир Аливсетович</t>
  </si>
  <si>
    <t>№10723  от 11.09.2013</t>
  </si>
  <si>
    <t>Гаджикурбанова Калимат Рамазановна</t>
  </si>
  <si>
    <t>№26596  от 05.12.2013</t>
  </si>
  <si>
    <t>Муталибова Мумина Зейнудиновна</t>
  </si>
  <si>
    <t>№2813  от 15.08.2013</t>
  </si>
  <si>
    <t>Таибов Вагиф Шейдебекович</t>
  </si>
  <si>
    <t>№614  от 05.05.2014</t>
  </si>
  <si>
    <t>Абдулганиева Сабият Асланбековна</t>
  </si>
  <si>
    <t>№193  от 25.02.2014</t>
  </si>
  <si>
    <t>Бациков Иса Омарович</t>
  </si>
  <si>
    <t>№269  от 11.03.2014</t>
  </si>
  <si>
    <t>Омарова Патимат</t>
  </si>
  <si>
    <t>№276  от 12.03.2014</t>
  </si>
  <si>
    <t>Булатов Казбек Ибадуллаевич</t>
  </si>
  <si>
    <t xml:space="preserve"> №223  от 27.02.2014</t>
  </si>
  <si>
    <t>Исаев Абдулманап Багаудинович</t>
  </si>
  <si>
    <t>№224  от 27.02.2014</t>
  </si>
  <si>
    <t>Рурухмаев Абакарсидик Абдуразакович</t>
  </si>
  <si>
    <t>№225  от 27.02.2014</t>
  </si>
  <si>
    <t>Саидов Гитивас Курамагомедович</t>
  </si>
  <si>
    <t xml:space="preserve"> №57  от 22.01.2014</t>
  </si>
  <si>
    <t>Шамаров Мухтар Кошерович</t>
  </si>
  <si>
    <t>№282  от 12.03.2014</t>
  </si>
  <si>
    <t>Абдулкеримов Махач Кадиевич</t>
  </si>
  <si>
    <t>№278  от 12.03.2014</t>
  </si>
  <si>
    <t>Магомедов Магомедзагид Магомедович</t>
  </si>
  <si>
    <t>№279  от 12.03.2014</t>
  </si>
  <si>
    <t>Махтиев Хасан Алвадиевич</t>
  </si>
  <si>
    <t xml:space="preserve"> №280  от 12.03.2014</t>
  </si>
  <si>
    <t>Меджидов Султан Пашаевич</t>
  </si>
  <si>
    <t>№281  от 12.03.2014</t>
  </si>
  <si>
    <t>Биймурзаева Эминахан Шахсолтановна</t>
  </si>
  <si>
    <t>№283  от 12.03.2014</t>
  </si>
  <si>
    <t>Гаджимурадова Мария Магомедсабировна</t>
  </si>
  <si>
    <t xml:space="preserve"> №301  от 17.03.2014</t>
  </si>
  <si>
    <t>Курбанов Альберт Мирзакеримович</t>
  </si>
  <si>
    <t>№334  от 24.03.2014</t>
  </si>
  <si>
    <t>Эскерханов Солтохамид Вахарсултанович</t>
  </si>
  <si>
    <t>№335  от 24.03.2014</t>
  </si>
  <si>
    <t>Ташухаджиев Адам Алиевич</t>
  </si>
  <si>
    <t>№293  от 12.03.2014</t>
  </si>
  <si>
    <t>Алиев Тимур Зубайруевич</t>
  </si>
  <si>
    <t>Шихрагимов Артем Даирович</t>
  </si>
  <si>
    <t>Абдулмеджидова Разият Зайнудиновна</t>
  </si>
  <si>
    <t>Аммаева Ш.М.</t>
  </si>
  <si>
    <t>Садыков Гамзат Гульмагомедович</t>
  </si>
  <si>
    <t>Курбанов Рамазан Магомедович</t>
  </si>
  <si>
    <t>Ахмедова Шахризат Исмаиловна</t>
  </si>
  <si>
    <t>Курбанов Рабазангаджи Рабазанович</t>
  </si>
  <si>
    <t>Сайпулаев Сулайман Сабигулаевич</t>
  </si>
  <si>
    <t>Фаталиев Раджу Гасратович</t>
  </si>
  <si>
    <t>Билитханов Арсен Бексултанович</t>
  </si>
  <si>
    <t>Багандов Рашид Абдулаевич</t>
  </si>
  <si>
    <t xml:space="preserve"> №272  от 11.03.2014</t>
  </si>
  <si>
    <t>Шухаибова Равганият Хиясбековна</t>
  </si>
  <si>
    <t>№488  от 14.04.2014</t>
  </si>
  <si>
    <t>Абдуллатипов Сардион Абдуллатипович</t>
  </si>
  <si>
    <t>№305  от 17.03.2014</t>
  </si>
  <si>
    <t>Джумагазиев Вадим Висирпашаевич</t>
  </si>
  <si>
    <t xml:space="preserve"> №387  от 31.03.2014</t>
  </si>
  <si>
    <t>Каримова Наида Магомедэминовна</t>
  </si>
  <si>
    <t xml:space="preserve"> №2031  от 09.12.2013</t>
  </si>
  <si>
    <t>Джаватханов Магомедкасум Магомедович</t>
  </si>
  <si>
    <t>374 от 5.05.14</t>
  </si>
  <si>
    <t>Ильясов С.А.</t>
  </si>
  <si>
    <t>003/434 от 30.04.14</t>
  </si>
  <si>
    <t>387 от 12.05.14</t>
  </si>
  <si>
    <t>Индербаев А.Р.</t>
  </si>
  <si>
    <t>003/460 от 7.05.14</t>
  </si>
  <si>
    <t>378 от 12.05.14</t>
  </si>
  <si>
    <t>Хесмикова З.И.</t>
  </si>
  <si>
    <t>003/472 от 7.05.14</t>
  </si>
  <si>
    <t>379 от 12.05.14</t>
  </si>
  <si>
    <t>003/471 от 7.05.14</t>
  </si>
  <si>
    <t>382 от 12.05.14</t>
  </si>
  <si>
    <t>Хангериева В.А.</t>
  </si>
  <si>
    <t>003/469 от 7.05.14</t>
  </si>
  <si>
    <t>380 от 12.05.14</t>
  </si>
  <si>
    <t>Патаева М.С.</t>
  </si>
  <si>
    <t>003/464 от 7.05.14</t>
  </si>
  <si>
    <t>384 от 12.05.14</t>
  </si>
  <si>
    <t>Тазуркаева А.Д.</t>
  </si>
  <si>
    <t>003/463 от 7.05.14</t>
  </si>
  <si>
    <t>370 от 5.05.14</t>
  </si>
  <si>
    <t>Омарова Э.</t>
  </si>
  <si>
    <t>003/437 от 30.04.14</t>
  </si>
  <si>
    <t>388 от 12.05.14</t>
  </si>
  <si>
    <t>003/470 от 7.05.14</t>
  </si>
  <si>
    <t>383 от 12.05.14</t>
  </si>
  <si>
    <t>Такаев Р.Б.</t>
  </si>
  <si>
    <t>003/462 от 7.05.14</t>
  </si>
  <si>
    <t>385 от 12.05.14</t>
  </si>
  <si>
    <t>Гучигова З.А.</t>
  </si>
  <si>
    <t>003/461 от 7.05.14</t>
  </si>
  <si>
    <t>369 от 5.05.14</t>
  </si>
  <si>
    <t>Мусалов Б.К.</t>
  </si>
  <si>
    <t>003/432 от 29.04.14</t>
  </si>
  <si>
    <t>376 от 5.05.14</t>
  </si>
  <si>
    <t>ООО "Атекс"</t>
  </si>
  <si>
    <t>003/457 от 7.05.14</t>
  </si>
  <si>
    <t>362 от 30.04.14</t>
  </si>
  <si>
    <t xml:space="preserve">ООО "Арена Сити" </t>
  </si>
  <si>
    <t>003/424 от 28.04.14</t>
  </si>
  <si>
    <t>377 от 5.05.14</t>
  </si>
  <si>
    <t>Джамолуев А.х,</t>
  </si>
  <si>
    <t>003/448 от 5.05.14</t>
  </si>
  <si>
    <t>Т-17/14            18.04.14</t>
  </si>
  <si>
    <t>ч/д Дзагаштов Х.Т. , г.Терек, ул. Первая, 15</t>
  </si>
  <si>
    <t>Т-18/14            29.04.14</t>
  </si>
  <si>
    <t>ч/д Хибиева А.В. Х. , г.Терек, ул. Терская, 98 б</t>
  </si>
  <si>
    <t>Чр-15/14      13.05.14</t>
  </si>
  <si>
    <t>ч/д Сокуров О.И., с.Жемтала, ул. Чапаева, 2</t>
  </si>
  <si>
    <t>Чр-19/14      15.05.14</t>
  </si>
  <si>
    <t>ч/д Мисиров Б.К., с.Жемтала, ул. Атабиева, 32</t>
  </si>
  <si>
    <t>Чр-20/14      15.05.14</t>
  </si>
  <si>
    <t>ч/д Казакова Л.К., с.Жемтала, ул. Сталина, 12</t>
  </si>
  <si>
    <t>У-121/14        23.04.14</t>
  </si>
  <si>
    <t>магазин Василенко Д.П., г. Нарткала, ул. Кабардинская, 57/58</t>
  </si>
  <si>
    <t>Б-24/14          18.04.14</t>
  </si>
  <si>
    <t>ч/д Молов А.Х., с. Атажукино, ул. Катанчиева, 103а</t>
  </si>
  <si>
    <t>Б-25/14          18.04.14</t>
  </si>
  <si>
    <t>ч/д Бакаев М.М., с. Заюковоо, ул. Толстого, 1</t>
  </si>
  <si>
    <t>П-50/14        29.04.14</t>
  </si>
  <si>
    <t>ч/д Кештов М.С., с.Карагач, ул. Шалоых, 17</t>
  </si>
  <si>
    <t>Чг-61/14              30.04.14</t>
  </si>
  <si>
    <t>ч/д Созаев Р.Х.,  с. Яникой, пер. Лермантова, 3а</t>
  </si>
  <si>
    <t>Чг-68/14              30.04.14</t>
  </si>
  <si>
    <t>ч/д Ахкубекова Л.А.,  с. Шалушка, ул. Мкр. Мир, 232</t>
  </si>
  <si>
    <t>Чг-72/14              30.04.14</t>
  </si>
  <si>
    <t>ч/дШамурзаева З.А.,  с. Нартан, ул. Бр. Туковых, 92</t>
  </si>
  <si>
    <t>Чг-79/14              30.04.14</t>
  </si>
  <si>
    <t>ч/д Атакуев И.Х.,  с. Булунгу, ул. Кулиева, 20</t>
  </si>
  <si>
    <t>Чг-69/14              30.04.14</t>
  </si>
  <si>
    <t>ч/д Кярова Л.М.,  с. Шалушка, пер. Садовый, 9</t>
  </si>
  <si>
    <t>Чг-70/14              30.04.14</t>
  </si>
  <si>
    <t>ч/д Шортанова З.А.,  с. Нартан, ул. Наурузова, 34</t>
  </si>
  <si>
    <t>Чг-77/14              30.04.14</t>
  </si>
  <si>
    <t>ч/д Авдалян Л.Ж.,  с. Нартан, ул. Бр. Агазовых, 19</t>
  </si>
  <si>
    <t>Чг-65/14              30.04.14</t>
  </si>
  <si>
    <t xml:space="preserve"> блочный цех Чеченов А.Х..,  с. Нартан, ул. 8Марта, 54</t>
  </si>
  <si>
    <t>Чг-62/14              30.04.14</t>
  </si>
  <si>
    <t>ч/д Тенгизов М.Х..,  с. Нартан, ул. Пачева, 204</t>
  </si>
  <si>
    <t>Чг-73/14              30.04.14</t>
  </si>
  <si>
    <t>ч/д Маремова М.А.,  с. Нартан, ул. Захохова, 8а</t>
  </si>
  <si>
    <t>Чг-57/14              30.04.14</t>
  </si>
  <si>
    <t>ч/д Безиров Л.Б.,  с. Нартан, ул. Калмыкова, 8д</t>
  </si>
  <si>
    <t>Чг-64/14              30.04.14</t>
  </si>
  <si>
    <t>магазин Кулиев Ш.Ю.,с. Яникой- Каменка, в черте населенного пункта</t>
  </si>
  <si>
    <t>Чг-78/14              30.04.14</t>
  </si>
  <si>
    <t>автомойка ООО "Маг и Я",  с. Шалушка, ул. Каменская, 5а</t>
  </si>
  <si>
    <t>07.05.13г      38/13</t>
  </si>
  <si>
    <t>ООО "МК Светловодский" произв-во молочных продуков, с.Светловодское, ул.Октябрьская б\н</t>
  </si>
  <si>
    <t>07.05.13г   38/13</t>
  </si>
  <si>
    <t>323 от 13.05.14</t>
  </si>
  <si>
    <t>ЗАО "Нестер"</t>
  </si>
  <si>
    <t>323-05-14</t>
  </si>
  <si>
    <t>324 от 13.05.2014</t>
  </si>
  <si>
    <t>324-05-14</t>
  </si>
  <si>
    <t>325 от 13.05.2014</t>
  </si>
  <si>
    <t>325-05-14</t>
  </si>
  <si>
    <t>326 от 13.05.2014</t>
  </si>
  <si>
    <t>326-05-14</t>
  </si>
  <si>
    <t>327 от 13.05.2014</t>
  </si>
  <si>
    <t>327-05-14</t>
  </si>
  <si>
    <t>328 от 13.05.2014</t>
  </si>
  <si>
    <t>328-05-14</t>
  </si>
  <si>
    <t>329 от 13.05.2014</t>
  </si>
  <si>
    <t>329-05-14</t>
  </si>
  <si>
    <t>330 от 13.05.2014</t>
  </si>
  <si>
    <t>330-05-14</t>
  </si>
  <si>
    <t>331 от 13.05.2014</t>
  </si>
  <si>
    <t>331-05-14</t>
  </si>
  <si>
    <t>332 от 13.05.2014</t>
  </si>
  <si>
    <t>332-05-14</t>
  </si>
  <si>
    <t>333 от 13.05.2014</t>
  </si>
  <si>
    <t>333-05-14</t>
  </si>
  <si>
    <t>334 от 13.05.2014</t>
  </si>
  <si>
    <t>334-05-14</t>
  </si>
  <si>
    <t>335 от 13.05.2014</t>
  </si>
  <si>
    <t>335-05-14</t>
  </si>
  <si>
    <t>336 от 13.05.2014</t>
  </si>
  <si>
    <t>336-05-14</t>
  </si>
  <si>
    <t>337 от 13.05.2014</t>
  </si>
  <si>
    <t>337-05-14</t>
  </si>
  <si>
    <t>338 от 13.05.2014</t>
  </si>
  <si>
    <t>338-05-14</t>
  </si>
  <si>
    <t>339 от 13.05.2014</t>
  </si>
  <si>
    <t>339-05-14</t>
  </si>
  <si>
    <t>340 от 13.05.2014</t>
  </si>
  <si>
    <t>340-05-14</t>
  </si>
  <si>
    <t>341 от 13.05.2014</t>
  </si>
  <si>
    <t>341-05-14</t>
  </si>
  <si>
    <t>342 от 13.05.2014</t>
  </si>
  <si>
    <t>342-05-14</t>
  </si>
  <si>
    <t>343 от 12.05.14</t>
  </si>
  <si>
    <t>343-05-14</t>
  </si>
  <si>
    <t>344 от 12.05.2014</t>
  </si>
  <si>
    <t>344-05-14</t>
  </si>
  <si>
    <t>345 от 12.05.2014</t>
  </si>
  <si>
    <t>345-05-14</t>
  </si>
  <si>
    <t>346 от 12.05.2014</t>
  </si>
  <si>
    <t>346-05-14</t>
  </si>
  <si>
    <t>347 от 12.05.2014</t>
  </si>
  <si>
    <t>347-05-14</t>
  </si>
  <si>
    <t>348 от 12.05.2014</t>
  </si>
  <si>
    <t>348-05-14</t>
  </si>
  <si>
    <t>349 от 12.05.2014</t>
  </si>
  <si>
    <t>349-05-14</t>
  </si>
  <si>
    <t>350 от 12.05.2014</t>
  </si>
  <si>
    <t>350-05-14</t>
  </si>
  <si>
    <t>351 от 12.05.2014</t>
  </si>
  <si>
    <t>351-05-14</t>
  </si>
  <si>
    <t>318 от 12.05.14</t>
  </si>
  <si>
    <t>Урусов О.М.</t>
  </si>
  <si>
    <t>318-04-14</t>
  </si>
  <si>
    <t>307 от 12.05.14</t>
  </si>
  <si>
    <t>Нестеренко З.И.</t>
  </si>
  <si>
    <t>307-04-14</t>
  </si>
  <si>
    <t>311от 12.05.14</t>
  </si>
  <si>
    <t>Гочияева Э.Х.</t>
  </si>
  <si>
    <t>311-04-14</t>
  </si>
  <si>
    <t>321 от 12.05.14</t>
  </si>
  <si>
    <t>Хубиев А.М.</t>
  </si>
  <si>
    <t>321-05-14</t>
  </si>
  <si>
    <t>298 от 12.05.14</t>
  </si>
  <si>
    <t>Текеев А.М.</t>
  </si>
  <si>
    <t>298-04-14</t>
  </si>
  <si>
    <t>316 от 12.05.14</t>
  </si>
  <si>
    <t>Туенаев Д.Х.</t>
  </si>
  <si>
    <t>316-04-14</t>
  </si>
  <si>
    <t>353 от 12.05.14</t>
  </si>
  <si>
    <t>352 от 13.05.14</t>
  </si>
  <si>
    <t>Чомаев А.Х.</t>
  </si>
  <si>
    <t>310от 13.05.14</t>
  </si>
  <si>
    <t>Эбзеева М.А.</t>
  </si>
  <si>
    <t>309-04-14</t>
  </si>
  <si>
    <t>356 от 13.05.14</t>
  </si>
  <si>
    <t>Хатышев А.М.</t>
  </si>
  <si>
    <t>361 от 14.05.14</t>
  </si>
  <si>
    <t>Дзыбов Р.М.</t>
  </si>
  <si>
    <t>361-05-14</t>
  </si>
  <si>
    <t>364 от 14.05.14</t>
  </si>
  <si>
    <t>Кумратов А.А.</t>
  </si>
  <si>
    <t>364-05-14</t>
  </si>
  <si>
    <t>304от 14.05.14</t>
  </si>
  <si>
    <t>Барановский А.А.</t>
  </si>
  <si>
    <t>304-04-14</t>
  </si>
  <si>
    <t>303 от 14.05.14</t>
  </si>
  <si>
    <t>Шевчук Е.Л.</t>
  </si>
  <si>
    <t>303-04-14</t>
  </si>
  <si>
    <t>355 от 15.05.14</t>
  </si>
  <si>
    <t>Шаманов Т.Н.</t>
  </si>
  <si>
    <t>355-05-14</t>
  </si>
  <si>
    <t>300 от 15.05.14</t>
  </si>
  <si>
    <t>Унежева Р.Я.</t>
  </si>
  <si>
    <t>300-04-14</t>
  </si>
  <si>
    <t>375 от 15.05.14</t>
  </si>
  <si>
    <t>Коркмазова Б.С.</t>
  </si>
  <si>
    <t>375-05-14</t>
  </si>
  <si>
    <t>391 от 15.05.14</t>
  </si>
  <si>
    <t>Тебердинский госзаповедник</t>
  </si>
  <si>
    <t>391-05-14</t>
  </si>
  <si>
    <t>387 от 16.05.14</t>
  </si>
  <si>
    <t>Пешкова Л.В.</t>
  </si>
  <si>
    <t>387-05-14</t>
  </si>
  <si>
    <t>354 от 16.05.14</t>
  </si>
  <si>
    <t>Семенова З.Р.</t>
  </si>
  <si>
    <t>354-05-14</t>
  </si>
  <si>
    <t>320 от 16.05.14</t>
  </si>
  <si>
    <t>Струговцов В.М.</t>
  </si>
  <si>
    <t>320-04-14</t>
  </si>
  <si>
    <t>7460 от 10.04.2014</t>
  </si>
  <si>
    <t>Худалова Е.Г.</t>
  </si>
  <si>
    <t>7634 от 29.04.2014</t>
  </si>
  <si>
    <t>Мрикаева Л.Б.</t>
  </si>
  <si>
    <t>7456 от 15.04.2014</t>
  </si>
  <si>
    <t>Келехсаева Р.А.</t>
  </si>
  <si>
    <t>7613 от 22.04.2014</t>
  </si>
  <si>
    <t>Баркинхоев М.Б.</t>
  </si>
  <si>
    <t>7614 от 22.04.2014</t>
  </si>
  <si>
    <t>Баркинхоев Р.Б.</t>
  </si>
  <si>
    <t>5707 от 13.05.2014</t>
  </si>
  <si>
    <t>Джантемиров Р.А.</t>
  </si>
  <si>
    <t>7450  от 08.04.2014</t>
  </si>
  <si>
    <t>Тедеев Т.Я.</t>
  </si>
  <si>
    <t>7631 от 24.04.2014</t>
  </si>
  <si>
    <t>Гурциев Т.Х.</t>
  </si>
  <si>
    <t>7617 от 23.04.2014</t>
  </si>
  <si>
    <t>Ахполов В.Б.</t>
  </si>
  <si>
    <t>7444 от 07.04.2014</t>
  </si>
  <si>
    <t>Фидарова Е.А.</t>
  </si>
  <si>
    <t>7589 от 24.04.2014</t>
  </si>
  <si>
    <t>Албегов В.Б.</t>
  </si>
  <si>
    <t>7458 от 07.04.2014</t>
  </si>
  <si>
    <t>Бритаев Р.С.</t>
  </si>
  <si>
    <t>7664 от 30.04.2014</t>
  </si>
  <si>
    <t>Дзицоев В.Т.</t>
  </si>
  <si>
    <t>7639 от 29.04.2014</t>
  </si>
  <si>
    <t>Гехов Х.Т.</t>
  </si>
  <si>
    <t>7640 от 29.04.2014</t>
  </si>
  <si>
    <t>Мержоев  Б.З.</t>
  </si>
  <si>
    <t>7574 от 08.04.2014</t>
  </si>
  <si>
    <t>Габисов А.Г.</t>
  </si>
  <si>
    <t>7615 от 23.04.2014</t>
  </si>
  <si>
    <t>Цомаева Т.М.</t>
  </si>
  <si>
    <t>7635 от 30.04.2014</t>
  </si>
  <si>
    <t>Бобырь Ю.Г.</t>
  </si>
  <si>
    <t>7655 от 30.04.2014</t>
  </si>
  <si>
    <t>Магкаев Т.К.</t>
  </si>
  <si>
    <t>7670 от 08.05.2014</t>
  </si>
  <si>
    <t>Гадаборшев Б.Б.</t>
  </si>
  <si>
    <t>7672 от 07.05.2014</t>
  </si>
  <si>
    <t>Темираев Т.Г.</t>
  </si>
  <si>
    <t>7454 от 02.04.2014</t>
  </si>
  <si>
    <t>Дзагоева  Т.И.</t>
  </si>
  <si>
    <t>7660 от 06.05.2014</t>
  </si>
  <si>
    <t>Дзодзиев  А.Т.</t>
  </si>
  <si>
    <t>за период с 19.05.14 по 23.05.14</t>
  </si>
  <si>
    <t>391/13/КРЭС от 08.10.2013</t>
  </si>
  <si>
    <t>Кодоев Юрий Иванович</t>
  </si>
  <si>
    <t>391/13 от 08.10.2013</t>
  </si>
  <si>
    <t>99/14/ГРЭС от 08.04.2014</t>
  </si>
  <si>
    <t>Рогов Валерий Анатольевич</t>
  </si>
  <si>
    <t>99/14 от 08.04.2014</t>
  </si>
  <si>
    <t>123/14/ГРЭС от 25.04.2014</t>
  </si>
  <si>
    <t>Толокольникова Валентина Юрьевна</t>
  </si>
  <si>
    <t>123/14 от 25.04.2014</t>
  </si>
  <si>
    <t>136/14/НРЭС от 30.04.2014</t>
  </si>
  <si>
    <t>Чеботарева Наталья Викторовна</t>
  </si>
  <si>
    <t>136/14 от 30.04.2014</t>
  </si>
  <si>
    <t>153/14/ГРЭС от 05.05.2014</t>
  </si>
  <si>
    <t>Сайко Александр Александрович</t>
  </si>
  <si>
    <t>153/14 от 05.05.2014</t>
  </si>
  <si>
    <t>176/14/НРЭС от 12.05.2014</t>
  </si>
  <si>
    <t>Каграманян Вячеслав Михайлович</t>
  </si>
  <si>
    <t>176/14 от 12.05.2014</t>
  </si>
  <si>
    <t>178/14/ГРЭС от 12.05.2014</t>
  </si>
  <si>
    <t>Сухоловский Алексей Александрович</t>
  </si>
  <si>
    <t>178/14 от 12.05.2014</t>
  </si>
  <si>
    <t xml:space="preserve"> №07/135  от 02.04.2014</t>
  </si>
  <si>
    <t>Гадецкий Андрей Вячеславович</t>
  </si>
  <si>
    <t xml:space="preserve"> №07/187  от 21.04.2014</t>
  </si>
  <si>
    <t>Гаджиев Салаутдин Джалалович</t>
  </si>
  <si>
    <t xml:space="preserve"> №07/169  от 14.04.2014</t>
  </si>
  <si>
    <t>Звоник Анна Анатольевна</t>
  </si>
  <si>
    <t xml:space="preserve"> №07/244  от 07.05.2014</t>
  </si>
  <si>
    <t>Даветов Мурат Магомедкамилович</t>
  </si>
  <si>
    <t xml:space="preserve"> №07/124  от 26.03.2014</t>
  </si>
  <si>
    <t>Джаванян Тамилла Рафиковна</t>
  </si>
  <si>
    <t xml:space="preserve"> №07/247  от 07.05.2014</t>
  </si>
  <si>
    <t>Поберей Ирина Николаевна</t>
  </si>
  <si>
    <t xml:space="preserve"> №07/162  от 11.04.2014</t>
  </si>
  <si>
    <t>Селиванов Сергей Витальевич</t>
  </si>
  <si>
    <t>10 июля 2013 г. № 04-153 -НЭС</t>
  </si>
  <si>
    <t>Барабаш Юлия Николаевна</t>
  </si>
  <si>
    <t>10 июля 2013 г. № 288</t>
  </si>
  <si>
    <t>5 мая 2014 г. № 04-75 -НЭС</t>
  </si>
  <si>
    <t>Лазырин Евгений Иванович</t>
  </si>
  <si>
    <t>5 мая 2014 г. № 226</t>
  </si>
  <si>
    <t>5 мая 2014 г. № 04-76 -НЭС</t>
  </si>
  <si>
    <t>Абдулманапов Арсен Багатырович</t>
  </si>
  <si>
    <t>5 мая 2014 г. № 227</t>
  </si>
  <si>
    <t>31 марта 2014 г. № 04-72 -НЭС</t>
  </si>
  <si>
    <t>ООО "Газпром Межрегионгаз Ставрополь"</t>
  </si>
  <si>
    <t>31 марта 2014 г. № 225</t>
  </si>
  <si>
    <t>012/14-05 от 27.01.2014</t>
  </si>
  <si>
    <t>ООО "Траст-М"</t>
  </si>
  <si>
    <t>012 от 27.01.2014</t>
  </si>
  <si>
    <t>159/14-05 от 13.05.2014</t>
  </si>
  <si>
    <t>Громов Сергей Николаевич</t>
  </si>
  <si>
    <t>159 от 13.05.2014</t>
  </si>
  <si>
    <t>160/14-05 от 13.05.2014</t>
  </si>
  <si>
    <t>Береснева Надежда Васильевна</t>
  </si>
  <si>
    <t>160 от 13.05.2014</t>
  </si>
  <si>
    <t>165/14-05 от 19.05.2014</t>
  </si>
  <si>
    <t>Кириченко Светлана Николаевна</t>
  </si>
  <si>
    <t>165 от 19.05.2014</t>
  </si>
  <si>
    <t>15.04.14, 06-40/40</t>
  </si>
  <si>
    <t>Крутько Людмила Александровна</t>
  </si>
  <si>
    <t>№ 183 от 20.05.14</t>
  </si>
  <si>
    <t>Мамедов А.И.</t>
  </si>
  <si>
    <t>№ 186 от 19.05.14</t>
  </si>
  <si>
    <t>Ковалева Л.Н.</t>
  </si>
  <si>
    <t>№ 203 от 14.04.14</t>
  </si>
  <si>
    <t>Лепшоков И.Р.</t>
  </si>
  <si>
    <t>№ 226 от 19.05.14</t>
  </si>
  <si>
    <t>Передерий Ю.В.</t>
  </si>
  <si>
    <t>№ 260 от 30.04.14</t>
  </si>
  <si>
    <t>Печурин Ф.В.</t>
  </si>
  <si>
    <t>№ 276 от 22.05.14</t>
  </si>
  <si>
    <t>Стребкова В.Н.</t>
  </si>
  <si>
    <t>№ 302 от 16.05.14</t>
  </si>
  <si>
    <t>Бурлуцкий Г.И.</t>
  </si>
  <si>
    <t>№ 305 от 16.05.14</t>
  </si>
  <si>
    <t>Ушаков И.Н.</t>
  </si>
  <si>
    <t>№ 307 от 15.05.14</t>
  </si>
  <si>
    <t>Лайпанов С.И.</t>
  </si>
  <si>
    <t>№ 309 от 15.05.14</t>
  </si>
  <si>
    <t>Передирий Л.В.</t>
  </si>
  <si>
    <t>№ 310 от 19.05.14</t>
  </si>
  <si>
    <t>Кесова Е.В.</t>
  </si>
  <si>
    <t>№ 313 от 16.05.14</t>
  </si>
  <si>
    <t>Тищенко А.А.</t>
  </si>
  <si>
    <t>№ 314 от 16.05.14</t>
  </si>
  <si>
    <t>Солодовников В.В.</t>
  </si>
  <si>
    <t>№ 315 от 16.05.14</t>
  </si>
  <si>
    <t>Багдасаров М.А.</t>
  </si>
  <si>
    <t>№ 318 от 20.05.14</t>
  </si>
  <si>
    <t>Юшкин А.С.</t>
  </si>
  <si>
    <t>№ 319 от 16.05.14</t>
  </si>
  <si>
    <t>Ширинян С.А.</t>
  </si>
  <si>
    <t>№ 321 от 22.05.14</t>
  </si>
  <si>
    <t>Шевченко А.П.</t>
  </si>
  <si>
    <t>№ 322 от 21.05.14</t>
  </si>
  <si>
    <t>Кокозова Р.А.</t>
  </si>
  <si>
    <t>№ 323 от 19.05.14</t>
  </si>
  <si>
    <t>Амоева М.Ш.</t>
  </si>
  <si>
    <t>№ 234 от 20.05.14</t>
  </si>
  <si>
    <t>Скребкова В.В.</t>
  </si>
  <si>
    <t>№ 329 от 19.05.14</t>
  </si>
  <si>
    <t>Петросян  К.К.</t>
  </si>
  <si>
    <t>130/14/НРЭС от 25.04.2014</t>
  </si>
  <si>
    <t>Гривцов Владимир Иванович</t>
  </si>
  <si>
    <t>130/14 от 25.04.2014</t>
  </si>
  <si>
    <t>152/14/ГРЭС от 12.05.2014</t>
  </si>
  <si>
    <t>Аветисян Белла Эдуардовна</t>
  </si>
  <si>
    <t>152/14 от 12.05.2014</t>
  </si>
  <si>
    <t>№ 72 от 01.03.12</t>
  </si>
  <si>
    <t>ИП Ефименко Р.П.</t>
  </si>
  <si>
    <t>№ 248 от 14.05.14</t>
  </si>
  <si>
    <t>43-05/19 от 24.04.2014</t>
  </si>
  <si>
    <t>ООО "Металлострой"</t>
  </si>
  <si>
    <t>43-05/89 от 21.08.2013</t>
  </si>
  <si>
    <t>Вачаган Арамович Амирджанян</t>
  </si>
  <si>
    <t>43-05/155 от 24.12.2013</t>
  </si>
  <si>
    <t>ООО "РН-Ставропольнефтегаз"</t>
  </si>
  <si>
    <t>Мичошоев Ширван Магомедович</t>
  </si>
  <si>
    <t>Расулов М.К.</t>
  </si>
  <si>
    <t>Магомедов И.П.</t>
  </si>
  <si>
    <t>Гаджиева З.И.</t>
  </si>
  <si>
    <t>Магомедова С.М.</t>
  </si>
  <si>
    <t>Сулейбанкадиева Урайнат Абдуллаевна</t>
  </si>
  <si>
    <t>Магомедова Асият Алиевна</t>
  </si>
  <si>
    <t>Саламов Гаджимурад Магомедзагирович</t>
  </si>
  <si>
    <t>Шихмурадов А.Б.</t>
  </si>
  <si>
    <t>Демиров Т.Р.</t>
  </si>
  <si>
    <t>Пирметов М.К.</t>
  </si>
  <si>
    <t>Гаджиев Г.Ш.</t>
  </si>
  <si>
    <t>Мирземагамедов Д.К.</t>
  </si>
  <si>
    <t>Шахвердиев Ш.Г.</t>
  </si>
  <si>
    <t>Алиев Самур</t>
  </si>
  <si>
    <t>Ханахмедов Э.Ф.</t>
  </si>
  <si>
    <t>Ибилкасумов Радик</t>
  </si>
  <si>
    <t xml:space="preserve">Рагимов Бахтияр </t>
  </si>
  <si>
    <t>Мурадов Микдад</t>
  </si>
  <si>
    <t>Агаханов Ариф</t>
  </si>
  <si>
    <t>Мирземагомедов И.З.</t>
  </si>
  <si>
    <t>Рагимов С.Ф.</t>
  </si>
  <si>
    <t>Исаев М.К.</t>
  </si>
  <si>
    <t>Исаев Руслан М.</t>
  </si>
  <si>
    <t>Джабраилова Н.М.</t>
  </si>
  <si>
    <t>Разаханов Н.Я.</t>
  </si>
  <si>
    <t>Насруев М.Г.</t>
  </si>
  <si>
    <t>Исмизханов Н.</t>
  </si>
  <si>
    <t>Гаджимурадов Н.С.</t>
  </si>
  <si>
    <t>Абдурахманов З.И.</t>
  </si>
  <si>
    <t>Гаджибеков А.Б.</t>
  </si>
  <si>
    <t>Алиев И.С.</t>
  </si>
  <si>
    <t>Султанова З.Б.</t>
  </si>
  <si>
    <t>Ризаева Сабира К.</t>
  </si>
  <si>
    <t>Зульфикаров Роберт Ю.</t>
  </si>
  <si>
    <t>Абдуразакова Замира Д.</t>
  </si>
  <si>
    <t>Эфендиев Ш.Э.</t>
  </si>
  <si>
    <t>Кадиров Азизуллах М.</t>
  </si>
  <si>
    <t>Гюльмагамедов Низами Г.</t>
  </si>
  <si>
    <t>Эмиров Махмуд Д.</t>
  </si>
  <si>
    <t>Фатахова Луиза Р.</t>
  </si>
  <si>
    <t>Мирзебекова Абидат</t>
  </si>
  <si>
    <t>Магомедова Гульписат Алиевна</t>
  </si>
  <si>
    <t>Эмиров Магомед Шихвердиевич</t>
  </si>
  <si>
    <t>Маммаев Газимагомед Магомедзагирович</t>
  </si>
  <si>
    <t>Даудова Патимат Абдулгапаровна</t>
  </si>
  <si>
    <t>Аташев Магомедсаид Магомедович</t>
  </si>
  <si>
    <t>Казиев Камиль Казибегович</t>
  </si>
  <si>
    <t>№306  от 18.03.2014</t>
  </si>
  <si>
    <t>Минатулаев Семед Абдурашидович</t>
  </si>
  <si>
    <t>№665  от 13.05.2014</t>
  </si>
  <si>
    <t>Хизриев Абдула Магомедович</t>
  </si>
  <si>
    <t xml:space="preserve"> №657  от 12.05.2014</t>
  </si>
  <si>
    <t>Гасанов Магомед Чамкурович</t>
  </si>
  <si>
    <t>№64  от 10.04.2014</t>
  </si>
  <si>
    <t>Фахраддинова Гульнара Арсланбековна</t>
  </si>
  <si>
    <t>№65  от 10.04.2014</t>
  </si>
  <si>
    <t>Гаджиев Джанбулат Расулович</t>
  </si>
  <si>
    <t>№66  от 11.04.2014</t>
  </si>
  <si>
    <t>Абдуллаева Аминат</t>
  </si>
  <si>
    <t xml:space="preserve"> №67  от 16.04.2014</t>
  </si>
  <si>
    <t>Муртазалиева Патимат Омаржановна</t>
  </si>
  <si>
    <t xml:space="preserve"> №68  от 18.04.2014</t>
  </si>
  <si>
    <t>Абдулаева Меседо Сиражудиновна</t>
  </si>
  <si>
    <t xml:space="preserve"> №69  от 18.05.2014</t>
  </si>
  <si>
    <t>Зотов Александр Александрович</t>
  </si>
  <si>
    <t>№664  от 13.05.2014</t>
  </si>
  <si>
    <t>Магомедова Ирайсат Мирзаевна</t>
  </si>
  <si>
    <t>№429  от 08.04.2014</t>
  </si>
  <si>
    <t>Абдуллаева Умият Курбановна</t>
  </si>
  <si>
    <t>№384  от 31.03.2014</t>
  </si>
  <si>
    <t>Магомедов Магомедрасул Габибович</t>
  </si>
  <si>
    <t>№576  от 24.04.2014</t>
  </si>
  <si>
    <t>Муртузалиев Сулейман Микаилович</t>
  </si>
  <si>
    <t>№397  от 03.04.2014</t>
  </si>
  <si>
    <t>Аджибатырова Асият Рашидовна</t>
  </si>
  <si>
    <t xml:space="preserve"> №469  от 10.04.2014</t>
  </si>
  <si>
    <t>№567  от 24.04.2014</t>
  </si>
  <si>
    <t>Абреков Вахарсолтан Махматханович</t>
  </si>
  <si>
    <t>№570  от 24.04.2014</t>
  </si>
  <si>
    <t>Сефиханов Явер Сердерович</t>
  </si>
  <si>
    <t>№566  от 24.04.2014</t>
  </si>
  <si>
    <t>Асиев Висарсултан Зайнудинович</t>
  </si>
  <si>
    <t>№562  от 24.04.2014</t>
  </si>
  <si>
    <t>Гусейнова Заира Магомедовна</t>
  </si>
  <si>
    <t>№565  от 24.04.2014</t>
  </si>
  <si>
    <t>Исубегов Арип Шуаибович</t>
  </si>
  <si>
    <t>№573  от 24.04.2014</t>
  </si>
  <si>
    <t>Атлуханов Мариф Сулейманович</t>
  </si>
  <si>
    <t>№572  от 24.04.2014</t>
  </si>
  <si>
    <t>Бейбутова Айзанат Гаджимурадовна</t>
  </si>
  <si>
    <t>№571  от 24.04.2014</t>
  </si>
  <si>
    <t>№470  от 10.04.2014</t>
  </si>
  <si>
    <t>Магомедов Расул Рамазанович</t>
  </si>
  <si>
    <t>№2068  от 13.12.2013</t>
  </si>
  <si>
    <t>Халимбеков Алжанбек Халирбагинович</t>
  </si>
  <si>
    <t>№1599  от 15.10.2012</t>
  </si>
  <si>
    <t>Гусейнов Магомед Гусейнович</t>
  </si>
  <si>
    <t>№612  от 05.05.2014</t>
  </si>
  <si>
    <t>Ибрагимов Шакир Бекирович</t>
  </si>
  <si>
    <t>№680  от 15.05.2014</t>
  </si>
  <si>
    <t>Ахбердилова Месед Магомедовна</t>
  </si>
  <si>
    <t>№679  от 15.05.2014</t>
  </si>
  <si>
    <t>Идрисов Багаудин Гасайниевич</t>
  </si>
  <si>
    <t xml:space="preserve"> №41499  от 01.04.2014</t>
  </si>
  <si>
    <t>Исмаилов Рустам Шамсудинович</t>
  </si>
  <si>
    <t>№15974  от 10.04.2014</t>
  </si>
  <si>
    <t>Шихахмедов Алик Тагятдинович</t>
  </si>
  <si>
    <t>№23635  от 17.02.2014</t>
  </si>
  <si>
    <t>Гаджалиева Таман Мирзалиевна</t>
  </si>
  <si>
    <t>№199  от 25.02.2014</t>
  </si>
  <si>
    <t>Алибегова Заира Абакаровна</t>
  </si>
  <si>
    <t>№317  от 19.03.2014</t>
  </si>
  <si>
    <t>Балиев Лячи Алимсолтанович</t>
  </si>
  <si>
    <t>№465  от 10.04.2014</t>
  </si>
  <si>
    <t>ООО "Бетон-Строй" Алидибиров Гаджи Ахмедович</t>
  </si>
  <si>
    <t>№353  от 25.03.2014</t>
  </si>
  <si>
    <t xml:space="preserve">Малахмаев Маламагомед Курамагомедович
</t>
  </si>
  <si>
    <t>№2168  от 27.12.2013</t>
  </si>
  <si>
    <t>Казаков Мустафа Магомедович</t>
  </si>
  <si>
    <t>№1607  от 02.10.2013</t>
  </si>
  <si>
    <t>Агеенко Иван Николаевич</t>
  </si>
  <si>
    <t>№2123  от 25.12.2013</t>
  </si>
  <si>
    <t>Муслимов Аксим Пулатович</t>
  </si>
  <si>
    <t>390 от 12.05.14</t>
  </si>
  <si>
    <t>Дубаев Х.Х-А</t>
  </si>
  <si>
    <t>003/467 от 7.05.14</t>
  </si>
  <si>
    <t>392 от 12.05.14</t>
  </si>
  <si>
    <t>Тамаев С.Х.</t>
  </si>
  <si>
    <t>003/459 от 7.05.14</t>
  </si>
  <si>
    <t>420 от 19.05.14</t>
  </si>
  <si>
    <t>Дулаев И.А.</t>
  </si>
  <si>
    <t>003/495 от 20.05.14</t>
  </si>
  <si>
    <t>381 от 12.05.14</t>
  </si>
  <si>
    <t>Исаев Р.И.</t>
  </si>
  <si>
    <t>003/468 от 7.05.14</t>
  </si>
  <si>
    <t>402 от 16.05.14</t>
  </si>
  <si>
    <t>Такаев Р.С.</t>
  </si>
  <si>
    <t>003/484 от 14.05.14</t>
  </si>
  <si>
    <t>419 от 19.05.14</t>
  </si>
  <si>
    <t>Тимарсуев К.М.</t>
  </si>
  <si>
    <t>003/493 от 16.05.14</t>
  </si>
  <si>
    <t>285 от 1.04.14</t>
  </si>
  <si>
    <t>ГБУ "Фарммедтехснаб" МЗ ЧР</t>
  </si>
  <si>
    <t>003/306 от 31.03.14</t>
  </si>
  <si>
    <t>400 от 16.05.14</t>
  </si>
  <si>
    <t>Алханов А.А.</t>
  </si>
  <si>
    <t>003/487 от 14.05.14</t>
  </si>
  <si>
    <t>403 от 16.05.14</t>
  </si>
  <si>
    <t>Бекаев М.А.</t>
  </si>
  <si>
    <t>003/477 от 12.05.14</t>
  </si>
  <si>
    <t>401 от 16.05.14</t>
  </si>
  <si>
    <t>Бестаев С.В.</t>
  </si>
  <si>
    <t>003/491 от 15.05.14</t>
  </si>
  <si>
    <t>296 от 4.04.14</t>
  </si>
  <si>
    <t xml:space="preserve">ЗАО "Вайнах Телеком" </t>
  </si>
  <si>
    <t>003/322 от 1.04.14</t>
  </si>
  <si>
    <t>292 от 4.04.14</t>
  </si>
  <si>
    <t>003/320 от 1.04.14</t>
  </si>
  <si>
    <t>293 от 4.04.14</t>
  </si>
  <si>
    <t>003/318 от 1.04.14</t>
  </si>
  <si>
    <t>295 от 4.04.14</t>
  </si>
  <si>
    <t>003/321 от 1.04.14</t>
  </si>
  <si>
    <t>294 от 4.04.14</t>
  </si>
  <si>
    <t>003/319 от 1.04.14</t>
  </si>
  <si>
    <t>386 от 12.05.14</t>
  </si>
  <si>
    <t>ОАО "Чеченгеаз"</t>
  </si>
  <si>
    <t>003/466 от 7.05.14</t>
  </si>
  <si>
    <t>371 от 5.05.14</t>
  </si>
  <si>
    <t>Дадаева Х.М.</t>
  </si>
  <si>
    <t>003/436 от 30.04.14</t>
  </si>
  <si>
    <t>334 от 18.04.14</t>
  </si>
  <si>
    <t>МБДОУ "Детский сад № 5 "Жемчужина" ст. Шелковская</t>
  </si>
  <si>
    <t>003/372 от 10.04.14</t>
  </si>
  <si>
    <t>335 от 18.04.14</t>
  </si>
  <si>
    <t>МБДОУ Детский сад "Чебурашка" ст. Червленная</t>
  </si>
  <si>
    <t>003/408 от 22.04.14</t>
  </si>
  <si>
    <t>336 от 18.04.14</t>
  </si>
  <si>
    <t>МБДОУ "Детский сад "Малышок" ст. Гребенская</t>
  </si>
  <si>
    <t>003/370 от 10.04.14</t>
  </si>
  <si>
    <t>363 от 30.04.14</t>
  </si>
  <si>
    <t>МУ "Управление образования Ачхой-Мартановского района</t>
  </si>
  <si>
    <t>399 от 14.05.14</t>
  </si>
  <si>
    <t>ООО "Юнко" директор Эдилов Х.У.</t>
  </si>
  <si>
    <t>003/483 от 14.05.14</t>
  </si>
  <si>
    <t>Чг-76/14 30.04.14</t>
  </si>
  <si>
    <t>Жаникаева Л.О., ч/д, с.Яникой, ул.Пушкина 96</t>
  </si>
  <si>
    <t>Чг-40/14 02.04.14</t>
  </si>
  <si>
    <t>Керимова Ж.С., ч/д, с.Нартан, ул.Хажнагоева 87</t>
  </si>
  <si>
    <t>У-127/14 15.05.14</t>
  </si>
  <si>
    <t>ИП Езеев Р.Х., магазин, г.Нарткала, ул.Ахметова 40</t>
  </si>
  <si>
    <t>У-133/14 15.05.14</t>
  </si>
  <si>
    <t>Тхазеплов Ю.Г., ч/д, с.Н. Черек, ул.Ленина 137а</t>
  </si>
  <si>
    <t>У-137/14 15.05.14</t>
  </si>
  <si>
    <t>ИП Срукова Л.А., цех, г.Нарткала, ул.Громова 26</t>
  </si>
  <si>
    <t>У-134/14 15.05.14</t>
  </si>
  <si>
    <t>Чочаев Т.Б., ч/д, с.Урвань, ул.Ленина 85</t>
  </si>
  <si>
    <t>У-129/14 15.05.14</t>
  </si>
  <si>
    <t>Битоков А.В., ч/д, с.Урвань, ул.Октябрьская б/н</t>
  </si>
  <si>
    <t>У-122/14 23.04.14</t>
  </si>
  <si>
    <t>Хуранова Ф.С., ч/д, с.Герменчик, ул.Черкесская 8</t>
  </si>
  <si>
    <t>У-125/14 14.05.14</t>
  </si>
  <si>
    <t>Хамгокова В.Б., неж. пом., г.Нарткала, ул.Ленина 76</t>
  </si>
  <si>
    <t>У-06/14 23.01.14</t>
  </si>
  <si>
    <t>Кешокова М.А., ч/д, с.Герменчик, ул.Шидгиновых 7</t>
  </si>
  <si>
    <t>Э-16/14 08.05.14</t>
  </si>
  <si>
    <t>Соттаев А.И., помещение для ведения ЛПХ, с.Эльбрус</t>
  </si>
  <si>
    <t>М-22/14 20.05.14</t>
  </si>
  <si>
    <t>Иванова Т.Д., ч/д, п.Октябрьский, ул.Новая 1</t>
  </si>
  <si>
    <t>М-23/14 20.05.14</t>
  </si>
  <si>
    <t>Гудов А.Х., помещение, г.Майский, ул.Энгельса 65-2</t>
  </si>
  <si>
    <t>М-24/14 20.05.14</t>
  </si>
  <si>
    <t>Гудов А.Х., помещение, г.Майский, ул.Энгельса 65-4</t>
  </si>
  <si>
    <t>М-26/14 20.05.14</t>
  </si>
  <si>
    <t>Гудов А.Х., помещение, г.Майский, ул.Энгельса 65-1</t>
  </si>
  <si>
    <t>М-25/14 20.05.14</t>
  </si>
  <si>
    <t>Гудов А.Х., помещение, г.Майский, ул.Энгельса 65-3</t>
  </si>
  <si>
    <t>Чр-16/14 13.05.14</t>
  </si>
  <si>
    <t>Ульбашева М.Ж., квартира, с.Бабугент, ул.Зеленая 4кв.1</t>
  </si>
  <si>
    <t>Чр-17/14 13.05.14</t>
  </si>
  <si>
    <t>Лелюкаев Ш.М., квартира, п.Кашхатау, ул.Кадырова 41 а блок Е кв.7</t>
  </si>
  <si>
    <t>Чр-18/14 13.05.14</t>
  </si>
  <si>
    <t>Ульбашева А.Ж., квартира, с.Бабугент, ул.Зеленая 4кв.2</t>
  </si>
  <si>
    <t>Л-21/14 15.05.14</t>
  </si>
  <si>
    <t>Созаева Ф.М.,квартира, с.Ерокко, ул.Массаева 98 кв.4</t>
  </si>
  <si>
    <t>Л-16/14 15.05.14</t>
  </si>
  <si>
    <t>Лазгиева З.С.,квартира, с.Ерокко, ул.Массаева 107 кв.3</t>
  </si>
  <si>
    <t>Л-20/14 15.05.14</t>
  </si>
  <si>
    <t>Лазгиева В.С.,квартира, с.Ерокко, ул.Массаева 100 кв.2</t>
  </si>
  <si>
    <t>Л-18/14 15.05.14</t>
  </si>
  <si>
    <t>Лазгиева Д.Ф.,квартира, с.Ерокко, ул.Массаева 107 кв.4</t>
  </si>
  <si>
    <t>Т-21/14 15.05.14</t>
  </si>
  <si>
    <t>ИП Теуников К.В., мастерская, г.Терек, ул.Ленина 41</t>
  </si>
  <si>
    <t>Т-19/14 06.05.14</t>
  </si>
  <si>
    <t>ИП Дзагалова Н.Д., магазин, с.Инаркой, ул.Ленина 2</t>
  </si>
  <si>
    <t>Чг-155/13 07.11.13</t>
  </si>
  <si>
    <t>ФГУ РТРС по КБР, ретранслятор, с.Лечинкай</t>
  </si>
  <si>
    <t>Э-55/13 26.11.14</t>
  </si>
  <si>
    <t>ФГУ РТРС по КБР ретранслятор, с.Эльбрус</t>
  </si>
  <si>
    <t>43/14 22.05.14</t>
  </si>
  <si>
    <t>КФХ "Домбровский", озеро, г.Майский</t>
  </si>
  <si>
    <t>М-07/14 07.02.14</t>
  </si>
  <si>
    <t>Управление Судебного Департамента КБР, г.Майский</t>
  </si>
  <si>
    <t>289 от 19.05.14</t>
  </si>
  <si>
    <t>Токов У.М.</t>
  </si>
  <si>
    <t>289-04-14</t>
  </si>
  <si>
    <t>306 от 19.05.14</t>
  </si>
  <si>
    <t>Урусов Р.А.</t>
  </si>
  <si>
    <t>306-04-14</t>
  </si>
  <si>
    <t>390 от 19.05.14</t>
  </si>
  <si>
    <t>Биджиев М.М.</t>
  </si>
  <si>
    <t>390-05-14</t>
  </si>
  <si>
    <t>72 от 19.05.14</t>
  </si>
  <si>
    <t>Байчорова Р.Х.</t>
  </si>
  <si>
    <t>72-01-14</t>
  </si>
  <si>
    <t>383 от 20.05.14</t>
  </si>
  <si>
    <t>Дударева П.К.</t>
  </si>
  <si>
    <t>383-05-14</t>
  </si>
  <si>
    <t>374 от 20.05.14</t>
  </si>
  <si>
    <t>Байрамкулов М.М.</t>
  </si>
  <si>
    <t>374-05-14</t>
  </si>
  <si>
    <t>358 от 20.05.14</t>
  </si>
  <si>
    <t>Кипкеев А.М.</t>
  </si>
  <si>
    <t>358-05-14</t>
  </si>
  <si>
    <t>297 от 20.05.14</t>
  </si>
  <si>
    <t>Койчуев Р.Ю.</t>
  </si>
  <si>
    <t>297-04-14</t>
  </si>
  <si>
    <t>317 от 20.05.14</t>
  </si>
  <si>
    <t>Аверина Г.И.</t>
  </si>
  <si>
    <t>317-04-14</t>
  </si>
  <si>
    <t>389 от 20.05.14</t>
  </si>
  <si>
    <t>Айбазов А.М.</t>
  </si>
  <si>
    <t>389-05-14</t>
  </si>
  <si>
    <t>357 от 20.05.14</t>
  </si>
  <si>
    <t>Кипкеев Н.Т.</t>
  </si>
  <si>
    <t>357-05-14</t>
  </si>
  <si>
    <t>378 от 22.05.14</t>
  </si>
  <si>
    <t>Тетуева Ф.А.</t>
  </si>
  <si>
    <t>378-05-14</t>
  </si>
  <si>
    <t>380 от 22.05.14</t>
  </si>
  <si>
    <t>380-05-14</t>
  </si>
  <si>
    <t>377 от 22.05.14</t>
  </si>
  <si>
    <t>Тебуев Х.К.</t>
  </si>
  <si>
    <t>377-05-14</t>
  </si>
  <si>
    <t>382 от 22.05.14</t>
  </si>
  <si>
    <t>Чагарова Р.К.</t>
  </si>
  <si>
    <t>382-05-14</t>
  </si>
  <si>
    <t>158 от 22.05.14</t>
  </si>
  <si>
    <t>Биджиев А.Х.</t>
  </si>
  <si>
    <t>158-03-14</t>
  </si>
  <si>
    <t>173 от 22.05.14</t>
  </si>
  <si>
    <t>Акбаева Б.Ч.</t>
  </si>
  <si>
    <t>173-03-14</t>
  </si>
  <si>
    <t>430 от 23.05.14</t>
  </si>
  <si>
    <t>ООО ПЭРП</t>
  </si>
  <si>
    <t>430-05-14</t>
  </si>
  <si>
    <t>394 от 23.05.14</t>
  </si>
  <si>
    <t>Малютин Г.Н.</t>
  </si>
  <si>
    <t>394-05-14</t>
  </si>
  <si>
    <t>398 от 23.05.14</t>
  </si>
  <si>
    <t>Байбагисов З.М.</t>
  </si>
  <si>
    <t>398-05-14</t>
  </si>
  <si>
    <t>399от 23.05.14</t>
  </si>
  <si>
    <t>Керейтова Г.М.</t>
  </si>
  <si>
    <t>399-05-14</t>
  </si>
  <si>
    <t>415 от 23.05.14</t>
  </si>
  <si>
    <t>Михайлиди Г.Н.</t>
  </si>
  <si>
    <t>415-05-14</t>
  </si>
  <si>
    <t>418 от 23.05.14</t>
  </si>
  <si>
    <t>Баисова Б.Б.</t>
  </si>
  <si>
    <t>418-05-14</t>
  </si>
  <si>
    <t>409 от 23.05.14</t>
  </si>
  <si>
    <t>Наврозов Ф.К.</t>
  </si>
  <si>
    <t>409-05-14</t>
  </si>
  <si>
    <t>372 от 20.05.14</t>
  </si>
  <si>
    <t>Суюнова З.М.</t>
  </si>
  <si>
    <t>372-05-14</t>
  </si>
  <si>
    <t>425 от 23.05.14</t>
  </si>
  <si>
    <t>Джашеева Л.И.</t>
  </si>
  <si>
    <t>425-05-14</t>
  </si>
  <si>
    <t>7682   от  12.05.2014</t>
  </si>
  <si>
    <t>Такаева   а.с.</t>
  </si>
  <si>
    <t>7050   от  14.11.2013</t>
  </si>
  <si>
    <t>Габеева   В.И.</t>
  </si>
  <si>
    <t>5757   от  19.05.2014</t>
  </si>
  <si>
    <t>Гагиев   С.З.</t>
  </si>
  <si>
    <t>7653   от  06.05.2014</t>
  </si>
  <si>
    <t>Кулов   И.Г.</t>
  </si>
  <si>
    <t>7202   от  13.01.2014</t>
  </si>
  <si>
    <t>Гояев   А.И.</t>
  </si>
  <si>
    <t>7642   от  30.04.2014</t>
  </si>
  <si>
    <t>Руденко   А.И.</t>
  </si>
  <si>
    <t>7652   от  30.04.2014</t>
  </si>
  <si>
    <t>Хинчагов   А.Г.</t>
  </si>
  <si>
    <t>7654   от  07.05.2014</t>
  </si>
  <si>
    <t>Гаджинова   З.Э.</t>
  </si>
  <si>
    <t>7638   от  07.05.2014</t>
  </si>
  <si>
    <t>Шагенян   А.А.</t>
  </si>
  <si>
    <t>7457   от  08.04.2014</t>
  </si>
  <si>
    <t>Калоев   О.А.</t>
  </si>
  <si>
    <t>7657   от  07.05.2014</t>
  </si>
  <si>
    <t>Марзоев   Ф.Т.</t>
  </si>
  <si>
    <t>7637   от  28.04.2014</t>
  </si>
  <si>
    <t>Дзебисов   Э.В.</t>
  </si>
  <si>
    <t>7673   от  06.05.2014</t>
  </si>
  <si>
    <t>Гусов   С.Н.</t>
  </si>
  <si>
    <t>7677   от  12.05.2014</t>
  </si>
  <si>
    <t>Аликов   А.Б.</t>
  </si>
  <si>
    <t>7668   от  13.05.2014</t>
  </si>
  <si>
    <t>Арсоева   З.В.</t>
  </si>
  <si>
    <t>7629   от  30.04.2014</t>
  </si>
  <si>
    <t>Черненко   В.Н.</t>
  </si>
  <si>
    <t>7651   от  08.05.2014</t>
  </si>
  <si>
    <t>Биченов   С.В.</t>
  </si>
  <si>
    <t>7579   от  16.04.2014</t>
  </si>
  <si>
    <t>Дзеранов   С.М.</t>
  </si>
  <si>
    <t>7648   от  06.05.2014</t>
  </si>
  <si>
    <t>Засеева   В.С.</t>
  </si>
  <si>
    <t>7699   от  16.05.2014</t>
  </si>
  <si>
    <t>Цгоев    О.Б.</t>
  </si>
  <si>
    <t>7684  от  12.05.2014</t>
  </si>
  <si>
    <t>Кесаев   К.С.</t>
  </si>
  <si>
    <t>7678   от  12.05.2014</t>
  </si>
  <si>
    <t>Мстиев   Т.К.</t>
  </si>
  <si>
    <t>7335   от  28.02.2014</t>
  </si>
  <si>
    <t>Теблоева   А.Г.</t>
  </si>
  <si>
    <t>7675   от  08.05.2014</t>
  </si>
  <si>
    <t>Хохоева   У.Г.</t>
  </si>
  <si>
    <t>7683   от  12.05.2014</t>
  </si>
  <si>
    <t>Токаева   Н.К.</t>
  </si>
  <si>
    <t>7676   от  13.05.2014</t>
  </si>
  <si>
    <t>Дауева   Е.Г.</t>
  </si>
  <si>
    <t>7714   от  16.05.2014</t>
  </si>
  <si>
    <t>Бесаева   А.Т.</t>
  </si>
  <si>
    <t>7690   от  12.05.2014</t>
  </si>
  <si>
    <t>Казиев   Б.Д.</t>
  </si>
  <si>
    <t>7702   от  16.05.2014</t>
  </si>
  <si>
    <t>Течиев   Х.Н.</t>
  </si>
  <si>
    <t>7411  от  02.04.2014</t>
  </si>
  <si>
    <t>Багаева   Е.Ц.</t>
  </si>
  <si>
    <t>7692   от  12.05.2014</t>
  </si>
  <si>
    <t>Рамонов   В.А.</t>
  </si>
  <si>
    <t>7416   от  03.04.2014</t>
  </si>
  <si>
    <t>Хугаев   М.П.</t>
  </si>
  <si>
    <t>7414   от  27.03.2014</t>
  </si>
  <si>
    <t>Дзуцев   Т.А.</t>
  </si>
  <si>
    <t>7632   от  17.04.2014</t>
  </si>
  <si>
    <t>СПК  ВИС</t>
  </si>
  <si>
    <t>7661   от  28.04.2014</t>
  </si>
  <si>
    <t>ООО Владикавказский Автоцентр Камаз</t>
  </si>
  <si>
    <t>7028   от  30.10.2013</t>
  </si>
  <si>
    <t>Дауров  А.В.</t>
  </si>
  <si>
    <t>за период с 26.05.14 по 30.05.14</t>
  </si>
  <si>
    <t>45/14/КРЭС от 04.03.2014</t>
  </si>
  <si>
    <t>ИП Туганова Елена Алексеевна</t>
  </si>
  <si>
    <t>45/14 от 04.03.2014</t>
  </si>
  <si>
    <t>62/14/КРЭС от 11.03.2014</t>
  </si>
  <si>
    <t xml:space="preserve">Адм. МО Балтийского сельсовета </t>
  </si>
  <si>
    <t>62/14 от 11.03.2014</t>
  </si>
  <si>
    <t>63/14/КРЭС от 11.03.2014</t>
  </si>
  <si>
    <t>63/14 от 11.03.2014</t>
  </si>
  <si>
    <t>64/14/КРЭС от 11.03.2014</t>
  </si>
  <si>
    <t>64/14 от 11.03.2014</t>
  </si>
  <si>
    <t>89/14/НРЭС от 01.04.2014</t>
  </si>
  <si>
    <t>Ющенко Виталий Анатольевич</t>
  </si>
  <si>
    <t>89/14 от 01.04.2014</t>
  </si>
  <si>
    <t>113/14/КРЭС от 16.04.2014</t>
  </si>
  <si>
    <t>Егизарова Марина Владимировна</t>
  </si>
  <si>
    <t>113/14 от 16.04.2014</t>
  </si>
  <si>
    <t>145/14/НРЭС от 30.04.2014</t>
  </si>
  <si>
    <t>Токарев Валерий Александрович</t>
  </si>
  <si>
    <t>145/14 от 30.04.2014</t>
  </si>
  <si>
    <t>146/14/НРЭС от 30.04.2014</t>
  </si>
  <si>
    <t>ИП Тимофеева Валентина Ивановна</t>
  </si>
  <si>
    <t>146/14 от 30.04.2014</t>
  </si>
  <si>
    <t>175/14/ЗРЭС от 13.05.2014</t>
  </si>
  <si>
    <t>Ильяшенко Аза Валерьевна</t>
  </si>
  <si>
    <t>175/14 от 13.05.2014</t>
  </si>
  <si>
    <t>191/14/НРЭС от 23.05.2014</t>
  </si>
  <si>
    <t>Городецкая Наталья Юрьевна</t>
  </si>
  <si>
    <t>191/14 от 23.05.2014</t>
  </si>
  <si>
    <t>208/14/ЗРЭС от 23.05.2014</t>
  </si>
  <si>
    <t>Максимова Таиса Ивановна</t>
  </si>
  <si>
    <t>208/14 от 23.05.2014</t>
  </si>
  <si>
    <t xml:space="preserve"> №07/269  от 20.05.2014</t>
  </si>
  <si>
    <t>Абдоков Назир Азрет-Алиевич</t>
  </si>
  <si>
    <t xml:space="preserve"> №07/261  от 12.04.2014</t>
  </si>
  <si>
    <t>Бекошвили Хатуна Сергеевна</t>
  </si>
  <si>
    <t xml:space="preserve"> №07/260  от 12.05.2014</t>
  </si>
  <si>
    <t>Глотов Сергей Александрович</t>
  </si>
  <si>
    <t xml:space="preserve"> №07/245  от 07.05.2014</t>
  </si>
  <si>
    <t>Егиазарян Марат Тигранович</t>
  </si>
  <si>
    <t xml:space="preserve"> №07/194  от 24.04.2014</t>
  </si>
  <si>
    <t>Масунов Яков Федорович</t>
  </si>
  <si>
    <t xml:space="preserve"> №07/195  от 24.04.2014</t>
  </si>
  <si>
    <t xml:space="preserve"> №07/243  от 07.05.2014</t>
  </si>
  <si>
    <t>Стороженко Светлана Анатольевна</t>
  </si>
  <si>
    <t xml:space="preserve"> №07/167  от 14.04.2014</t>
  </si>
  <si>
    <t>Хачатрян Вреж Мельсикович</t>
  </si>
  <si>
    <t xml:space="preserve"> №07/142  от 07.04.2014</t>
  </si>
  <si>
    <t>Шурова Наталья Владиславовна</t>
  </si>
  <si>
    <t>28 октября 2013 г. № 04-281 -НЭС</t>
  </si>
  <si>
    <t>Шевцов Андрей Иванович</t>
  </si>
  <si>
    <t>28 октября 2013 г. № 257</t>
  </si>
  <si>
    <t>5 мая 2014 г. № 04-83 -НЭС</t>
  </si>
  <si>
    <t>Романович Галина Ильинична</t>
  </si>
  <si>
    <t>5 мая 2014 г. № 234</t>
  </si>
  <si>
    <t>5 мая 2014 г. № 04-84 -НЭС</t>
  </si>
  <si>
    <t>Воронцова Любовь Сергеевна</t>
  </si>
  <si>
    <t>5 мая 2014 г. № 618</t>
  </si>
  <si>
    <t>31 марта 2014 г. № 04-62 -НЭС</t>
  </si>
  <si>
    <t>Индивидуальный предприниматель глава КФХ Русин Семен Валентинович</t>
  </si>
  <si>
    <t>31 марта 2014 г. № 408</t>
  </si>
  <si>
    <t>5 мая 2014 г. № 04-91 -НЭС</t>
  </si>
  <si>
    <t>Унтевский Сергей Васильевич</t>
  </si>
  <si>
    <t>5 мая 2014 г. № 620</t>
  </si>
  <si>
    <t>043/14-04 от 04.02.2014</t>
  </si>
  <si>
    <t>Аджикеримова Гульфира Кошалиевна</t>
  </si>
  <si>
    <t>043 от 04.02.2014</t>
  </si>
  <si>
    <t>166/14-05 от 19.05.2014</t>
  </si>
  <si>
    <t>Бубнова Инна Владимировна</t>
  </si>
  <si>
    <t>166 от 19.05.2014</t>
  </si>
  <si>
    <t>167/14-05 от 19.05.2014</t>
  </si>
  <si>
    <t>Люфт Олеся Леонидовна</t>
  </si>
  <si>
    <t>167 от 19.05.2014</t>
  </si>
  <si>
    <t>168/14-05 от 19.05.2014</t>
  </si>
  <si>
    <t>Шабанов Руслан Абдулкеримович</t>
  </si>
  <si>
    <t>168 от 19.05.2014</t>
  </si>
  <si>
    <t xml:space="preserve"> 06-40/74 от 16.05.14</t>
  </si>
  <si>
    <t>Дубовской Вадим Николаевич</t>
  </si>
  <si>
    <t>06-40/27 от 19.03.14</t>
  </si>
  <si>
    <t>ООО "Феникс и К"</t>
  </si>
  <si>
    <t xml:space="preserve">06-40/28 от 19.03.14 </t>
  </si>
  <si>
    <t>06-40/44 от 23.04.14</t>
  </si>
  <si>
    <t>Федеральное казенное учреждение "Управление ордена Знак Почета Северо-Кавказских автомобильных дорог Федерального дорожного агентства"</t>
  </si>
  <si>
    <t>06-40/45 от 23.04.14</t>
  </si>
  <si>
    <t>06-40/46 от 23.04.14</t>
  </si>
  <si>
    <t xml:space="preserve"> 06-40/52 от 14.05.14</t>
  </si>
  <si>
    <t>ООО «Ипатоворайгаз»</t>
  </si>
  <si>
    <t>№ 187 от 21.05.14</t>
  </si>
  <si>
    <t>Магомедов П.Р.</t>
  </si>
  <si>
    <t>№ 268 от 29.05.14</t>
  </si>
  <si>
    <t>Коновалова Т. П.</t>
  </si>
  <si>
    <t>№ 272 от 27.05.14</t>
  </si>
  <si>
    <t>Свиридов А.А.</t>
  </si>
  <si>
    <t>№ 273 от 27.05.14</t>
  </si>
  <si>
    <t>Мкртчян Г.С.</t>
  </si>
  <si>
    <t>№ 274 от 29.05.14</t>
  </si>
  <si>
    <t>Витковский С.Ю.</t>
  </si>
  <si>
    <t>№ 275 от 27.05.14</t>
  </si>
  <si>
    <t>Демченко П.В.</t>
  </si>
  <si>
    <t>№ 289 от 26.05.14</t>
  </si>
  <si>
    <t>Леонова В.Э.</t>
  </si>
  <si>
    <t>№ 290 от 27.05.14</t>
  </si>
  <si>
    <t>Кульбяков А.А.</t>
  </si>
  <si>
    <t>№ 291 от 27.05.14</t>
  </si>
  <si>
    <t>Писарева В.С.</t>
  </si>
  <si>
    <t>№ 292 от 27.05.14</t>
  </si>
  <si>
    <t>Айвазов О.А.</t>
  </si>
  <si>
    <t>№ 293 от 27.05.14</t>
  </si>
  <si>
    <t>Сариев Х.Ю.</t>
  </si>
  <si>
    <t>№ 298 от 27.05.14</t>
  </si>
  <si>
    <t>Шахрай Ю.А.</t>
  </si>
  <si>
    <t>№ 301 от 19.05.14</t>
  </si>
  <si>
    <t>Саакян М.А.</t>
  </si>
  <si>
    <t>№ 312 от 22.05.14</t>
  </si>
  <si>
    <t>Мамоян А.Р.</t>
  </si>
  <si>
    <t>№ 320 от 29.05.14</t>
  </si>
  <si>
    <t>Нечаева О.Н.</t>
  </si>
  <si>
    <t>№ 277 от 29.05.14</t>
  </si>
  <si>
    <t>№ 278 от 29.05.14</t>
  </si>
  <si>
    <t>№ 279 от 29.05.14</t>
  </si>
  <si>
    <t>Бутакова В.А.</t>
  </si>
  <si>
    <t>№ 281 от 29.05.14</t>
  </si>
  <si>
    <t>Тлугачев А.Х.</t>
  </si>
  <si>
    <t>№ 282 от 29.05.14</t>
  </si>
  <si>
    <t>№ 283 от 29.05.14</t>
  </si>
  <si>
    <t>№ 286 от 29.05.14</t>
  </si>
  <si>
    <t>Щербаков В.А.</t>
  </si>
  <si>
    <t>№ 303 от 29.05.14</t>
  </si>
  <si>
    <t>163/14-05 от 19.05.2014</t>
  </si>
  <si>
    <t>Сердюкова Галина Петровна</t>
  </si>
  <si>
    <t>163 от 19.05.2014</t>
  </si>
  <si>
    <t>44-05/180 от 31.10.2012</t>
  </si>
  <si>
    <t>ООО "Куб"</t>
  </si>
  <si>
    <t>33/14/КРЭС от 25.02.2014</t>
  </si>
  <si>
    <t>ОАО "МТС" (сущ 14кВт)</t>
  </si>
  <si>
    <t>33/14 от 25.02.2014</t>
  </si>
  <si>
    <t>43-05/33 от 13.05.2014</t>
  </si>
  <si>
    <t>Туркин Д.Е.</t>
  </si>
  <si>
    <t>43-05/167 от 30.12.2013</t>
  </si>
  <si>
    <t>ЗАО "Ставропольский бройлер"</t>
  </si>
  <si>
    <t>170/2014 от 09.04.2014</t>
  </si>
  <si>
    <t>ООО Лента</t>
  </si>
  <si>
    <t>378 от 21.01.2014</t>
  </si>
  <si>
    <t>821/2013 от 26.11.2013</t>
  </si>
  <si>
    <t>ГУП СК "Ставрополькоммунэлектро" (сущ 4903 кВт)</t>
  </si>
  <si>
    <t>366 от 31.10.2013</t>
  </si>
  <si>
    <t>Магомедов Тимар Ахмедович</t>
  </si>
  <si>
    <t>Абаев Амирхан Герейханович</t>
  </si>
  <si>
    <t>Гаджимагомедов Гаджимагомед Закаряевич</t>
  </si>
  <si>
    <t>№644  от 08.05.2014</t>
  </si>
  <si>
    <t>Абдулаева Салихат Магомедовна</t>
  </si>
  <si>
    <t>№740  от 26.05.2014</t>
  </si>
  <si>
    <t>Агамирзаев Вадим Абдурахманович</t>
  </si>
  <si>
    <t>№648  от 08.05.2014</t>
  </si>
  <si>
    <t>Казаватов Садрутдин Серажудинович</t>
  </si>
  <si>
    <t>№630  от 06.05.2014</t>
  </si>
  <si>
    <t>Сайфуллаев Курбан Казакилаевич</t>
  </si>
  <si>
    <t>№426  от 08.04.2014</t>
  </si>
  <si>
    <t>Галимов Фарман Исрефилович</t>
  </si>
  <si>
    <t>№613  от 05.05.2014</t>
  </si>
  <si>
    <t>Хаджибеков Алибег Ахадулаевич</t>
  </si>
  <si>
    <t xml:space="preserve"> №718  от 21.05.2014</t>
  </si>
  <si>
    <t>Багомедова Хадижат Халирбагиновна</t>
  </si>
  <si>
    <t>№2092  от 19.12.2013</t>
  </si>
  <si>
    <t>Атаев Атай Мажитович</t>
  </si>
  <si>
    <t>№1807/1  от 01.11.2013</t>
  </si>
  <si>
    <t>Абдусаламов Абдусамад Гаджиюсупович</t>
  </si>
  <si>
    <t>№2106  от 23.12.2013</t>
  </si>
  <si>
    <t>Капланов Шамиль Магомедсолтанович</t>
  </si>
  <si>
    <t>№640  от 08.05.2014</t>
  </si>
  <si>
    <t>Гасанов Гаджимурад Расулович</t>
  </si>
  <si>
    <t>№706  от 20.05.2014</t>
  </si>
  <si>
    <t>Селимов Сафар Саид-Оглы</t>
  </si>
  <si>
    <t>№670  от 15.05.2014</t>
  </si>
  <si>
    <t>Султанбегов Батырхан Султанбегович</t>
  </si>
  <si>
    <t>№671  от 15.05.2014</t>
  </si>
  <si>
    <t>№672  от 15.05.2014</t>
  </si>
  <si>
    <t>№647  от 08.05.2014</t>
  </si>
  <si>
    <t>Гапизов Запир Абдулкадырович</t>
  </si>
  <si>
    <t>№361  от 27.03.2014</t>
  </si>
  <si>
    <t>Курбанов Суракат Надирович</t>
  </si>
  <si>
    <t>№641  от 08.05.2014</t>
  </si>
  <si>
    <t>Нефтуллаев Иса Мирзаферович</t>
  </si>
  <si>
    <t>№490  от 15.04.2014</t>
  </si>
  <si>
    <t>ООО "Виноградарь" Салманов Абдула Анатольевич</t>
  </si>
  <si>
    <t>№481  от 11.04.2014</t>
  </si>
  <si>
    <t xml:space="preserve">Бабаева Умаймет Пашаевна
 </t>
  </si>
  <si>
    <t xml:space="preserve"> №432  от 08.04.2014</t>
  </si>
  <si>
    <t>Алияров Эдгар Алиярович</t>
  </si>
  <si>
    <t>№636  от 07.05.2014</t>
  </si>
  <si>
    <t>Халидов Магомед Халидович</t>
  </si>
  <si>
    <t>404 от 16.05.14</t>
  </si>
  <si>
    <t>Алиев Ш.К.</t>
  </si>
  <si>
    <t>003/489 от 15.05.14</t>
  </si>
  <si>
    <t>389 от 12.05.14</t>
  </si>
  <si>
    <t>Кавкахский филиал ОАО "Мегафон"</t>
  </si>
  <si>
    <t>003/458 от 7.05.14</t>
  </si>
  <si>
    <t>372 от 5.05.14</t>
  </si>
  <si>
    <t>Мааев Ю.Х.</t>
  </si>
  <si>
    <t>003/435 от 30.04.14</t>
  </si>
  <si>
    <t>421 от 19.05.14</t>
  </si>
  <si>
    <t>Нанхаждиева Х.С.</t>
  </si>
  <si>
    <t>003/486 от 14.05.14</t>
  </si>
  <si>
    <t>356 от 30.04.14</t>
  </si>
  <si>
    <t>Бетилгириева П.Э.</t>
  </si>
  <si>
    <t>003/403 от 22.04.14</t>
  </si>
  <si>
    <t>398 от 16.05.14</t>
  </si>
  <si>
    <t>Арипханова М.М.</t>
  </si>
  <si>
    <t>003/485 от 14.05.14</t>
  </si>
  <si>
    <t>346 от 23.04.14</t>
  </si>
  <si>
    <t>Мамаев Р.А.</t>
  </si>
  <si>
    <t>003/386 от 18.04.14</t>
  </si>
  <si>
    <t>423 от 27.05.14</t>
  </si>
  <si>
    <t>Темергериев Р.В.</t>
  </si>
  <si>
    <t>003/498 от 22.05.14</t>
  </si>
  <si>
    <t>414 от 16.05.14</t>
  </si>
  <si>
    <t>Умаров С.М.</t>
  </si>
  <si>
    <t>003/490 от 15.05.14</t>
  </si>
  <si>
    <t>406 от 16.05.14</t>
  </si>
  <si>
    <t>Гехаев С-Э.У.</t>
  </si>
  <si>
    <t>003/447 от 5.05.14</t>
  </si>
  <si>
    <t>422 от 22.05.14</t>
  </si>
  <si>
    <t>Делемханов Х-М.Х.</t>
  </si>
  <si>
    <t>003/499 от 22.05.14</t>
  </si>
  <si>
    <t>393 от 12.05.14</t>
  </si>
  <si>
    <t>ООО "Лидер-Р"</t>
  </si>
  <si>
    <t>003/444 от 30.04.14</t>
  </si>
  <si>
    <t>391 от 12.05.14</t>
  </si>
  <si>
    <t>ГАУК "Государственнаый фольклорный ансамбль песни и танца "Нохчо" (сущ - 14 кВт, увеличение на 76 кВт)</t>
  </si>
  <si>
    <t>003/456 от 7.05.14</t>
  </si>
  <si>
    <t>360 от 30.04.14</t>
  </si>
  <si>
    <t>ГБУ ЧР "Спортивный комплекс им. С.Г. Билимханова"</t>
  </si>
  <si>
    <t>003/433 от 29.04.14</t>
  </si>
  <si>
    <t>05.05.2014 №410</t>
  </si>
  <si>
    <t>02-1021 от 08.05.2014</t>
  </si>
  <si>
    <t>02-931 от 28.04.2014</t>
  </si>
  <si>
    <t>05.05.2014 №356</t>
  </si>
  <si>
    <t>Патиева Рукет Хадисовна</t>
  </si>
  <si>
    <t>02-927 от 28.04.2014</t>
  </si>
  <si>
    <t>05.05.2014 №378</t>
  </si>
  <si>
    <t>Шадыжева Люба Абукаровна</t>
  </si>
  <si>
    <t>02-926 от 28.04.2014</t>
  </si>
  <si>
    <t>05.05.2014 №349</t>
  </si>
  <si>
    <t>Гетогазова Хава Ахметовна</t>
  </si>
  <si>
    <t>02-924 от 28.04.2014</t>
  </si>
  <si>
    <t>06.05.2014 №221</t>
  </si>
  <si>
    <t>Арчакова Доурхан Яхьяевна</t>
  </si>
  <si>
    <t>02-650 от 28.03.2014</t>
  </si>
  <si>
    <t>07.05.2014 №318</t>
  </si>
  <si>
    <t xml:space="preserve">Хамчиева Фадиман Белановна </t>
  </si>
  <si>
    <t>08.05.2014 №375</t>
  </si>
  <si>
    <t>Харсиев Юсуп Патарханович</t>
  </si>
  <si>
    <t>02-1020 от 08.05.2014</t>
  </si>
  <si>
    <t>12.05.2014 №255</t>
  </si>
  <si>
    <t>Даурбеков Иса Султанович</t>
  </si>
  <si>
    <t>13.05.2014 №413</t>
  </si>
  <si>
    <t>Газиков Ахмед Усманович</t>
  </si>
  <si>
    <t>13.05.2014 №307</t>
  </si>
  <si>
    <t>Ведзижев Алихан Борисович</t>
  </si>
  <si>
    <t>13.05.2014 №414</t>
  </si>
  <si>
    <t>02-1016 от 08.05.2014</t>
  </si>
  <si>
    <t>13.05.2014 №229</t>
  </si>
  <si>
    <t>Эстамиров Муса Идрисович</t>
  </si>
  <si>
    <t>02-643 от 27.03.2014</t>
  </si>
  <si>
    <t>13.05.2014 №361</t>
  </si>
  <si>
    <t>Дзортова Мадина Магометовна</t>
  </si>
  <si>
    <t>02-1055 от 13.05.2014</t>
  </si>
  <si>
    <t>13.05.2014 №292</t>
  </si>
  <si>
    <t>ООО Стоматологическая поликлиника-32</t>
  </si>
  <si>
    <t>02-865 от 21.04.2014</t>
  </si>
  <si>
    <t>14.05.2014 №390</t>
  </si>
  <si>
    <t>Нальгиева Танзила Тагировна</t>
  </si>
  <si>
    <t>02-1002 от 08.05.2014</t>
  </si>
  <si>
    <t>14.05.2014 №344</t>
  </si>
  <si>
    <t>Гогиев Иса Туханович</t>
  </si>
  <si>
    <t>02-1049 от 12.05.2014</t>
  </si>
  <si>
    <t>15.05.2014 №397</t>
  </si>
  <si>
    <t>Нальгиева Саудат Султановна</t>
  </si>
  <si>
    <t>02-1010 от 08.05.2014</t>
  </si>
  <si>
    <t>15.05.2014 №303</t>
  </si>
  <si>
    <t>Гариев Камбулат Аюпович</t>
  </si>
  <si>
    <t>15.05.2014 №338</t>
  </si>
  <si>
    <t>Цыздоева Муса Уматгиреевич</t>
  </si>
  <si>
    <t>02-1050 от 13.05.2014</t>
  </si>
  <si>
    <t>16.05.2014 №308</t>
  </si>
  <si>
    <t>Эльджеркиев Магомет Мажитович</t>
  </si>
  <si>
    <t>16.05.2014 №407</t>
  </si>
  <si>
    <t>Цунтольгова Радимхам Баширович</t>
  </si>
  <si>
    <t>02-989 от 08.05.2014</t>
  </si>
  <si>
    <t>16.05.2014 №400</t>
  </si>
  <si>
    <t>Льянов Руслан Макшарипович</t>
  </si>
  <si>
    <t>02-1012 от 08.05.2014</t>
  </si>
  <si>
    <t>19.05.2014 №416</t>
  </si>
  <si>
    <t>Оздоев Тамерлан Иссаевич</t>
  </si>
  <si>
    <t>02-1147 от 19.05.2014</t>
  </si>
  <si>
    <t>19.05.2014 №358</t>
  </si>
  <si>
    <t>Халахоев Умар Султанович</t>
  </si>
  <si>
    <t>02-1077 от 13.05.2014</t>
  </si>
  <si>
    <t>19.05.2014 №336</t>
  </si>
  <si>
    <t>Республиканское отделение "Всеросийское добровольное пожарное обшество"</t>
  </si>
  <si>
    <t>02-1131 от 19.05.2014</t>
  </si>
  <si>
    <t>19.05.2014 №448</t>
  </si>
  <si>
    <t>Аушев Магомед-Сали Макшарипович</t>
  </si>
  <si>
    <t>19.05.2014 №239</t>
  </si>
  <si>
    <t>02-739 от 09.04.2014</t>
  </si>
  <si>
    <t>19.05.2014 №240</t>
  </si>
  <si>
    <t>02-738 от 09.04.2014</t>
  </si>
  <si>
    <t>19.05.2014 №243</t>
  </si>
  <si>
    <t>19.05.2014 №244</t>
  </si>
  <si>
    <t>19.05.2014 №245</t>
  </si>
  <si>
    <t>02-743 от 09.04.2014</t>
  </si>
  <si>
    <t>19.05.2014 №246</t>
  </si>
  <si>
    <t>02-737 от 09.04.2014</t>
  </si>
  <si>
    <t>19.05.2014 №247</t>
  </si>
  <si>
    <t>02-744 от 09.04.2014</t>
  </si>
  <si>
    <t>19.05.2014 №248</t>
  </si>
  <si>
    <t>02-741 от 09.04.2014</t>
  </si>
  <si>
    <t>19.05.2014 №249</t>
  </si>
  <si>
    <t>02-731 от 09.04.2014</t>
  </si>
  <si>
    <t>19.05.2014 №250</t>
  </si>
  <si>
    <t>02-735 от 09.04.2014</t>
  </si>
  <si>
    <t>19.05.2014 №307</t>
  </si>
  <si>
    <t>ООО Империал</t>
  </si>
  <si>
    <t>19.05.2014 №427</t>
  </si>
  <si>
    <t>19.05.2014 №241</t>
  </si>
  <si>
    <t>ООО "НК Бион"</t>
  </si>
  <si>
    <t>02-742 от 09.04.2014</t>
  </si>
  <si>
    <t>20.05.2014 №371</t>
  </si>
  <si>
    <t>Цороев Тимур Баширович</t>
  </si>
  <si>
    <t>02-1139 от 19.05.2014</t>
  </si>
  <si>
    <t>20.05.2014 №334</t>
  </si>
  <si>
    <t>Чибиев Амир Магометович</t>
  </si>
  <si>
    <t>02-1074 от 13.05.2014</t>
  </si>
  <si>
    <t>01.05.2014 №340</t>
  </si>
  <si>
    <t>Албаков Иса Умарович</t>
  </si>
  <si>
    <t>02-1060 от 13.05.2014</t>
  </si>
  <si>
    <t>21.05.2014 №367</t>
  </si>
  <si>
    <t>Дзарахов Башир Ибрагимович</t>
  </si>
  <si>
    <t>02-1087 от 13.05.2014</t>
  </si>
  <si>
    <t>21.05.2014 №346</t>
  </si>
  <si>
    <t>Латыров Адам Микаилович</t>
  </si>
  <si>
    <t>02-1051 от 13.05.2014</t>
  </si>
  <si>
    <t>22.05.2014 №325</t>
  </si>
  <si>
    <t>Ялхароев Муса Идрисович</t>
  </si>
  <si>
    <t>02-1062 от 13.05.2014</t>
  </si>
  <si>
    <t>22.05.2014 №451</t>
  </si>
  <si>
    <t>Галаев Ахмед Бесланович</t>
  </si>
  <si>
    <t>02-1151 от 19.05.2014</t>
  </si>
  <si>
    <t>22.05.2014 №326</t>
  </si>
  <si>
    <t>02-1079 от 13.05.2014</t>
  </si>
  <si>
    <t>22.05.2014 №327</t>
  </si>
  <si>
    <t>02-1080 от 13.05.2014</t>
  </si>
  <si>
    <t>22.05.2014 №474</t>
  </si>
  <si>
    <t>ЗАО "Ольха"</t>
  </si>
  <si>
    <t>02-1165 от 21.05.2014</t>
  </si>
  <si>
    <t>23.05.2014 №418</t>
  </si>
  <si>
    <t>Аушев Насрудин Исраилович</t>
  </si>
  <si>
    <t>02-1014 от 08.05.2014</t>
  </si>
  <si>
    <t>23.05.2014 №354</t>
  </si>
  <si>
    <t>Шаухалова Хава Ибрагимовна</t>
  </si>
  <si>
    <t>02-1066 от 13.05.2014</t>
  </si>
  <si>
    <t>23.05.2014 №428</t>
  </si>
  <si>
    <t>Парагульгова Хажар Абабукаровна</t>
  </si>
  <si>
    <t>02-999 от 08.05.2014</t>
  </si>
  <si>
    <t>23.05.2014 №447</t>
  </si>
  <si>
    <t>Измайлова Пятимат Даутовна</t>
  </si>
  <si>
    <t>02-1153 от 19.05.2014</t>
  </si>
  <si>
    <t>23.05.2014 №365</t>
  </si>
  <si>
    <t>Костоев Яхья Умарович</t>
  </si>
  <si>
    <t>02-1089 от 13.05.2014</t>
  </si>
  <si>
    <t>01.05.2014 №398</t>
  </si>
  <si>
    <t>Бекова Фердовс Мухарбековна</t>
  </si>
  <si>
    <t>02-1011 от 08.05.2014</t>
  </si>
  <si>
    <t>26.05.2014 №372</t>
  </si>
  <si>
    <t xml:space="preserve">Хутиев Хажбикар Харунович </t>
  </si>
  <si>
    <t>02-1083 от 13.05.2014</t>
  </si>
  <si>
    <t>14.06.2013 №69</t>
  </si>
  <si>
    <t>ОАО "Вымпелком"</t>
  </si>
  <si>
    <t>27.05.2014 №324</t>
  </si>
  <si>
    <t>Цечоев Умар Исраилович</t>
  </si>
  <si>
    <t>27.05.2014 №444</t>
  </si>
  <si>
    <t>Арсельгов Хусейн Хаджимурадович</t>
  </si>
  <si>
    <t>02-1148 от 19.05.2014</t>
  </si>
  <si>
    <t>27.05.2014 №207</t>
  </si>
  <si>
    <t>Нальгиева Маликат Магометовна</t>
  </si>
  <si>
    <t>02-595 от 20.03.2014</t>
  </si>
  <si>
    <t>27.05.2014 №374</t>
  </si>
  <si>
    <t>Льянова Ашат Ахметовна</t>
  </si>
  <si>
    <t>02-1143 от 19.05.2014</t>
  </si>
  <si>
    <t>28.05.2014 №282</t>
  </si>
  <si>
    <t>Мержоева Любовь Моцольковна</t>
  </si>
  <si>
    <t>28.05.2014 №331</t>
  </si>
  <si>
    <t>Оздоева Яха Якубовна</t>
  </si>
  <si>
    <t>02-1090 от 13.05.2014</t>
  </si>
  <si>
    <t>28.05.2014 №472</t>
  </si>
  <si>
    <t>Хамхоев Ибрагим Магометович</t>
  </si>
  <si>
    <t>02-1220 от 30.05.2014</t>
  </si>
  <si>
    <t>28.05.2014 №381</t>
  </si>
  <si>
    <t>Марзиева Васлат Муратовна</t>
  </si>
  <si>
    <t>02-1001 от 08.05.2014</t>
  </si>
  <si>
    <t>29.05.2014 №351</t>
  </si>
  <si>
    <t>Цечоева Пирдовс Исраилович</t>
  </si>
  <si>
    <t>02--1078 от 13.05.2014</t>
  </si>
  <si>
    <t>30.05.2014 №453</t>
  </si>
  <si>
    <t>Кантышева Зарема Муссиевна</t>
  </si>
  <si>
    <t>02-1156 от 19.05.2014</t>
  </si>
  <si>
    <t>30.05.2014 №440</t>
  </si>
  <si>
    <t>Хамчиев Махмад Увайсович</t>
  </si>
  <si>
    <t>02-1146 от 19.05.2014</t>
  </si>
  <si>
    <t>30.05.2014 №452</t>
  </si>
  <si>
    <t>Кантышева Тамила Руслановна</t>
  </si>
  <si>
    <t>02-1155 от 19.05.2014</t>
  </si>
  <si>
    <t>30.05.2014 №</t>
  </si>
  <si>
    <t>Тумгоева Бэла Руслановна</t>
  </si>
  <si>
    <t>22.05.2014 №483</t>
  </si>
  <si>
    <t>Зурабов Руслан Хусаинович</t>
  </si>
  <si>
    <t>02-1176 от 22.05.2014</t>
  </si>
  <si>
    <t>09.04.2014 №347</t>
  </si>
  <si>
    <t>Циздоева Тамара Османовна</t>
  </si>
  <si>
    <t>02-973 от 06.05.2014</t>
  </si>
  <si>
    <t>Б-26/14 20.05.14</t>
  </si>
  <si>
    <t>Шетова А.А., магазин, с.Атажукино, пер.Молодежный 1</t>
  </si>
  <si>
    <t>Б-27/14 20.05.14</t>
  </si>
  <si>
    <t>Казанова А.М., магазин, с.Исламей, ул.Эльбрусская б/н</t>
  </si>
  <si>
    <t>Б-28/14 20.05.14</t>
  </si>
  <si>
    <t>Мацухова З.Б., магазин, с.Куба-Таба, ул.Октябрьская 2</t>
  </si>
  <si>
    <t>Б-29/14 20.05.14</t>
  </si>
  <si>
    <t>Жиляев А.М., магазин, с.Баксаненок, ул.Быкова 89</t>
  </si>
  <si>
    <t>Б-30/14 06.05.14</t>
  </si>
  <si>
    <t>ГКУ "Безопасная республика", с.Заюково</t>
  </si>
  <si>
    <t>Б-31/14 06.05.14</t>
  </si>
  <si>
    <t>ГКУ "Безопасная республика", с.Куба-Таба</t>
  </si>
  <si>
    <t>Чг-71/14 30.04.14</t>
  </si>
  <si>
    <t>Тхазаплижев К.Х., ч/д, с.Лечинкай, уч. №253</t>
  </si>
  <si>
    <t>Чг-214/13 30.12.13</t>
  </si>
  <si>
    <t>Согаев С.С., квартира, с.Каменка, ул.Лесная 1б кв.22</t>
  </si>
  <si>
    <t>Чг-98/13 19.08.13</t>
  </si>
  <si>
    <t>Атаева А.М., ч/д, с.Шалушка, уч.№12</t>
  </si>
  <si>
    <t>У-112/14 16.04.14</t>
  </si>
  <si>
    <t>Балкизова А.З., ч/д, с.Герменчик, ул.Черкесская 28 а</t>
  </si>
  <si>
    <t>У-132/14 15.05.14</t>
  </si>
  <si>
    <t>Шокумов У.С., ч/д, с.Нижний Черек, ул.Степная 19а</t>
  </si>
  <si>
    <t>Чр-21/14 15.05.14</t>
  </si>
  <si>
    <t>Ульбашева А.К., ч/д, с.Бабугент,ул.Ульбашева 5</t>
  </si>
  <si>
    <t>Чр-14/14 06.05.14</t>
  </si>
  <si>
    <t>Карданов Т.Ш.,ч/д, с.Аушигер, ул.Новоселов б/н</t>
  </si>
  <si>
    <t>З-11/14 16.05.14</t>
  </si>
  <si>
    <t>ИП Гигиева С.Х., магазин, с.Малка</t>
  </si>
  <si>
    <t>Л-22/14 15.05.14</t>
  </si>
  <si>
    <t>Созаев М.А., квартира, с.Ерокко, ул.Масаева 98 кв.2</t>
  </si>
  <si>
    <t>Л-17/14 15.05.14</t>
  </si>
  <si>
    <t>Пшуков А.И., квартира, с.Ерокко, ул.Масаева 100 кв.1</t>
  </si>
  <si>
    <t>Л-19/14 15.05.14</t>
  </si>
  <si>
    <t>Битохов С.Б., квартира, с.Ерокко, ул.Масаева 109 кв.1</t>
  </si>
  <si>
    <t>Л-25/14 15.05.14</t>
  </si>
  <si>
    <t>Битохов А.С.,квартира, с.Ерокко, ул.Масаева 98 кв.1</t>
  </si>
  <si>
    <t>Чг-80/14 06.05.14</t>
  </si>
  <si>
    <t>ГКУ "Безопасная республика", ФАД</t>
  </si>
  <si>
    <t>48/14 28.05.14</t>
  </si>
  <si>
    <t>ИП Хашкулов М.А., кафе-магазин</t>
  </si>
  <si>
    <t>44/14 22.05.14</t>
  </si>
  <si>
    <t>ООО "Арка"</t>
  </si>
  <si>
    <t>47/14 26.05.14</t>
  </si>
  <si>
    <t>ООО "АгатИнвестСтрой-М"</t>
  </si>
  <si>
    <t>46/14 26.05.14</t>
  </si>
  <si>
    <t>ООО "Ахмат и К", производственная база, с.Каменка</t>
  </si>
  <si>
    <t>419 от 26.05.14</t>
  </si>
  <si>
    <t>Першикова Е.И.</t>
  </si>
  <si>
    <t>419-05-14</t>
  </si>
  <si>
    <t>421от 26.05.14</t>
  </si>
  <si>
    <t>Морозова И.И</t>
  </si>
  <si>
    <t>421-05-14</t>
  </si>
  <si>
    <t>422 от 27.05.14</t>
  </si>
  <si>
    <t>Абзалов В.М.</t>
  </si>
  <si>
    <t>422-05-14</t>
  </si>
  <si>
    <t>403 от 28.05.14</t>
  </si>
  <si>
    <t>Пшмахов А.А.</t>
  </si>
  <si>
    <t>403-05-14</t>
  </si>
  <si>
    <t>431от 29.05.14</t>
  </si>
  <si>
    <t>Соловьянов А.Н.</t>
  </si>
  <si>
    <t>431-05-14</t>
  </si>
  <si>
    <t>420 от 29.05.14</t>
  </si>
  <si>
    <t>Гогуева Н.А.</t>
  </si>
  <si>
    <t>420-05-14</t>
  </si>
  <si>
    <t>402 от 29.05.14</t>
  </si>
  <si>
    <t>Джемакулов М.Б.</t>
  </si>
  <si>
    <t>402-05-14</t>
  </si>
  <si>
    <t>436 от 29.05.14</t>
  </si>
  <si>
    <t>436-05-14</t>
  </si>
  <si>
    <t>396 от 29.05.14</t>
  </si>
  <si>
    <t>Кишмахов М.С.</t>
  </si>
  <si>
    <t>396-05-14</t>
  </si>
  <si>
    <t>453 от 29.05.14</t>
  </si>
  <si>
    <t>Семенов З.И.</t>
  </si>
  <si>
    <t>453-05-14</t>
  </si>
  <si>
    <t>407 от 30.05.14</t>
  </si>
  <si>
    <t>Эркенова Ф.Х.</t>
  </si>
  <si>
    <t>407-05-14</t>
  </si>
  <si>
    <t>408 от 30.05.14</t>
  </si>
  <si>
    <t>408-05-14</t>
  </si>
  <si>
    <t>456 от 30.05.14</t>
  </si>
  <si>
    <t>Муратков О.Х.</t>
  </si>
  <si>
    <t>456-05-14</t>
  </si>
  <si>
    <t>405 от 30.05.14</t>
  </si>
  <si>
    <t>ФГУ Упрдор  КЧР</t>
  </si>
  <si>
    <t>405-05-14</t>
  </si>
  <si>
    <t>435 от 30.05.14</t>
  </si>
  <si>
    <t>Кунижева З.В.</t>
  </si>
  <si>
    <t>435-05-14</t>
  </si>
  <si>
    <t>96 от 30.05.14</t>
  </si>
  <si>
    <t>Хубиев А.С.</t>
  </si>
  <si>
    <t>96-02-14</t>
  </si>
  <si>
    <t>145 от 30.05.14</t>
  </si>
  <si>
    <t>Койчуев К.Д.</t>
  </si>
  <si>
    <t>145-03-14</t>
  </si>
  <si>
    <t>143 от 30.05.14</t>
  </si>
  <si>
    <t>Узденов А.Х.</t>
  </si>
  <si>
    <t>143-05-14</t>
  </si>
  <si>
    <t>283 от 30.05.14</t>
  </si>
  <si>
    <t>Абишева З.А.</t>
  </si>
  <si>
    <t>283-04-14</t>
  </si>
  <si>
    <t>241 от 30.05.14</t>
  </si>
  <si>
    <t>Жужуева Ф.Р.</t>
  </si>
  <si>
    <t>241-04-14</t>
  </si>
  <si>
    <t>384от 30.05.14</t>
  </si>
  <si>
    <t>Аргунов О.А.</t>
  </si>
  <si>
    <t>384-05-14</t>
  </si>
  <si>
    <t>385от 30.05.14</t>
  </si>
  <si>
    <t>Фисич М.Н.</t>
  </si>
  <si>
    <t>385-05-14</t>
  </si>
  <si>
    <t>142 от 30.05.14</t>
  </si>
  <si>
    <t>Хапчаева З.Р.</t>
  </si>
  <si>
    <t>142-03-14</t>
  </si>
  <si>
    <t>301от 23.05.14</t>
  </si>
  <si>
    <t>Чикатуева М.Р.</t>
  </si>
  <si>
    <t>301-05-14</t>
  </si>
  <si>
    <t>393от 30.05.14</t>
  </si>
  <si>
    <t>Чотчаев Д.Н.</t>
  </si>
  <si>
    <t>393-05-14</t>
  </si>
  <si>
    <t>400 от 30.05.14</t>
  </si>
  <si>
    <t>Румянцева Т.В.</t>
  </si>
  <si>
    <t>400-05-14</t>
  </si>
  <si>
    <t>97 от 30.05.14</t>
  </si>
  <si>
    <t>Узденова А.Х.</t>
  </si>
  <si>
    <t>97-02-14</t>
  </si>
  <si>
    <t>312от 30.05.14</t>
  </si>
  <si>
    <t>Китов Н.Х.</t>
  </si>
  <si>
    <t>312-05-14</t>
  </si>
  <si>
    <t>144от 30.05.14</t>
  </si>
  <si>
    <t>Боташева Ф.К.</t>
  </si>
  <si>
    <t>144-03-14</t>
  </si>
  <si>
    <t>147 от 30.05.14</t>
  </si>
  <si>
    <t>Каракотова Р.Б.</t>
  </si>
  <si>
    <t>147-03-14</t>
  </si>
  <si>
    <t>215 от 30.05.14</t>
  </si>
  <si>
    <t>Боташев П.Б.</t>
  </si>
  <si>
    <t>215-03-14</t>
  </si>
  <si>
    <t>305 от 30.05.14</t>
  </si>
  <si>
    <t>Салпагаров И.Ю.</t>
  </si>
  <si>
    <t>305-04-14</t>
  </si>
  <si>
    <t>426 от 28.05.14</t>
  </si>
  <si>
    <t>Кесаев В.А.</t>
  </si>
  <si>
    <t>426-05-14</t>
  </si>
  <si>
    <t>315от 26.05.14</t>
  </si>
  <si>
    <t>Казалиев Р.Я.</t>
  </si>
  <si>
    <t>315-04-14</t>
  </si>
  <si>
    <t>360 от 26.05.14</t>
  </si>
  <si>
    <t>ООО "Стронг А иА"</t>
  </si>
  <si>
    <t>360-04-14</t>
  </si>
  <si>
    <t>7576   от  17.04.2014</t>
  </si>
  <si>
    <t>Намгладзе  М.И.</t>
  </si>
  <si>
    <t>7575   от  17.04.2014</t>
  </si>
  <si>
    <t>Итазов  В.С.</t>
  </si>
  <si>
    <t>7694   от  20.05.2014</t>
  </si>
  <si>
    <t>Каркусты  Г.В.</t>
  </si>
  <si>
    <t>6007   от  27.09.2014</t>
  </si>
  <si>
    <t xml:space="preserve">        МБОУ дополнительное образование детей"   Детско-юношеская  школа  №1"</t>
  </si>
  <si>
    <t>7711   от  19.05.2014</t>
  </si>
  <si>
    <t>7695   от  21.05.2014</t>
  </si>
  <si>
    <t>Хугаев   Т.И.</t>
  </si>
  <si>
    <t>7658   от  05.05.2014</t>
  </si>
  <si>
    <t>Мамуков   О.Б.</t>
  </si>
  <si>
    <t>7720  от  22.05.2014</t>
  </si>
  <si>
    <t>Хадарцев  з.м.</t>
  </si>
  <si>
    <t>7712   от  21.05.20144</t>
  </si>
  <si>
    <t>Джиоев   Ш.К.</t>
  </si>
  <si>
    <t>7319   от  07.03.2014</t>
  </si>
  <si>
    <t>Золоева  Р.А.</t>
  </si>
  <si>
    <t>10</t>
  </si>
  <si>
    <t>7709   от  19.05.2014</t>
  </si>
  <si>
    <t>ОООКБ "Арт-Банк"</t>
  </si>
  <si>
    <t>7717   от  21.05.2014</t>
  </si>
  <si>
    <t>Медоева   С.М.</t>
  </si>
  <si>
    <t>15</t>
  </si>
  <si>
    <t>7647   от  07.05.2014</t>
  </si>
  <si>
    <t>Кцоева  А.А.</t>
  </si>
  <si>
    <t>7710   от  19.05.2014</t>
  </si>
  <si>
    <t>Кудзиев  Х.Б.</t>
  </si>
  <si>
    <t>7656   от  08.05.2014</t>
  </si>
  <si>
    <t>Бароев   С.Т.</t>
  </si>
  <si>
    <t>7</t>
  </si>
  <si>
    <t>7733   от  23.05.2014</t>
  </si>
  <si>
    <t>Караева   М.С.</t>
  </si>
  <si>
    <t>7741   от  23.05.2014</t>
  </si>
  <si>
    <t>Легкоева   З.Г.</t>
  </si>
  <si>
    <t>7296   от  19.02.2014</t>
  </si>
  <si>
    <t>Бестаева   Л.Х.</t>
  </si>
  <si>
    <t>5603   от  05.07.2013</t>
  </si>
  <si>
    <t>ОАО"Мегафон"</t>
  </si>
  <si>
    <t>7689   от  15.05.2014</t>
  </si>
  <si>
    <t>Гусов   Б.В.</t>
  </si>
  <si>
    <t>7757   от  30.05.2014</t>
  </si>
  <si>
    <t>Плиев   В.Ф.</t>
  </si>
  <si>
    <t>7765   от  30.05.2014</t>
  </si>
  <si>
    <t>Бичерахов   Р.Д.</t>
  </si>
  <si>
    <t>7380   от  1803.2014</t>
  </si>
  <si>
    <t>ИП  Кубатиев  А.Д.</t>
  </si>
  <si>
    <t>за период с 01.06.14 по 06.06.14</t>
  </si>
  <si>
    <t>50/14/ГРЭС от 05.03.2014</t>
  </si>
  <si>
    <t>Кулаков Олег Вячеславович</t>
  </si>
  <si>
    <t>50/14 от 05.03.2014</t>
  </si>
  <si>
    <t>125/14/ГРЭС от 25.04.2014</t>
  </si>
  <si>
    <t>Мартиросян Володя Мкртичович</t>
  </si>
  <si>
    <t>125/14 от 25.04.2014</t>
  </si>
  <si>
    <t>177/14/ГРЭС от 12.05.2014</t>
  </si>
  <si>
    <t>Мамедов Намиг Билал Оглы</t>
  </si>
  <si>
    <t>177/14 от 12.05.2014</t>
  </si>
  <si>
    <t>180/14/ГРЭС от 12.05.2014</t>
  </si>
  <si>
    <t>Адм. МО села Краснокумского</t>
  </si>
  <si>
    <t>180/14 от 12.05.2014</t>
  </si>
  <si>
    <t>183/14/ГРЭС от 12.05.2014</t>
  </si>
  <si>
    <t>183/14 от 12.05.2014</t>
  </si>
  <si>
    <t>184/14/ГРЭС от 12.05.2014</t>
  </si>
  <si>
    <t>184/14 от 12.05.2014</t>
  </si>
  <si>
    <t>190/14/НРЭС от 21.05.2014</t>
  </si>
  <si>
    <t>Коноваленко Владимир Васильевич</t>
  </si>
  <si>
    <t>190/14 от 21.05.2014</t>
  </si>
  <si>
    <t>206/14/ЗРЭС от 23.05.2014</t>
  </si>
  <si>
    <t>Абрамян Алла Рачиковна</t>
  </si>
  <si>
    <t>206/14 от 23.05.2014</t>
  </si>
  <si>
    <t>211/14/ГРЭС от 02.06.2014</t>
  </si>
  <si>
    <t>Саркисов Михаил Юрьевич</t>
  </si>
  <si>
    <t>211/14 от 02.06.2014</t>
  </si>
  <si>
    <t>219/14/ГРЭС от 03.06.2014</t>
  </si>
  <si>
    <t>Климова Людмила Викторовна</t>
  </si>
  <si>
    <t>219/14 от 03.06.2014</t>
  </si>
  <si>
    <t xml:space="preserve"> №07-01/558  от 29.07.2013</t>
  </si>
  <si>
    <t>Абдуллаев Магомед Магомедович</t>
  </si>
  <si>
    <t xml:space="preserve"> №07/192  от 21.04.2014</t>
  </si>
  <si>
    <t>Верзунов Андрей Иванович</t>
  </si>
  <si>
    <t xml:space="preserve"> №07/233  от 30.04.2014</t>
  </si>
  <si>
    <t>Головня Марина Анатольевна</t>
  </si>
  <si>
    <t xml:space="preserve"> №07/278  от 20.05.2014</t>
  </si>
  <si>
    <t>Карагодин Максим Николаевич</t>
  </si>
  <si>
    <t xml:space="preserve"> №07/213  от 25.04.2014</t>
  </si>
  <si>
    <t>Корниенко Сергей Александрович</t>
  </si>
  <si>
    <t xml:space="preserve"> №07/288  от 26.05.2014</t>
  </si>
  <si>
    <t>Корнюхов Алексей Федорович</t>
  </si>
  <si>
    <t xml:space="preserve"> №07/188  от 21.04.2014</t>
  </si>
  <si>
    <t>Мирошниченко Евгений Васильевич</t>
  </si>
  <si>
    <t xml:space="preserve"> №07/270  от 20.05.2014</t>
  </si>
  <si>
    <t>Пожидаева Галина Андреевна</t>
  </si>
  <si>
    <t xml:space="preserve"> №07/272  от 20.05.2014</t>
  </si>
  <si>
    <t>Рамазанов Руслан Рустанович</t>
  </si>
  <si>
    <t xml:space="preserve"> №07/271  от 20.05.2014</t>
  </si>
  <si>
    <t>Тер-Погосян Тофик Армикович</t>
  </si>
  <si>
    <t xml:space="preserve"> №07/273  от 20.05.2014</t>
  </si>
  <si>
    <t>Широков Алексей Иванович</t>
  </si>
  <si>
    <t>26.04.2013  № 04-66 -НЭС</t>
  </si>
  <si>
    <t>Чеканова Лариса Васильевна</t>
  </si>
  <si>
    <t>5.05.2014  № 04-77 -НЭС</t>
  </si>
  <si>
    <t>Фатеева Галина Васильевна</t>
  </si>
  <si>
    <t>5.05.2014  № 04-79 -НЭС</t>
  </si>
  <si>
    <t>Григорьев Владимир Евгеньевич</t>
  </si>
  <si>
    <t>5.05.2014  № 04-86 -НЭС</t>
  </si>
  <si>
    <t>Карбовский Игорь Александрович</t>
  </si>
  <si>
    <t>5.05.2014 № 04-88 -НЭС</t>
  </si>
  <si>
    <t>Ищенко Андрей Александрович</t>
  </si>
  <si>
    <t>19.05.2014  № 04-100 -НЭС</t>
  </si>
  <si>
    <t>Ледовских Любовь Кирилловна</t>
  </si>
  <si>
    <t>23.05.2014  № 04-101 -НЭС</t>
  </si>
  <si>
    <t>Желябовская Елена Борисовна</t>
  </si>
  <si>
    <t>5.05.2014  № 04-94 -НЭС</t>
  </si>
  <si>
    <t>СПК колхоз "Родина"</t>
  </si>
  <si>
    <t>14.05.2014  № 04-109 -НЭС</t>
  </si>
  <si>
    <t>Индивидуальный предприниматель Забашта Михаил Алексеевич</t>
  </si>
  <si>
    <t>123/14-05 от 07.04.2014</t>
  </si>
  <si>
    <t>Павлинова Ольга Владимировна</t>
  </si>
  <si>
    <t>123 от 07.04.2014</t>
  </si>
  <si>
    <t>128/14-06 от 15.04.2014</t>
  </si>
  <si>
    <t>128 от 15.04.2014</t>
  </si>
  <si>
    <t>129/14-06 от 15.04.2014</t>
  </si>
  <si>
    <t>129 от 15.04.2014</t>
  </si>
  <si>
    <t>137/14-04 от 17.04.2014</t>
  </si>
  <si>
    <t>137 от 17.04.2014</t>
  </si>
  <si>
    <t>140/14-05 от 17.04.2014</t>
  </si>
  <si>
    <t>140 от 17.04.2014</t>
  </si>
  <si>
    <t>141/14-06 от 17.04.2014</t>
  </si>
  <si>
    <t>141 от 17.04.2014</t>
  </si>
  <si>
    <t>142/14-06 от 17.04.2014</t>
  </si>
  <si>
    <t>142 от 17.04.2014</t>
  </si>
  <si>
    <t>143/14-07 от 17.04.2014</t>
  </si>
  <si>
    <t>143 от 17.04.2014</t>
  </si>
  <si>
    <t>144/14-07 от 17.04.2014</t>
  </si>
  <si>
    <t>144 от 17.04.2014</t>
  </si>
  <si>
    <t>148/14-07 от 17.04.2014</t>
  </si>
  <si>
    <t>Муртазалиев Муртазали Курбанович</t>
  </si>
  <si>
    <t>148 от 24.04.2014</t>
  </si>
  <si>
    <t>181/14-04 от 26.05.2014</t>
  </si>
  <si>
    <t>Новохацкая Зинаида Алексеевна</t>
  </si>
  <si>
    <t>181 от 26.05.2014</t>
  </si>
  <si>
    <t>187/14-05 от 28.05.2014</t>
  </si>
  <si>
    <t>Жеребкина Татьяна Николаевна</t>
  </si>
  <si>
    <t>187 от 28.05.2014</t>
  </si>
  <si>
    <t>188/14-05 от 29.05.2014</t>
  </si>
  <si>
    <t>Аллахвердиев Исматула Гюлахмедович</t>
  </si>
  <si>
    <t>188 от 29.05.2014</t>
  </si>
  <si>
    <t>05.05.2014,    06-40/49</t>
  </si>
  <si>
    <t>ООО «Газпром Трансгаз Ставрополь»</t>
  </si>
  <si>
    <t>№ 687 от 22.11.12</t>
  </si>
  <si>
    <t>Местная религиозная организация Православного Прихода храма Преображения Господня.</t>
  </si>
  <si>
    <t>№ 267 от 27.05.14</t>
  </si>
  <si>
    <t>Ревякин С.Н.</t>
  </si>
  <si>
    <t>№ 269 от 02.05.14</t>
  </si>
  <si>
    <t>Габрелян С. Н.</t>
  </si>
  <si>
    <t>№ 270 от 29.05.14</t>
  </si>
  <si>
    <t>Хутова Е.С.</t>
  </si>
  <si>
    <t>№ 271 от 29.05.14</t>
  </si>
  <si>
    <t>Ашкацао Р.К.</t>
  </si>
  <si>
    <t>№ 280 от 29.05.14</t>
  </si>
  <si>
    <t>Музенитов М.В.</t>
  </si>
  <si>
    <t>№ 284 от 29.05.14</t>
  </si>
  <si>
    <t>Харжевская Ю.А.</t>
  </si>
  <si>
    <t>№ 287 от 29.05.14</t>
  </si>
  <si>
    <t>Матвиенко А.Д.</t>
  </si>
  <si>
    <t>№ 288 от 29.05.14</t>
  </si>
  <si>
    <t>Соловьев А.Н.</t>
  </si>
  <si>
    <t>№ 296 от 27.05.14</t>
  </si>
  <si>
    <t>Хлыстунова Т.В.</t>
  </si>
  <si>
    <t>№ 297 от 27.05.14</t>
  </si>
  <si>
    <t>ИП Краса С.М.</t>
  </si>
  <si>
    <t>№ 316 от 05.06.14</t>
  </si>
  <si>
    <t>ИП Бураганова В.В.</t>
  </si>
  <si>
    <t>№ 326 от 05.06.14</t>
  </si>
  <si>
    <t>Минелов С.А.</t>
  </si>
  <si>
    <t>№ 328 от 29.05.14</t>
  </si>
  <si>
    <t>НовиковаЛ.Н.</t>
  </si>
  <si>
    <t>№ 344 от 30.05.14</t>
  </si>
  <si>
    <t>Иванова И.Б.</t>
  </si>
  <si>
    <t>№ 345 от 29.05.14</t>
  </si>
  <si>
    <t>Мирошниченко С.И.</t>
  </si>
  <si>
    <t>№ 346 от 29.05.14</t>
  </si>
  <si>
    <t>Безуглов Р.Н.</t>
  </si>
  <si>
    <t>№ 347 от 29.05.14</t>
  </si>
  <si>
    <t>Бражник А.С.</t>
  </si>
  <si>
    <t>№ 349 от 03.06.14</t>
  </si>
  <si>
    <t>Самойлов С.А.</t>
  </si>
  <si>
    <t>№ 351 от 05.06.14</t>
  </si>
  <si>
    <t>Жданова Л.И.</t>
  </si>
  <si>
    <t>№ 352 от 04.06.14</t>
  </si>
  <si>
    <t>Анненков И.В.</t>
  </si>
  <si>
    <t xml:space="preserve"> №07/129  от 26.03.2014</t>
  </si>
  <si>
    <t>Малый Вячеслав Евгеньевич</t>
  </si>
  <si>
    <t xml:space="preserve"> №07/205  от 24.04.2014</t>
  </si>
  <si>
    <t>ОАО "Шпаковскрайгаз"</t>
  </si>
  <si>
    <t>135/14-04 от 17.04.2014</t>
  </si>
  <si>
    <t>135 от 17.04.2014</t>
  </si>
  <si>
    <t>136/14-04 от 17.04.2014</t>
  </si>
  <si>
    <t>136 от 17.04.2014</t>
  </si>
  <si>
    <t>138/14-05 от 17.04.2014</t>
  </si>
  <si>
    <t>138 от 17.04.2014</t>
  </si>
  <si>
    <t xml:space="preserve"> №07-01/774  от 08.11.2013</t>
  </si>
  <si>
    <t>МегаФон ОАО Кавказский филиал</t>
  </si>
  <si>
    <t>№ 43-05/37 от 13.05.2014</t>
  </si>
  <si>
    <t>Арсен Хусейнович Джамолуев</t>
  </si>
  <si>
    <t>№ 174 от 04.06.14</t>
  </si>
  <si>
    <t>Амириди К.И.</t>
  </si>
  <si>
    <t>№ 330 от 02.06.14</t>
  </si>
  <si>
    <t>Палий Н.И.</t>
  </si>
  <si>
    <t>Керенцева Т.Н.</t>
  </si>
  <si>
    <t>№ 43-05/32 от 19.05.2014</t>
  </si>
  <si>
    <t>ООО "СТУП"</t>
  </si>
  <si>
    <t>№ 43-05/171 от 30.12.2013</t>
  </si>
  <si>
    <t>У.М. Аюбов</t>
  </si>
  <si>
    <t>Адильгереев Эльдар Магомедханович</t>
  </si>
  <si>
    <t>Дадаев Али Дадаевич</t>
  </si>
  <si>
    <t>Баширов Халилдибир Баширович</t>
  </si>
  <si>
    <t>Магомедова Сиядат Убайдулаевна</t>
  </si>
  <si>
    <t>Алимагомедов Магомед Омарович</t>
  </si>
  <si>
    <t>Алиева Нажабат Алиевна</t>
  </si>
  <si>
    <t>Атциева Алима Рустамхановича</t>
  </si>
  <si>
    <t>Дадаев Магомед Зубайриевич</t>
  </si>
  <si>
    <t>Багандов Магомед Магомедович</t>
  </si>
  <si>
    <t>Алиев Ибрагим Джафарович</t>
  </si>
  <si>
    <t>№660  от 13.05.2014</t>
  </si>
  <si>
    <t xml:space="preserve">Исаева Зазабике Тажутдиновна </t>
  </si>
  <si>
    <t>№367  от 27.03.2014</t>
  </si>
  <si>
    <t>Курбанова Магият Раджабовна</t>
  </si>
  <si>
    <t>№765  от 02.06.2014</t>
  </si>
  <si>
    <t>Алиев Нурмагомед Алиевич</t>
  </si>
  <si>
    <t>№698  от 19.05.2014</t>
  </si>
  <si>
    <t>Расулов Нурутдин Курбангаджиевич</t>
  </si>
  <si>
    <t xml:space="preserve"> №666  от 14.05.2014</t>
  </si>
  <si>
    <t>Магомедов Артур Курбанович</t>
  </si>
  <si>
    <t>№667  от 14.05.2014</t>
  </si>
  <si>
    <t>Гусейнов Рустам Шихбаниевич</t>
  </si>
  <si>
    <t>№668  от 14.05.2014</t>
  </si>
  <si>
    <t>Абумислимова Саният Августовна</t>
  </si>
  <si>
    <t>№741  от 26.05.2014</t>
  </si>
  <si>
    <t>Атаев Арсланали Ахмедович</t>
  </si>
  <si>
    <t xml:space="preserve"> №755  от 29.05.2014</t>
  </si>
  <si>
    <t>Айдемиров Абулмуслим Сурхаевич</t>
  </si>
  <si>
    <t>№663  от 13.05.2014</t>
  </si>
  <si>
    <t>Мадиев Вахарсолта Хизраилович</t>
  </si>
  <si>
    <t>№737  от 26.05.2014</t>
  </si>
  <si>
    <t>Гусейнов Мирза Магамедович</t>
  </si>
  <si>
    <t>№744  от 27.05.2014</t>
  </si>
  <si>
    <t>Гасанов Курбан Каирбекович</t>
  </si>
  <si>
    <t>№742  от 27.05.2014</t>
  </si>
  <si>
    <t>Багандов Марат Магомедович</t>
  </si>
  <si>
    <t>№743  от 27.05.2014</t>
  </si>
  <si>
    <t>Бухариев Руслан Магомедгаджиевич</t>
  </si>
  <si>
    <t>№735  от 26.05.2014</t>
  </si>
  <si>
    <t>Израилова Капият Сайгидрасуловна</t>
  </si>
  <si>
    <t>№734  от 26.05.2014</t>
  </si>
  <si>
    <t>Алисултанов Гапур Асхабович</t>
  </si>
  <si>
    <t xml:space="preserve"> №733  от 26.05.2014</t>
  </si>
  <si>
    <t>Цициев Рашид Хизраилович</t>
  </si>
  <si>
    <t>№622  от 05.05.2014</t>
  </si>
  <si>
    <t>Багатыров Мурад Багатырович</t>
  </si>
  <si>
    <t>№658  от 13.05.2014</t>
  </si>
  <si>
    <t>Сулейманова Рукият Зубайруевна</t>
  </si>
  <si>
    <t>№763  от 02.06.2014</t>
  </si>
  <si>
    <t>Магомедов Басир Рамазанович</t>
  </si>
  <si>
    <t>№692  от 19.05.2014</t>
  </si>
  <si>
    <t>Хайбулаев Абдула Гасанович</t>
  </si>
  <si>
    <t>№691  от 19.05.2014</t>
  </si>
  <si>
    <t>Гусейнов Хизри Абдурахманович</t>
  </si>
  <si>
    <t>№694  от 19.05.2014</t>
  </si>
  <si>
    <t>Забитов Усман Айэлиевич</t>
  </si>
  <si>
    <t>№716  от 21.05.2014</t>
  </si>
  <si>
    <t>Сулайманов Темирхан Гаджиевич</t>
  </si>
  <si>
    <t>№714  от 21.05.2014</t>
  </si>
  <si>
    <t>№581  от 24.04.2014</t>
  </si>
  <si>
    <t>Алиев Муса Хабибулаевич</t>
  </si>
  <si>
    <t xml:space="preserve"> №390  от 31.03.2014</t>
  </si>
  <si>
    <t>Хебетов М.В.</t>
  </si>
  <si>
    <t xml:space="preserve"> №579  от 24.04.2014</t>
  </si>
  <si>
    <t>Алиев Хабиб Мусаевич</t>
  </si>
  <si>
    <t xml:space="preserve"> №578  от 24.04.2014</t>
  </si>
  <si>
    <t>Арсланбеков Арсланбек Закарьяевич</t>
  </si>
  <si>
    <t>№580  от 24.04.2014</t>
  </si>
  <si>
    <t>Алиева Гулпери Джамалудиновна</t>
  </si>
  <si>
    <t>№277  от 12.03.2014</t>
  </si>
  <si>
    <t>Давудова Сержанат Абдулкафаровна</t>
  </si>
  <si>
    <t xml:space="preserve"> №757  от 29.05.2014</t>
  </si>
  <si>
    <t>Абдулсамедов Рауф Юсуффович</t>
  </si>
  <si>
    <t>№287  от 12.03.2014</t>
  </si>
  <si>
    <t>Байрамова Алигат Алимадатовна</t>
  </si>
  <si>
    <t>№478  от 11.04.2014</t>
  </si>
  <si>
    <t>Алипова Ирина Магомедовна</t>
  </si>
  <si>
    <t xml:space="preserve"> №750  от 27.05.2014</t>
  </si>
  <si>
    <t>Гарумов Гарум Магомедэминович</t>
  </si>
  <si>
    <t xml:space="preserve"> №749  от 27.05.2014</t>
  </si>
  <si>
    <t>Оздеаджиева Тамара Мусаевна</t>
  </si>
  <si>
    <t xml:space="preserve"> №586  от 25.04.2014</t>
  </si>
  <si>
    <t>Абдулгафуров Умар Магомедшарипович</t>
  </si>
  <si>
    <t xml:space="preserve"> №756/1  от 29.05.2014</t>
  </si>
  <si>
    <t>Магомедагаев Райуддин Абдулгамидович</t>
  </si>
  <si>
    <t>№727  от 21.05.2014</t>
  </si>
  <si>
    <t>Карпова Валерия Павловна</t>
  </si>
  <si>
    <t>427 от 2.06.14</t>
  </si>
  <si>
    <t>Гайрбеков А.И.</t>
  </si>
  <si>
    <t>003/508 от 27.05.14</t>
  </si>
  <si>
    <t>429 от 2.06.14</t>
  </si>
  <si>
    <t>Садулаев А.А.</t>
  </si>
  <si>
    <t>003/509 от 27.05.14</t>
  </si>
  <si>
    <t>439 от 6.06.14</t>
  </si>
  <si>
    <t>Мусаев В.А.</t>
  </si>
  <si>
    <t>003/537 от 5.06.14</t>
  </si>
  <si>
    <t>375 от 5.05.14</t>
  </si>
  <si>
    <t>Саралиев Л.М.</t>
  </si>
  <si>
    <t>003/430 от 29.04.14</t>
  </si>
  <si>
    <t>431 от 2.06.14</t>
  </si>
  <si>
    <t>Яскиев С.Ш.</t>
  </si>
  <si>
    <t>003/511 от 27.05.14</t>
  </si>
  <si>
    <t>397 от 15.05.14</t>
  </si>
  <si>
    <t>Акбаев Г.Т.</t>
  </si>
  <si>
    <t>003/478 от 12.05.14</t>
  </si>
  <si>
    <t>428 от 2.06.14</t>
  </si>
  <si>
    <t>Сагаев М,М. (сущ. 15 кВт)</t>
  </si>
  <si>
    <t>003/510 от 27.05.14</t>
  </si>
  <si>
    <t>395 от 14.05.14</t>
  </si>
  <si>
    <t>ООО "Лидер-Фасад"</t>
  </si>
  <si>
    <t>003/481 от 14.05.14</t>
  </si>
  <si>
    <t>М-27/14 20.05.14</t>
  </si>
  <si>
    <t>Мурадов А.М., цех, г.Майский, ул.Молодежная 44</t>
  </si>
  <si>
    <t>Чг-74/14 30.04.14</t>
  </si>
  <si>
    <t>Нагоева А.З., ч/д, с.Нартан, ул.Хажнагоева 39 а</t>
  </si>
  <si>
    <t>Чг-86/14 22.05.14</t>
  </si>
  <si>
    <t>Бетуганов И.А., ч/д, с.Лечинкай, пер.Партизанский 3</t>
  </si>
  <si>
    <t>Чг-92/14 22.05.14</t>
  </si>
  <si>
    <t>Яхутлов А.М., ч/д, с.Чегем-2, ул.Ленина 155</t>
  </si>
  <si>
    <t>П-56/14 27.05.14</t>
  </si>
  <si>
    <t>Аргахова С.А., ч/д, с.Советское, ул.Углич 3 кв.16</t>
  </si>
  <si>
    <t>П-55/14 27.05.14</t>
  </si>
  <si>
    <t>Люев М.Х., ч/д, с.Алтуд, ул.Хавпачева 28</t>
  </si>
  <si>
    <t>П-39/14 19.03.14</t>
  </si>
  <si>
    <t>Кукин А.В., ч/д, с.Красносельское, ул.Интернациональная 8а кв.1</t>
  </si>
  <si>
    <t>У-130/14 15.05.14</t>
  </si>
  <si>
    <t>Кулимова Ф.М., ч/д, с.Герменчик, ул.Учительская 31</t>
  </si>
  <si>
    <t>У-140/14 29.05.14</t>
  </si>
  <si>
    <t>Бекиров М.Г., ч/д, с.Псыкод, ул.Шогенцукова 30</t>
  </si>
  <si>
    <t>У-139/14 29.05.14</t>
  </si>
  <si>
    <t>Аббасов Х.М., ч/д, с.Псыкод, ул.Шогенцукова 2</t>
  </si>
  <si>
    <t>У-138/14 29.05.14</t>
  </si>
  <si>
    <t>Шидов А.Х., ч/д, с.Морзох, ул.Садовая 10</t>
  </si>
  <si>
    <t>У-136/14 15.05.14</t>
  </si>
  <si>
    <t>Меров Б.Т., квартира, г.Нарткала, ул.Шекихачева 23/6</t>
  </si>
  <si>
    <t>У-128/14 15.05.14</t>
  </si>
  <si>
    <t>ИП Езиев М.И., магазин, г.Нарткала, ул.Кахунская 72</t>
  </si>
  <si>
    <t>У-126/14 15.05.14</t>
  </si>
  <si>
    <t>ИП Кокова Н.А., аптека, г.Нарткала, ул.Ахмедова 22а</t>
  </si>
  <si>
    <t>У-131/14 15.05.14</t>
  </si>
  <si>
    <t>Машекуашев Б.Р., ч/д, с.Старый Черек, ул.Иванова 26</t>
  </si>
  <si>
    <t>Л-38/13 30.10.13</t>
  </si>
  <si>
    <t>Мидов Т.Х., ч/д, с.Аргудан, ул.Ленина 243</t>
  </si>
  <si>
    <t>Л-02/14 17.01.14</t>
  </si>
  <si>
    <t>Бозиев Р.А., ч/д, с.Аргудан, ул.Бр.Маремокуловых 86а</t>
  </si>
  <si>
    <t>Л-10/14 09.04.14</t>
  </si>
  <si>
    <t>Кумехов К.Х., ч/д, с.Озрек, ул.Коммунистическая 40</t>
  </si>
  <si>
    <t>Л-29/14 29.05.14</t>
  </si>
  <si>
    <t>Молов А.Н., ч/д, с.Аргудан, ул.Суншева 24</t>
  </si>
  <si>
    <t>Л-12/12 07.06.12</t>
  </si>
  <si>
    <t>Эркенов М.А.,ч/д, с.Аргудан, ул.Бжедугова 2</t>
  </si>
  <si>
    <t>Л-15/14 17.04.14</t>
  </si>
  <si>
    <t>Даурова З.Р., ч/д, с.Анзорей, ул.Хамгокова 34</t>
  </si>
  <si>
    <t>Л-34/14 02.06.14</t>
  </si>
  <si>
    <t>Кабалоев Ж.И., ч/д, с.Озрек, ул.Коммунистическая 52</t>
  </si>
  <si>
    <t>Л-23/14 15.05.14</t>
  </si>
  <si>
    <t>Тайсоев А.Е., ч/д, с.Ерокко, ул.Масаева 98 кв.3</t>
  </si>
  <si>
    <t>Л-24/14 15.05.14</t>
  </si>
  <si>
    <t>Тайсоева Т.Ж., ч/д, с.Ерокко, ул.Масаева 98 кв.1</t>
  </si>
  <si>
    <t>Л-27/14 27.05.14</t>
  </si>
  <si>
    <t>Сабанчиев С.М., ч/д, с.Аргудан, ул.Тарчокова 147</t>
  </si>
  <si>
    <t>Э-17/14 02.06.14</t>
  </si>
  <si>
    <t>Атмурзаев Б.А., магазин, г.Тырнауз</t>
  </si>
  <si>
    <t>Б-32/14 29.05.14</t>
  </si>
  <si>
    <t>Гошокова М.К., ч/д, с.Кишпек, ул.Дружбы 31</t>
  </si>
  <si>
    <t>Б-33/14 29.05.14</t>
  </si>
  <si>
    <t>Думаев Б.Л., ч/д, с.Кишпек, ул.Балкарова 41</t>
  </si>
  <si>
    <t>Б-34/14 29.05.14</t>
  </si>
  <si>
    <t>Кушхов А.Х., ч/д, с.Кишпек, ул.Октябрьская 210</t>
  </si>
  <si>
    <t>Б-35/14 29.05.14</t>
  </si>
  <si>
    <t>Тхакумачев А.С., ч/д, с.Куба, ул.Шукова 109 а</t>
  </si>
  <si>
    <t>Б-36/14 29.05.14</t>
  </si>
  <si>
    <t>Тлепшев А.Х., ч/д, с.Крем-Константиновка, ул.Советская б/н</t>
  </si>
  <si>
    <t>Б-37/14 29.05.14</t>
  </si>
  <si>
    <t>Аталиков З.С., ч/д, с.Кишпек, ул.Советская б/н</t>
  </si>
  <si>
    <t>Б-38/14 29.05.14</t>
  </si>
  <si>
    <t>Гутов Р.С., ч/д, с.Баксаненок, ул.Тхакахова 239</t>
  </si>
  <si>
    <t>Б-39/14 29.05.14</t>
  </si>
  <si>
    <t>Мамиков А.Х., ч/д, с.Баксаненок, ул.Баксанская 366</t>
  </si>
  <si>
    <t>Б-40/14 29.05.14</t>
  </si>
  <si>
    <t>Хамурзов А.Б., ч/д, с.Заюково, ул.Тоннельная 105</t>
  </si>
  <si>
    <t>Б-41/14 29.05.14</t>
  </si>
  <si>
    <t>Калажоков Х.Х., ч/д, с.Баксаненок, ул.450-летия 54</t>
  </si>
  <si>
    <t>Б-42/14 29.05.14</t>
  </si>
  <si>
    <t>Коков М.Р., ч/д, с.Крем-Константиновка, ул.Степная 315</t>
  </si>
  <si>
    <t>З-10/14 14.05.14</t>
  </si>
  <si>
    <t>Тохов А.М., коровник, с.Зольское, ул.Советская 150</t>
  </si>
  <si>
    <t>Бг-04/14 23.01.14</t>
  </si>
  <si>
    <t>Бецукова З.Х., ч/д, с.Псычох, ул.Кирпичная 15</t>
  </si>
  <si>
    <t>Чр-22/14 20.05.14</t>
  </si>
  <si>
    <t>Темирканов Б.Г., ч/д, с.Зарагиж, ул.Ленина 57</t>
  </si>
  <si>
    <t>Чр-26/14 02.06.14</t>
  </si>
  <si>
    <t>ООО "Восход"</t>
  </si>
  <si>
    <t>Чр-23/14 20.05.14</t>
  </si>
  <si>
    <t>Башиев Р.К., квартира, с.Бабугент, ул.Мечиева 95 а</t>
  </si>
  <si>
    <t>24/14 06.03.14</t>
  </si>
  <si>
    <t xml:space="preserve"> ООО " Тлепш"</t>
  </si>
  <si>
    <t>439 от 02.06.14</t>
  </si>
  <si>
    <t>Лахова Ф.М.</t>
  </si>
  <si>
    <t>439-05-14</t>
  </si>
  <si>
    <t>440 от 02.06.14</t>
  </si>
  <si>
    <t>Абдоков А.М.</t>
  </si>
  <si>
    <t>440-05-14</t>
  </si>
  <si>
    <t>437 от 02.06.14</t>
  </si>
  <si>
    <t>Кадыжева М.М.</t>
  </si>
  <si>
    <t>437-05-14</t>
  </si>
  <si>
    <t>438 от 02.06.14</t>
  </si>
  <si>
    <t>Кидакоев М.С.</t>
  </si>
  <si>
    <t>438-05-14</t>
  </si>
  <si>
    <t>442от 02.06.14</t>
  </si>
  <si>
    <t>Гуков А.А.</t>
  </si>
  <si>
    <t>442-05-14</t>
  </si>
  <si>
    <t>443 от 02.06.14</t>
  </si>
  <si>
    <t>Хамшаов А.И.</t>
  </si>
  <si>
    <t>443-05-14</t>
  </si>
  <si>
    <t>441от 02.06.14</t>
  </si>
  <si>
    <t>Аджиев Р.Р.</t>
  </si>
  <si>
    <t>441-05-14</t>
  </si>
  <si>
    <t>444от 02.06.14</t>
  </si>
  <si>
    <t>Даурова  Д.К.</t>
  </si>
  <si>
    <t>444-05-14</t>
  </si>
  <si>
    <t>404 от 03.06.14</t>
  </si>
  <si>
    <t>Милютин А.Г.</t>
  </si>
  <si>
    <t>404-05-14</t>
  </si>
  <si>
    <t>448 от 03.06.14</t>
  </si>
  <si>
    <t>Семенов Х.М.</t>
  </si>
  <si>
    <t>448-05-14</t>
  </si>
  <si>
    <t>319 от 03.06.14</t>
  </si>
  <si>
    <t>Хубиева М.Х.</t>
  </si>
  <si>
    <t>319-04-14</t>
  </si>
  <si>
    <t>397 от 03.06.14</t>
  </si>
  <si>
    <t>Семенов Х.А-А.</t>
  </si>
  <si>
    <t>397-04-14</t>
  </si>
  <si>
    <t>432 от 04.06.14</t>
  </si>
  <si>
    <t>Кипкеев М.А.</t>
  </si>
  <si>
    <t>432-04-14</t>
  </si>
  <si>
    <t>433 от 04.06.14</t>
  </si>
  <si>
    <t>Азаматов Д.А.</t>
  </si>
  <si>
    <t>433-04-14</t>
  </si>
  <si>
    <t>460 от 05.06.14</t>
  </si>
  <si>
    <t>Батчаев Х.С.</t>
  </si>
  <si>
    <t>460-05-14</t>
  </si>
  <si>
    <t>423 от 06.06.14</t>
  </si>
  <si>
    <t>Нарыжный Е.А.</t>
  </si>
  <si>
    <t>423-05-14</t>
  </si>
  <si>
    <t>314 от 22.04.14</t>
  </si>
  <si>
    <t xml:space="preserve">УПФ РФ по КЧР </t>
  </si>
  <si>
    <t>314-04-14</t>
  </si>
  <si>
    <t>7737 от 23.05.2014</t>
  </si>
  <si>
    <t>Джуссоева Галина Н.</t>
  </si>
  <si>
    <t>7685 от 15.05.2014</t>
  </si>
  <si>
    <t>Кодзаев Ацамаз Е.</t>
  </si>
  <si>
    <t>7353  от 14.03.2014</t>
  </si>
  <si>
    <t>Османов Александр Б.</t>
  </si>
  <si>
    <t>7744 от 03.06.2014</t>
  </si>
  <si>
    <t>Цоков Виталий Б.</t>
  </si>
  <si>
    <t>7691 от 23.05.2014</t>
  </si>
  <si>
    <t>Туаева Фатима Г.</t>
  </si>
  <si>
    <t>7742 от 02.06.2014</t>
  </si>
  <si>
    <t>Засеев Чермен Е.</t>
  </si>
  <si>
    <t>7746 от 27.05.2014</t>
  </si>
  <si>
    <t>Дряев Казбек Х.</t>
  </si>
  <si>
    <t>7760 от 29.05.2014</t>
  </si>
  <si>
    <t>Дзукаев Олег С.</t>
  </si>
  <si>
    <t>7739 от 29.05.2014</t>
  </si>
  <si>
    <t>Хадонов Мурат В.</t>
  </si>
  <si>
    <t>7735 от 29.05.2014</t>
  </si>
  <si>
    <t>7734 от 22.05.2014</t>
  </si>
  <si>
    <t>Гуриев Заур Р.</t>
  </si>
  <si>
    <t>437 от 04.06.2014</t>
  </si>
  <si>
    <t>Савлохов  Ирбек Е.</t>
  </si>
  <si>
    <t>7703 от 26.05.2014</t>
  </si>
  <si>
    <t>Бтаев  Муратбек Х.</t>
  </si>
  <si>
    <t>7715 от 04.06.2014</t>
  </si>
  <si>
    <t>Кудзиева Зарина Д.</t>
  </si>
  <si>
    <t>7726 от 20.05.2014</t>
  </si>
  <si>
    <t>Кудухов Иван М.</t>
  </si>
  <si>
    <t>за период с 09.06.14 по 13.06.14</t>
  </si>
  <si>
    <t>224/14/ГРЭС от 30.05.2014</t>
  </si>
  <si>
    <t>Баширян Роман Альбертович</t>
  </si>
  <si>
    <t>224/14 от 30.05.2014</t>
  </si>
  <si>
    <t xml:space="preserve"> №07/274  от 20.05.2014</t>
  </si>
  <si>
    <t>Власенко Геннадий Александрович</t>
  </si>
  <si>
    <t xml:space="preserve"> №07/214  от 25.04.2014</t>
  </si>
  <si>
    <t>Маргарян Нвер Фурмикович</t>
  </si>
  <si>
    <t xml:space="preserve"> №07-01/627  от 03.09.2013</t>
  </si>
  <si>
    <t>Назаренко Татьяна Федоровна</t>
  </si>
  <si>
    <t>№07/279 от 20.05.2014</t>
  </si>
  <si>
    <t>Гучев Федор Васильевич</t>
  </si>
  <si>
    <t>№07/290 от 26.05.2014</t>
  </si>
  <si>
    <t>Водянова Наталья Дмитриевна</t>
  </si>
  <si>
    <t>5 мая 2014 г. № 04-87 -НЭС</t>
  </si>
  <si>
    <t>Карапетян Бежануш Габреловна</t>
  </si>
  <si>
    <t>5 мая 2014 г. № 235</t>
  </si>
  <si>
    <t>5 мая 2014 г. № 04-88 -НЭС</t>
  </si>
  <si>
    <t>5 мая 2014 г. № 236</t>
  </si>
  <si>
    <t>19 мая 2014 г. № 04-98 -НЭС</t>
  </si>
  <si>
    <t>Белокопытов Дмитрий Васильевич</t>
  </si>
  <si>
    <t>19 мая 2014 г. № 239</t>
  </si>
  <si>
    <t>23 мая 2014 г. № 04-103 -НЭС</t>
  </si>
  <si>
    <t>Брызгалова Екатерина Викторовна</t>
  </si>
  <si>
    <t>23 мая 2014 г. № 243</t>
  </si>
  <si>
    <t>27 мая 2014 г. № 04-104 -НЭС</t>
  </si>
  <si>
    <t>Сорокин Иван Федорович</t>
  </si>
  <si>
    <t>27 мая 2014 г. № 512</t>
  </si>
  <si>
    <t>27 мая 2014 г. № 04-106 -НЭС</t>
  </si>
  <si>
    <t>Коломина Олеся Александровна</t>
  </si>
  <si>
    <t>27 мая 2014 г. № 514</t>
  </si>
  <si>
    <t>14 февраля 2014 г. № 04-08 -НЭС</t>
  </si>
  <si>
    <t>Религиозная организация "Ставропольская и Невинномысская Епархия Русской Православной Церкви (Московский Патриархат)"</t>
  </si>
  <si>
    <t>14 февраля 2014 г. № 204</t>
  </si>
  <si>
    <t>5 мая 2014 г. № 04-93 -НЭС</t>
  </si>
  <si>
    <t>Пирожков Роман Николаевич</t>
  </si>
  <si>
    <t>5 мая 2014 г. № 621</t>
  </si>
  <si>
    <t>169/14-05 от 19.05.2014</t>
  </si>
  <si>
    <t>Степанян Анна Лочиковна</t>
  </si>
  <si>
    <t>169 от 19.05.2014</t>
  </si>
  <si>
    <t>185/14-05 от 27.05.2014</t>
  </si>
  <si>
    <t>Алферов Алексей Владимирович</t>
  </si>
  <si>
    <t>185 от 27.05.2014</t>
  </si>
  <si>
    <t>151/14-07 от 12.05.2014</t>
  </si>
  <si>
    <t>ООО "Газпром трансгаз Ставрополь"</t>
  </si>
  <si>
    <t>151/1 от 12.05.2014</t>
  </si>
  <si>
    <t>03.06.2014,    06-40/66</t>
  </si>
  <si>
    <t>Алиева Мадина Агакеримовна</t>
  </si>
  <si>
    <t>№ 295 от 09.06.14</t>
  </si>
  <si>
    <t>Автандилова Л.Г.</t>
  </si>
  <si>
    <t>№ 358 от 09.06.14</t>
  </si>
  <si>
    <t>Коваленко Т.Н.</t>
  </si>
  <si>
    <t>№ 359 от 09.06.14</t>
  </si>
  <si>
    <t>Патычек О. И.</t>
  </si>
  <si>
    <t>№ 360 от 10.06.14</t>
  </si>
  <si>
    <t>Запорожцева Е.К.</t>
  </si>
  <si>
    <t>№ 361 от 10.06.14</t>
  </si>
  <si>
    <t>Арефьева Е.Ю.</t>
  </si>
  <si>
    <t>№ 362 от 10.06.14</t>
  </si>
  <si>
    <t>Мирзакеримов А.Н.</t>
  </si>
  <si>
    <t>№ 363 от 10.06.14</t>
  </si>
  <si>
    <t>Микейлов Г.А.</t>
  </si>
  <si>
    <t>232/14/НРЭС от 09.06.2014</t>
  </si>
  <si>
    <t>Кузнецов Валерий Георгиевич</t>
  </si>
  <si>
    <t>232/14 от 09.06.2014</t>
  </si>
  <si>
    <t>№43-05/36 от 19.05.2014</t>
  </si>
  <si>
    <t>АРУТЮНЯН МАНЯ ИШХАНОВНА</t>
  </si>
  <si>
    <t>№43-05/50 от 23.05.2014</t>
  </si>
  <si>
    <t>ООО "Энергоснаб"</t>
  </si>
  <si>
    <t>№43-05/150  от 22.11.2013</t>
  </si>
  <si>
    <t>ООО "НПО МВ-Композит"</t>
  </si>
  <si>
    <t>Абдуллаев Кадыр Исмаилович</t>
  </si>
  <si>
    <t>№859  от 20.05.2013</t>
  </si>
  <si>
    <t>№1031  от 17.06.2013</t>
  </si>
  <si>
    <t>№1108  от 05.07.2013</t>
  </si>
  <si>
    <t>№894  от 24.05.2013</t>
  </si>
  <si>
    <t>№1032  от 17.06.2013</t>
  </si>
  <si>
    <t>№1865  от 15.11.2013</t>
  </si>
  <si>
    <t>№710  от 23.04.2013</t>
  </si>
  <si>
    <t xml:space="preserve">ВымпелКом
</t>
  </si>
  <si>
    <t>№1030  от 17.06.2013</t>
  </si>
  <si>
    <t>№596  от 09.04.2013</t>
  </si>
  <si>
    <t>№858  от 20.05.2013</t>
  </si>
  <si>
    <t xml:space="preserve"> №856  от 20.05.2013</t>
  </si>
  <si>
    <t>№1107  от 05.07.2013</t>
  </si>
  <si>
    <t>Халидулаева Мариян Дибировна</t>
  </si>
  <si>
    <t>Балабеков Рахман</t>
  </si>
  <si>
    <t>Курбанов И.М.</t>
  </si>
  <si>
    <t xml:space="preserve">Никмаев Ахмед </t>
  </si>
  <si>
    <t>Абдурашидов Лваудин</t>
  </si>
  <si>
    <t>Севзиханов Рустам</t>
  </si>
  <si>
    <t>Зубаилов Салавутдин Зубаилович</t>
  </si>
  <si>
    <t>№164  от 18.02.2014</t>
  </si>
  <si>
    <t>Магомедова Сабият Магомедсаламовна</t>
  </si>
  <si>
    <t>№793  от 05.06.2014</t>
  </si>
  <si>
    <t>Абдулпатахов Мурад Чиркаевич</t>
  </si>
  <si>
    <t>№689  от 16.05.2014</t>
  </si>
  <si>
    <t>Ахмедова Людмила Бунямутдиновна</t>
  </si>
  <si>
    <t>№178  от 21.02.2014</t>
  </si>
  <si>
    <t xml:space="preserve"> №246  от 03.03.2014</t>
  </si>
  <si>
    <t>Маммаев Али Исмаилович</t>
  </si>
  <si>
    <t>№245  от 03.03.2014</t>
  </si>
  <si>
    <t>Гарумов Альпар Магодалиевич</t>
  </si>
  <si>
    <t>№259  от 04.03.2014</t>
  </si>
  <si>
    <t>Аджиев Тимур Ирбайханович</t>
  </si>
  <si>
    <t>№260  от 04.03.2014</t>
  </si>
  <si>
    <t>Аджиев Надирбек Абдулмуталимович</t>
  </si>
  <si>
    <t>№166  от 18.02.2013</t>
  </si>
  <si>
    <t>Алиева Ханзаза Алиевна</t>
  </si>
  <si>
    <t>№168  от 18.02.2014</t>
  </si>
  <si>
    <t>Омаров Султанбек Пахрутдинович</t>
  </si>
  <si>
    <t>№169  от 18.02.2014</t>
  </si>
  <si>
    <t>Исмаилов Арсен Исмаилович</t>
  </si>
  <si>
    <t xml:space="preserve"> №273  от 11.03.2014</t>
  </si>
  <si>
    <t>Бейтуева Насират Джаруллаевна</t>
  </si>
  <si>
    <t>№274  от 11.03.2014</t>
  </si>
  <si>
    <t>Султанов Султан Султанмгомедович</t>
  </si>
  <si>
    <t>№162  от 18.02.2014</t>
  </si>
  <si>
    <t>Магомедов Магомед Будунович</t>
  </si>
  <si>
    <t>№139  от 12.02.2014</t>
  </si>
  <si>
    <t>Керимова Маина Агаевна</t>
  </si>
  <si>
    <t xml:space="preserve"> №124  от 07.02.2014</t>
  </si>
  <si>
    <t>Эседуллаев Эседуллах Алирзаевич</t>
  </si>
  <si>
    <t>№123  от 07.02.2014</t>
  </si>
  <si>
    <t>Алиев Эльдар Гадживагабович</t>
  </si>
  <si>
    <t>№151  от 14.02.2014</t>
  </si>
  <si>
    <t>Магомедов Марат Александрович</t>
  </si>
  <si>
    <t>№150  от 14.02.2014</t>
  </si>
  <si>
    <t>Тотушева Гульмира Абдулгамитовна</t>
  </si>
  <si>
    <t>№140  от 13.02.2014</t>
  </si>
  <si>
    <t>Гаджиев Камалитдин Мусаевич</t>
  </si>
  <si>
    <t>№134  от 11.02.2014</t>
  </si>
  <si>
    <t>Дибирмагомедов Магомедкасум Магомедович</t>
  </si>
  <si>
    <t>№133  от 11.02.2014</t>
  </si>
  <si>
    <t>Магомедов Мурад Магомедович</t>
  </si>
  <si>
    <t>№130  от 11.02.2014</t>
  </si>
  <si>
    <t>Алиев Магомедарип Магомедович</t>
  </si>
  <si>
    <t xml:space="preserve"> №127  от 11.02.2014</t>
  </si>
  <si>
    <t>Дадаев Абдурахман Расулович</t>
  </si>
  <si>
    <t>№128  от 11.02.2014</t>
  </si>
  <si>
    <t>Батирханов Расул Убайдулаевич</t>
  </si>
  <si>
    <t>№129  от 11.02.2014</t>
  </si>
  <si>
    <t>Гаймасова Зухра Арслангереевна</t>
  </si>
  <si>
    <t>№122  от 27.02.2014</t>
  </si>
  <si>
    <t>Магомедханова Зумруд Магомедхановна</t>
  </si>
  <si>
    <t>№126  от 11.02.2014</t>
  </si>
  <si>
    <t>Тавсултанов Исмалов Микаилович</t>
  </si>
  <si>
    <t xml:space="preserve"> №88  от 24.01.2014</t>
  </si>
  <si>
    <t>Магомедов Муртазаали Алиевич</t>
  </si>
  <si>
    <t>№780  от 08.05.2013</t>
  </si>
  <si>
    <t>Абасов Магомедхабиб Сагадулаевич</t>
  </si>
  <si>
    <t>№149  от 14.02.2014</t>
  </si>
  <si>
    <t>Гаджимагомедов Мухтар Ахмедович</t>
  </si>
  <si>
    <t>№319  от 19.03.2014</t>
  </si>
  <si>
    <t>Гойлюбиев Айниди Абдулмунапович</t>
  </si>
  <si>
    <t>№490  от 23.04.2014</t>
  </si>
  <si>
    <t>Ильясов МирабСиражутинович</t>
  </si>
  <si>
    <t>№489  от 23.04.2014</t>
  </si>
  <si>
    <t>Ильясов Марат Сиражутинович</t>
  </si>
  <si>
    <t xml:space="preserve"> №491  от 23.04.2014</t>
  </si>
  <si>
    <t>Алишаев Шапиулах Алипашаевич</t>
  </si>
  <si>
    <t>№492  от 23.04.2014</t>
  </si>
  <si>
    <t>Дандамаева Асият Магомедханова</t>
  </si>
  <si>
    <t>№493  от 23.04.2014</t>
  </si>
  <si>
    <t>Магомедов Мурад Тажутинович</t>
  </si>
  <si>
    <t>№494  от 23.04.2014</t>
  </si>
  <si>
    <t>Сайфулаев Шамхал Ибрагимович</t>
  </si>
  <si>
    <t>№495  от 28.04.2014</t>
  </si>
  <si>
    <t>Юсупов Файзулах Давудович</t>
  </si>
  <si>
    <t>№496  от 05.05.2014</t>
  </si>
  <si>
    <t>Чупалов Ахмед Зайнулабидович</t>
  </si>
  <si>
    <t>№497  от 05.05.2014</t>
  </si>
  <si>
    <t>Гужиев Курбанмагомед Нуруллаевич</t>
  </si>
  <si>
    <t xml:space="preserve"> №673  от 15.05.2014</t>
  </si>
  <si>
    <t>МО "село Раздолье" Ислангереев М.М.</t>
  </si>
  <si>
    <t>449 от 6.06.14</t>
  </si>
  <si>
    <t>Махмутхажиева Я.Б.</t>
  </si>
  <si>
    <t>003/523 от 3.06.14</t>
  </si>
  <si>
    <t>430 от 2.06.14</t>
  </si>
  <si>
    <t>Исаев М.В-Х.</t>
  </si>
  <si>
    <t>003/507 от 27.05.14</t>
  </si>
  <si>
    <t>434 от 5.06.14</t>
  </si>
  <si>
    <t>Башуева Р.Л.</t>
  </si>
  <si>
    <t>003/521 от 3.06.14</t>
  </si>
  <si>
    <t>441 от 6.06.14</t>
  </si>
  <si>
    <t>Базаева А.М.</t>
  </si>
  <si>
    <t>003/528 от 4.06.14</t>
  </si>
  <si>
    <t>444 от 6.06.14</t>
  </si>
  <si>
    <t>Баснакаева З.</t>
  </si>
  <si>
    <t>003/520 от 3.06.14</t>
  </si>
  <si>
    <t>437 от 5.06.14</t>
  </si>
  <si>
    <t>Азарсанова А.С.</t>
  </si>
  <si>
    <t>003/524 от 3.06.14</t>
  </si>
  <si>
    <t>436 от 5.06.14</t>
  </si>
  <si>
    <t>Яхъяева Н.Ш.</t>
  </si>
  <si>
    <t>003/519 от 3.06.14</t>
  </si>
  <si>
    <t>435 от 5.06.14</t>
  </si>
  <si>
    <t>Шамильханов Р.М.</t>
  </si>
  <si>
    <t>003/522 от 3.06.14</t>
  </si>
  <si>
    <t>445 от 6.06.14</t>
  </si>
  <si>
    <t>Шугаев Ж.К.</t>
  </si>
  <si>
    <t>003/532 от 4.06.14</t>
  </si>
  <si>
    <t>447 от 6.06.14</t>
  </si>
  <si>
    <t>Надуева Л.С.</t>
  </si>
  <si>
    <t>003/531 от 4.06.14</t>
  </si>
  <si>
    <t>442 от 6.06.14</t>
  </si>
  <si>
    <t>Арсалиев А.У.</t>
  </si>
  <si>
    <t>003/529 от 4.06.14</t>
  </si>
  <si>
    <t>443 от 6.06.14</t>
  </si>
  <si>
    <t>ООО "Маршо"</t>
  </si>
  <si>
    <t>003/535 от 5.06.14</t>
  </si>
  <si>
    <t>453 от 10.06.14</t>
  </si>
  <si>
    <t>Мурадова Э.В.</t>
  </si>
  <si>
    <t>003/544 от 6.06.14</t>
  </si>
  <si>
    <t>438 от 5.06.14</t>
  </si>
  <si>
    <t>Таймасханов Х.С.</t>
  </si>
  <si>
    <t>003/534 от 4.06.14</t>
  </si>
  <si>
    <t>450 от 6.06.14</t>
  </si>
  <si>
    <t>Комитет Правительства ЧР по малому бизнесу и предпринимательству</t>
  </si>
  <si>
    <t>003/504 от 27.05.14</t>
  </si>
  <si>
    <t>252 от 21.03.14</t>
  </si>
  <si>
    <t>Газиев Р.Ю.</t>
  </si>
  <si>
    <t>003/256 от 18.03.14</t>
  </si>
  <si>
    <t>432 от 2.06.14</t>
  </si>
  <si>
    <t>Давлетбиева М.С.</t>
  </si>
  <si>
    <t>003/506 от 27.05.14</t>
  </si>
  <si>
    <t>П-57/14 02.06.14</t>
  </si>
  <si>
    <t>Савицкая А.В., ч/д, ст.Солдатская, ул.Ямпель 27 а</t>
  </si>
  <si>
    <t>П-60/14 05.06.14</t>
  </si>
  <si>
    <t>Рекунов О.В., ч/д, с.Прималкинское, ул.Спортивная 26/3</t>
  </si>
  <si>
    <t>Л-33/14 02.06.14</t>
  </si>
  <si>
    <t>Макаева Н.А., ч/д, с.Анзорей, ул.Степная 99</t>
  </si>
  <si>
    <t>Чг-97/14 22.05.14</t>
  </si>
  <si>
    <t>Карданов А.Х., ч/д, с.Чегем-2, ул.Казанокова б/н</t>
  </si>
  <si>
    <t>Чг-95/14 22.05.14</t>
  </si>
  <si>
    <t>Хежев М.А., ч/д, с.Нартан, ул.Бр.Хачидоговых б/н</t>
  </si>
  <si>
    <t>Чг-88/14 22.05.14</t>
  </si>
  <si>
    <t>Килов Т.С., ч/д, с.Чегем-2, ул.Алоева 101</t>
  </si>
  <si>
    <t>Чг-84/14 22.05.14</t>
  </si>
  <si>
    <t>Арамисова Л.С., ч/д, с.Нартан, ул.Маремова 106 а</t>
  </si>
  <si>
    <t>У-145/14 10.06.14</t>
  </si>
  <si>
    <t>Скяева Т.У., квартира, г.Нарткала, ул.Жамборова 5 кв.54</t>
  </si>
  <si>
    <t>Чр-25/14 27.05.14</t>
  </si>
  <si>
    <t>Сокуров А.Б., ч/д, с.Аушигер, ул.Бадракова 107 а</t>
  </si>
  <si>
    <t>Чр-24/14 22.05.14</t>
  </si>
  <si>
    <t>ИП Аппаев А.Ж., фермерское хозяйство, с.Бабугент, ул.Ульбашева 1</t>
  </si>
  <si>
    <t>15/14 17.02.14</t>
  </si>
  <si>
    <t>РТРС</t>
  </si>
  <si>
    <t>29/14 24.03.14</t>
  </si>
  <si>
    <t>ООО "Аланияэнергострой"</t>
  </si>
  <si>
    <t>ООО "Тлепш"</t>
  </si>
  <si>
    <t>32/13 16.04.13</t>
  </si>
  <si>
    <t>ООО ПТПК "Альянс"</t>
  </si>
  <si>
    <t>449 от 09.06.14</t>
  </si>
  <si>
    <t>Эбзеева Ф.Д.</t>
  </si>
  <si>
    <t>449-05-14</t>
  </si>
  <si>
    <t>532 от 09.06.14</t>
  </si>
  <si>
    <t>Агиров О.З.</t>
  </si>
  <si>
    <t>532-06-14</t>
  </si>
  <si>
    <t>531 от 09.06.14</t>
  </si>
  <si>
    <t>Агиров А.М.</t>
  </si>
  <si>
    <t>531-06-14</t>
  </si>
  <si>
    <t>535от 09.06.14</t>
  </si>
  <si>
    <t>Шебзухова А.Н.</t>
  </si>
  <si>
    <t>535-06-14</t>
  </si>
  <si>
    <t>445 от 10.06.14</t>
  </si>
  <si>
    <t>ОАО "МТС "</t>
  </si>
  <si>
    <t>445-05-14</t>
  </si>
  <si>
    <t>446 от 10.06.14</t>
  </si>
  <si>
    <t>446-05-14</t>
  </si>
  <si>
    <t>413 от 10.06.14</t>
  </si>
  <si>
    <t>413-05-14</t>
  </si>
  <si>
    <t>412 от 10.06.14</t>
  </si>
  <si>
    <t>412-05-14</t>
  </si>
  <si>
    <t>411 от 10.06.14</t>
  </si>
  <si>
    <t>411-05-14</t>
  </si>
  <si>
    <t>381 от 10.06.14</t>
  </si>
  <si>
    <t>381-05-14</t>
  </si>
  <si>
    <t>379 от 10.06.14</t>
  </si>
  <si>
    <t>379-05-14</t>
  </si>
  <si>
    <t>410 от 10.06.14</t>
  </si>
  <si>
    <t>410-05-14</t>
  </si>
  <si>
    <t>429 от 10.06.14</t>
  </si>
  <si>
    <t>Теубежев Р.Б.</t>
  </si>
  <si>
    <t>429-06-14</t>
  </si>
  <si>
    <t>401 от 10.06.14</t>
  </si>
  <si>
    <t xml:space="preserve">Урупская ЦРБ </t>
  </si>
  <si>
    <t>401-05-14</t>
  </si>
  <si>
    <t>525 от 10.06.14</t>
  </si>
  <si>
    <t>Темиров К.М.</t>
  </si>
  <si>
    <t>525-06-14</t>
  </si>
  <si>
    <t>526 от 10.06.14</t>
  </si>
  <si>
    <t>Динаева А.М.</t>
  </si>
  <si>
    <t>526-06-14</t>
  </si>
  <si>
    <t>527 от 10.06.14</t>
  </si>
  <si>
    <t>Гаппоев С.М.</t>
  </si>
  <si>
    <t>527-06-14</t>
  </si>
  <si>
    <t>528 от 10.06.14</t>
  </si>
  <si>
    <t>Узденов А.М.</t>
  </si>
  <si>
    <t>528-06-14</t>
  </si>
  <si>
    <t>530 от 10.06.14</t>
  </si>
  <si>
    <t>Тамбиева З.Х.</t>
  </si>
  <si>
    <t>530-06-14</t>
  </si>
  <si>
    <t>539 от 10.06.14</t>
  </si>
  <si>
    <t>Эрикгенов С.И.</t>
  </si>
  <si>
    <t>539-06-14</t>
  </si>
  <si>
    <t>447 от 10.06.14</t>
  </si>
  <si>
    <t>Айбазов А.А.</t>
  </si>
  <si>
    <t>447-05-14</t>
  </si>
  <si>
    <t>510 от 11.06.14</t>
  </si>
  <si>
    <t>Батдыев Ф.М.</t>
  </si>
  <si>
    <t>510-06-14</t>
  </si>
  <si>
    <t>524 от 11.04.14</t>
  </si>
  <si>
    <t>Горобец Е.А.</t>
  </si>
  <si>
    <t>524-06-14</t>
  </si>
  <si>
    <t>538 от 11.06.14</t>
  </si>
  <si>
    <t>Чочуев С.С.</t>
  </si>
  <si>
    <t>538-06-14</t>
  </si>
  <si>
    <t>455 от 09.06.14</t>
  </si>
  <si>
    <t>Семенов Б.И.</t>
  </si>
  <si>
    <t>455-06-14</t>
  </si>
  <si>
    <t>515от 10.06.14</t>
  </si>
  <si>
    <t>515-06-14</t>
  </si>
  <si>
    <t>529 от 10.06.14</t>
  </si>
  <si>
    <t>Герюгов А.Х.</t>
  </si>
  <si>
    <t>529-06-14</t>
  </si>
  <si>
    <t>458 от 10.06.14</t>
  </si>
  <si>
    <t>Меркулов В.М.</t>
  </si>
  <si>
    <t>458-06-14</t>
  </si>
  <si>
    <t>416 от 10.06.14</t>
  </si>
  <si>
    <t>416-05-14</t>
  </si>
  <si>
    <t>537 от 10.06.14</t>
  </si>
  <si>
    <t>Гербеков Ш.И.</t>
  </si>
  <si>
    <t>537-06-14</t>
  </si>
  <si>
    <t>514 от 11.06.14</t>
  </si>
  <si>
    <t>Конов Р.А.</t>
  </si>
  <si>
    <t>514-06-14</t>
  </si>
  <si>
    <t>7428 от 02.04.2014</t>
  </si>
  <si>
    <t>7718 от 02.06.2014</t>
  </si>
  <si>
    <t>Джикаева Инга М.</t>
  </si>
  <si>
    <t>7681 от 20.05.2014</t>
  </si>
  <si>
    <t>Дудпев Горичка К.</t>
  </si>
  <si>
    <t>7686 от 15.05.2014</t>
  </si>
  <si>
    <t>Дряев Феликс З.</t>
  </si>
  <si>
    <t>7743 от 28.05.2014</t>
  </si>
  <si>
    <t>Биганов Батрбек А.</t>
  </si>
  <si>
    <t>7728 от 29.05.2014</t>
  </si>
  <si>
    <t>Дзугаева Альбина Ф.</t>
  </si>
  <si>
    <t>7738 от 29.05.2014</t>
  </si>
  <si>
    <t>Хетагуров Лев И.</t>
  </si>
  <si>
    <t>7701 от 28.05.2014</t>
  </si>
  <si>
    <t>Цховребов Феликс Р</t>
  </si>
  <si>
    <t>7693 от 20.05.2014</t>
  </si>
  <si>
    <t>Гаглоева Нино У.</t>
  </si>
  <si>
    <t>7752 от 30.05.2014</t>
  </si>
  <si>
    <t>Малиев Ахурбек Г.</t>
  </si>
  <si>
    <t>7748 от 30.05.2014</t>
  </si>
  <si>
    <t>Цховребова  Альбина Э.</t>
  </si>
  <si>
    <t>7749 от 28.05.2014</t>
  </si>
  <si>
    <t>Кусов Хажби А.</t>
  </si>
  <si>
    <t>7747 от 28.05.2014</t>
  </si>
  <si>
    <t>Вардашева Фатима Б.</t>
  </si>
  <si>
    <t>7696 от 15.05.2014</t>
  </si>
  <si>
    <t>Гадзаов Виктор К.</t>
  </si>
  <si>
    <t>7782 от 06.06.2014</t>
  </si>
  <si>
    <t>Вазиев Асланбек Д.</t>
  </si>
  <si>
    <t>7763 от 03.06.2014</t>
  </si>
  <si>
    <t>Догузов Гурам Б.</t>
  </si>
  <si>
    <t>7732 от 30.05.2014</t>
  </si>
  <si>
    <t>Магаев Алик А.</t>
  </si>
  <si>
    <t>7698 от 13.05.2014</t>
  </si>
  <si>
    <t>ООО "Базис"</t>
  </si>
  <si>
    <t>за период с 16.06.14 по 20.06.14</t>
  </si>
  <si>
    <t xml:space="preserve"> 9/14/ГРЭС от 24.01.2014</t>
  </si>
  <si>
    <t>Калашников Сергей Геннадьевич</t>
  </si>
  <si>
    <t xml:space="preserve"> 9/14 от 24.01.2014</t>
  </si>
  <si>
    <t>46/14/КРЭС от 04.03.2014</t>
  </si>
  <si>
    <t>Пашалиев Ансар Бегзадаевич</t>
  </si>
  <si>
    <t>46/14 от 04.03.2014</t>
  </si>
  <si>
    <t>93/14/ГРЭС от 04.04.2014</t>
  </si>
  <si>
    <t>Адм.Незлобненского сельсовета</t>
  </si>
  <si>
    <t>93/14 от 04.04.2014</t>
  </si>
  <si>
    <t>114/14/КРЭС от 17.04.2014</t>
  </si>
  <si>
    <t>ИП Абдурашидов Мисирбек Лабазанович</t>
  </si>
  <si>
    <t>114/14 от 17.04.2014</t>
  </si>
  <si>
    <t>127/14/НРЭС от 25.04.2014</t>
  </si>
  <si>
    <t>Арзуманян  Григорий Саркисович</t>
  </si>
  <si>
    <t>127/14 от 25.04.2014</t>
  </si>
  <si>
    <t>147/14/СРЭС от 05.05.2014</t>
  </si>
  <si>
    <t>147/14 от 05.05.2014</t>
  </si>
  <si>
    <t>148/14/СРЭС от 05.05.2014</t>
  </si>
  <si>
    <t>148/14 от 05.05.2014</t>
  </si>
  <si>
    <t>149/14/СРЭС от 05.05.2014</t>
  </si>
  <si>
    <t>149/14 от 05.05.2014</t>
  </si>
  <si>
    <t>151/14/ЗРЭС от 05.05.2014</t>
  </si>
  <si>
    <t>151/14 от 05.05.2014</t>
  </si>
  <si>
    <t>159/14/КРЭС от 06.05.2014</t>
  </si>
  <si>
    <t>159/14 от 06.05.2014</t>
  </si>
  <si>
    <t>160/14/КРЭС от 06.05.2014</t>
  </si>
  <si>
    <t>160/14 от 06.05.2014</t>
  </si>
  <si>
    <t>166/14/ГРЭС от 06.05.2014</t>
  </si>
  <si>
    <t>Ерофеев Иван Ильич</t>
  </si>
  <si>
    <t>166/14 от 06.05.2014</t>
  </si>
  <si>
    <t>172/14/ГРЭС от 07.05.2014</t>
  </si>
  <si>
    <t>172/14 от 07.05.2014</t>
  </si>
  <si>
    <t>173/14/ГРЭС от 07.05.2014</t>
  </si>
  <si>
    <t>173/14 от 07.05.2014</t>
  </si>
  <si>
    <t>181/14/ГРЭС от 12.05.2014</t>
  </si>
  <si>
    <t>181/14 от 12.05.2014</t>
  </si>
  <si>
    <t>210/14/ГРЭС от 23.05.2014</t>
  </si>
  <si>
    <t>Воробьев Александр Анатольевич</t>
  </si>
  <si>
    <t>210/14 от 23.05.2014</t>
  </si>
  <si>
    <t>215/14/КРЭС от 30.05.2014</t>
  </si>
  <si>
    <t>Адм.МО Мирненского сельсовета</t>
  </si>
  <si>
    <t>215/14 от 30.05.2014</t>
  </si>
  <si>
    <t xml:space="preserve"> №07/285  от 26.05.2014</t>
  </si>
  <si>
    <t>Астанина Наталья Викторовна</t>
  </si>
  <si>
    <t xml:space="preserve"> №07/202  от 24.04.2014</t>
  </si>
  <si>
    <t>ГБУЗ СК "Грачевская ЦРБ"</t>
  </si>
  <si>
    <t xml:space="preserve"> №07/309  от 30.05.2014</t>
  </si>
  <si>
    <t>Веригин Дмитрий Викторович</t>
  </si>
  <si>
    <t xml:space="preserve"> №07/307  от 30.05.2014</t>
  </si>
  <si>
    <t>Кучера Елена Владимировна</t>
  </si>
  <si>
    <t xml:space="preserve"> №07-01/801  от 19.11.2013</t>
  </si>
  <si>
    <t>Леонов Виталий Сергеевич</t>
  </si>
  <si>
    <t xml:space="preserve"> №07/181  от 21.04.2014</t>
  </si>
  <si>
    <t xml:space="preserve"> №07/230  от 30.04.2014</t>
  </si>
  <si>
    <t xml:space="preserve"> №07/231  от 30.04.2014</t>
  </si>
  <si>
    <t xml:space="preserve"> №07/308  от 30.05.2014</t>
  </si>
  <si>
    <t>Овсянникова Галина Николаевна</t>
  </si>
  <si>
    <t xml:space="preserve"> №07/327  от 05.06.2014</t>
  </si>
  <si>
    <t>Плигин Роман Николаевич</t>
  </si>
  <si>
    <t xml:space="preserve"> №07/289  от 26.05.2014</t>
  </si>
  <si>
    <t>Ручьев Игорь Владимирович</t>
  </si>
  <si>
    <t xml:space="preserve"> №07/215  от 25.04.2014</t>
  </si>
  <si>
    <t>Скоморохов Константин Петрович</t>
  </si>
  <si>
    <t xml:space="preserve"> №07/306  от 30.05.2014</t>
  </si>
  <si>
    <t>Соколов Игорь Васильевич</t>
  </si>
  <si>
    <t xml:space="preserve"> №07/185  от 21.04.2014</t>
  </si>
  <si>
    <t>Трушин Владимир Александрович</t>
  </si>
  <si>
    <t>23 мая 2014 г. № 04-102 -НЭС</t>
  </si>
  <si>
    <t>Турклиева Аминат Ибрагимовна</t>
  </si>
  <si>
    <t>23 мая 2014 г. № 242</t>
  </si>
  <si>
    <t>27 мая 2014 г. № 04-107 -НЭС</t>
  </si>
  <si>
    <t>Улаев Юрий Викторович</t>
  </si>
  <si>
    <t>27 мая 2014 г. № 515</t>
  </si>
  <si>
    <t>6 июня 2014 г. № 04-111 -НЭС</t>
  </si>
  <si>
    <t>Краснокутский Петр Дмитриевич</t>
  </si>
  <si>
    <t>6 июня 2014 г. № 243</t>
  </si>
  <si>
    <t>19 июня 2013 г. № 04-129 -НЭС</t>
  </si>
  <si>
    <t>Администрация муниципального образования села Подлесного</t>
  </si>
  <si>
    <t>19 июня 2013 г. № 623</t>
  </si>
  <si>
    <t>24 февраля 2014 г. № 04-22 -НЭС</t>
  </si>
  <si>
    <t>Измайлов Владимир Иванович</t>
  </si>
  <si>
    <t>24 февраля 2014 г. № 501</t>
  </si>
  <si>
    <t>31 марта 2014 г. № 04-69 -НЭС</t>
  </si>
  <si>
    <t>31 марта 2014 г. № 04-70 -НЭС</t>
  </si>
  <si>
    <t>31 марта 2014 г. № 224</t>
  </si>
  <si>
    <t>5 мая 2014 г. № 04-90 -НЭС</t>
  </si>
  <si>
    <t>Администрация муниципального образования Темижбекского сельсовета</t>
  </si>
  <si>
    <t>5 мая 2014 г. № 417</t>
  </si>
  <si>
    <t>196/13-06 от 26.07.2013</t>
  </si>
  <si>
    <t>Мохов Евгений Александрович</t>
  </si>
  <si>
    <t>196 от 26.07.2013</t>
  </si>
  <si>
    <t>042/14-05 от 04.02.2014</t>
  </si>
  <si>
    <t>Беляков Сергей Владимирович</t>
  </si>
  <si>
    <t>042 от 04.02.2014</t>
  </si>
  <si>
    <t>050/14-05 от 12.02.2014</t>
  </si>
  <si>
    <t>АМО с.Архангельское</t>
  </si>
  <si>
    <t>050 от 12.02.2014</t>
  </si>
  <si>
    <t>051/14-05 от 12.02.2014</t>
  </si>
  <si>
    <t>051 от 12.02.2014</t>
  </si>
  <si>
    <t>052/14-05 от 12.02.2014</t>
  </si>
  <si>
    <t>052 от 12.02.2014</t>
  </si>
  <si>
    <t>053/14-05 от 12.02.2014</t>
  </si>
  <si>
    <t>053 от 12.02.2014</t>
  </si>
  <si>
    <t>054/14-05 от 12.02.2014</t>
  </si>
  <si>
    <t>054 от 12.02.2014</t>
  </si>
  <si>
    <t>055/14-05 от 12.02.2014</t>
  </si>
  <si>
    <t>055 от 12.02.2014</t>
  </si>
  <si>
    <t>056/14-05 от 12.02.2014</t>
  </si>
  <si>
    <t>056 от 12.02.2014</t>
  </si>
  <si>
    <t>057/14-05 от 12.02.2014</t>
  </si>
  <si>
    <t>057 от 12.02.2014</t>
  </si>
  <si>
    <t>058/14-05 от 12.02.2014</t>
  </si>
  <si>
    <t>058 от 12.02.2014</t>
  </si>
  <si>
    <t>059/14-05 от 12.02.2014</t>
  </si>
  <si>
    <t>059 от 12.02.2014</t>
  </si>
  <si>
    <t>060/14-05 от 12.02.2014</t>
  </si>
  <si>
    <t>060 от 12.02.2014</t>
  </si>
  <si>
    <t>082/14-05 от 06.03.2014</t>
  </si>
  <si>
    <t>ООО "Новостародубское"</t>
  </si>
  <si>
    <t>082 от 06.03.2014</t>
  </si>
  <si>
    <t>104/14-05 от 25.03.2014</t>
  </si>
  <si>
    <t>Ищенко Надежда Викторовна</t>
  </si>
  <si>
    <t>104 от 25.03.2014</t>
  </si>
  <si>
    <t>190/14-05 от 06.06.2014</t>
  </si>
  <si>
    <t xml:space="preserve">Агаджанян Пайцар Анушавановна </t>
  </si>
  <si>
    <t>190 от 06.06.2014</t>
  </si>
  <si>
    <t>198/14-06 от 06.06.2014</t>
  </si>
  <si>
    <t>Власенко Юлия Сергеевна</t>
  </si>
  <si>
    <t>198 от 06.06.2014</t>
  </si>
  <si>
    <t>201/14-05 от 06.06.2014</t>
  </si>
  <si>
    <t>Степаненко Валерий Васильевич</t>
  </si>
  <si>
    <t>201 от 06.06.2014</t>
  </si>
  <si>
    <t>21.03.2014,    06-40/29</t>
  </si>
  <si>
    <t>ГУП СК "Крайтеплоэнерго"</t>
  </si>
  <si>
    <t>23.04.2014,    06-40/81</t>
  </si>
  <si>
    <t>Гробовой Сергей Петрович</t>
  </si>
  <si>
    <t>14.05.2014,    06-40/54</t>
  </si>
  <si>
    <t>Дорогань Игорь Владимирович</t>
  </si>
  <si>
    <t>24.04.14, 06-40/42</t>
  </si>
  <si>
    <t>Расулов Магомед Казиевич</t>
  </si>
  <si>
    <t>№ 246 от 29.04.14</t>
  </si>
  <si>
    <t>№ 247 от 29.04.14</t>
  </si>
  <si>
    <t>№ 251 от 29.04.14</t>
  </si>
  <si>
    <t>№ 257 от 29.04.14</t>
  </si>
  <si>
    <t>№ 258 от 29.04.14</t>
  </si>
  <si>
    <t>№ 259 от 29.04.14</t>
  </si>
  <si>
    <t>№ 294 от 06.06.14</t>
  </si>
  <si>
    <t>Филатенков А.А.</t>
  </si>
  <si>
    <t>№ 372 от 17.06.14</t>
  </si>
  <si>
    <t>Морозова О.С.</t>
  </si>
  <si>
    <t>№ 373 от 18.06.14</t>
  </si>
  <si>
    <t>Кривошеева О.А.</t>
  </si>
  <si>
    <t>№ 374 от 17.06.14</t>
  </si>
  <si>
    <t>Квинчия Г.И.</t>
  </si>
  <si>
    <t>№ 376 от 17.06.14</t>
  </si>
  <si>
    <t>Овсянников В.Ф.</t>
  </si>
  <si>
    <t>150/14/ЗРЭС от 05.05.2014</t>
  </si>
  <si>
    <t>150/14 от 05.05.2014</t>
  </si>
  <si>
    <t>155/14/КРЭС от 06.05.2014</t>
  </si>
  <si>
    <t>155/14 от 06.05.2014</t>
  </si>
  <si>
    <t>156/14/КРЭС от 06.05.2014</t>
  </si>
  <si>
    <t>156/14 от 06.05.2014</t>
  </si>
  <si>
    <t>158/14/КРЭС от 06.05.2014</t>
  </si>
  <si>
    <t>158/14 от 06.05.2014</t>
  </si>
  <si>
    <t>161/14/КРЭС от 06.05.2014</t>
  </si>
  <si>
    <t>161/14 от 06.05.2014</t>
  </si>
  <si>
    <t>163/14/КРЭС от 06.05.2014</t>
  </si>
  <si>
    <t>163/14 от 06.05.2014</t>
  </si>
  <si>
    <t>164/14/КРЭС от 06.05.2014</t>
  </si>
  <si>
    <t>164/14 от 06.05.2014</t>
  </si>
  <si>
    <t>169/14/ГРЭС от 07.05.2014</t>
  </si>
  <si>
    <t>169/14 от 07.05.2014</t>
  </si>
  <si>
    <t>170/14/ГРЭС от 07.05.2014</t>
  </si>
  <si>
    <t>170/14 от 07.05.2014</t>
  </si>
  <si>
    <t>171/14/ГРЭС от 07.05.2014</t>
  </si>
  <si>
    <t>171/14 от 07.05.2014</t>
  </si>
  <si>
    <t>174/14/ГРЭС от 07.05.2014</t>
  </si>
  <si>
    <t>174/14 от 07.05.2014</t>
  </si>
  <si>
    <t xml:space="preserve"> №07/178  от 21.04.2014</t>
  </si>
  <si>
    <t xml:space="preserve"> №07/179  от 21.04.2014</t>
  </si>
  <si>
    <t xml:space="preserve"> №07/180  от 21.04.2014</t>
  </si>
  <si>
    <t>№ 211 от 29.04.14</t>
  </si>
  <si>
    <t>№ 212 от 29.04.14</t>
  </si>
  <si>
    <t>№ 249 от 29.04.14</t>
  </si>
  <si>
    <t>№ 250 от 29.04.14</t>
  </si>
  <si>
    <t xml:space="preserve"> №07/248  от 07.05.2014</t>
  </si>
  <si>
    <t>Крюков Владимир Петрович</t>
  </si>
  <si>
    <t>N43-05/52 от 06.06.2014</t>
  </si>
  <si>
    <t>Геворг Мишикович Галустян</t>
  </si>
  <si>
    <t>№ 43-05/46 от 23.05.2014</t>
  </si>
  <si>
    <t>ООО "Торговый Дом МТЗ-Ставрополь"</t>
  </si>
  <si>
    <t>№43-05/41 от 29.05.2014</t>
  </si>
  <si>
    <t>ООО "ЭкоКирпич"</t>
  </si>
  <si>
    <t>Ангутаева Хадижат Рамазановна</t>
  </si>
  <si>
    <t>Гасанов Гасан Рамазанович</t>
  </si>
  <si>
    <t>Магомедов Ахмед Зайнулабидович</t>
  </si>
  <si>
    <t>Болоцилаев Мухтар Болоцилаевич</t>
  </si>
  <si>
    <t>Миков Руслан Шараподинович</t>
  </si>
  <si>
    <t>Альбуриев Джамал Гапарович</t>
  </si>
  <si>
    <t>Магомедов Магомед Рабаданович</t>
  </si>
  <si>
    <t>Алиханов М.К.</t>
  </si>
  <si>
    <t>Арсланбеков Раман Сайпуллаевич</t>
  </si>
  <si>
    <t>Бахмудов Ибрагим Юсупович</t>
  </si>
  <si>
    <t>Магомедов Кудеэмен Магомедович</t>
  </si>
  <si>
    <t>Магомедов Гази Магомедович</t>
  </si>
  <si>
    <t xml:space="preserve"> №832  от 03.06.2014</t>
  </si>
  <si>
    <t>Хадаев Махмуд Нурудинович</t>
  </si>
  <si>
    <t>№768  от 02.06.2014</t>
  </si>
  <si>
    <t>Пашаев Руслан Бийбалаевич</t>
  </si>
  <si>
    <t xml:space="preserve"> №297  от 13.03.2014</t>
  </si>
  <si>
    <t>Инусилаева Патимат Джунаевна</t>
  </si>
  <si>
    <t>№406  от 03.04.2014</t>
  </si>
  <si>
    <t>Балабеков Руслан Нажмудинович</t>
  </si>
  <si>
    <t>№821  от 06.06.2014</t>
  </si>
  <si>
    <t>Батырханов Гаджи Магомедович</t>
  </si>
  <si>
    <t>№769  от 02.06.2014</t>
  </si>
  <si>
    <t>Магомедов Курбан Исакадиевич</t>
  </si>
  <si>
    <t xml:space="preserve"> №675  от 15.05.2014</t>
  </si>
  <si>
    <t>Муртазалиев Магомедтагир Гамидович</t>
  </si>
  <si>
    <t>№831  от 03.06.2014</t>
  </si>
  <si>
    <t xml:space="preserve"> №775  от 03.06.2014</t>
  </si>
  <si>
    <t>Казиахмедова Зиядат Муртазалиевна</t>
  </si>
  <si>
    <t>№433  от 08.04.2014</t>
  </si>
  <si>
    <t>Нажмутдинов Абдурашит Бибулатович</t>
  </si>
  <si>
    <t>№745  от 27.05.2014</t>
  </si>
  <si>
    <t>Гаджибалаев Гаджибуба</t>
  </si>
  <si>
    <t>475 от 19.06.14</t>
  </si>
  <si>
    <t>Батищева И.З.</t>
  </si>
  <si>
    <t>003/556 от 11.06.14</t>
  </si>
  <si>
    <t>471 от 17.06.14</t>
  </si>
  <si>
    <t>Долдаева О.Н.</t>
  </si>
  <si>
    <t>003/553 от 11.06.14</t>
  </si>
  <si>
    <t>472 от 18.06.14</t>
  </si>
  <si>
    <t>Джабраилов С-А.Р.</t>
  </si>
  <si>
    <t>003/555 от 11.06.14</t>
  </si>
  <si>
    <t>470 от 17.06.14</t>
  </si>
  <si>
    <t>Умаров Л.А.</t>
  </si>
  <si>
    <t>003/554 от 11.06.14</t>
  </si>
  <si>
    <t>Джабраилова З.И.</t>
  </si>
  <si>
    <t>003/518 от 3.06.14</t>
  </si>
  <si>
    <t>458 от 11.06.14</t>
  </si>
  <si>
    <t>Курбанова Р.Р.</t>
  </si>
  <si>
    <t>003/527 от 4.06.14</t>
  </si>
  <si>
    <t>440 от 6.06.14</t>
  </si>
  <si>
    <t>Магомадов Л.Н.</t>
  </si>
  <si>
    <t>003/538 от 5.06.14</t>
  </si>
  <si>
    <t>451 от 10.06.14</t>
  </si>
  <si>
    <t>Мусаев Б.А.</t>
  </si>
  <si>
    <t>003/542 от 6.06.14</t>
  </si>
  <si>
    <t>463 от 16.06.14</t>
  </si>
  <si>
    <t>Абдулкадыров Р.А.</t>
  </si>
  <si>
    <t>003/547 от 10.06.14</t>
  </si>
  <si>
    <t>457 от 10.06.14</t>
  </si>
  <si>
    <t>003/545 от 6.06.14</t>
  </si>
  <si>
    <t>455 от 10.06.14</t>
  </si>
  <si>
    <t>Умпаев А.В.</t>
  </si>
  <si>
    <t>003/541 от 6.06.14</t>
  </si>
  <si>
    <t>324 от 11.04.14</t>
  </si>
  <si>
    <t>Махтиев М.Д.</t>
  </si>
  <si>
    <t>003/330 от 2.04.14</t>
  </si>
  <si>
    <t>465 от 16.06.14</t>
  </si>
  <si>
    <t>Хачукаев М.М.</t>
  </si>
  <si>
    <t>003/526 от 4.06.14</t>
  </si>
  <si>
    <t>464 от 16.06.14</t>
  </si>
  <si>
    <t>ООО "Вазсервис"</t>
  </si>
  <si>
    <t>003/561 от 11.06.14</t>
  </si>
  <si>
    <t>468 от 16.06.14</t>
  </si>
  <si>
    <t>Зубайраев И.А.</t>
  </si>
  <si>
    <t>003/558 от 11.06.14</t>
  </si>
  <si>
    <t>ООО СК "Чеченстрой"</t>
  </si>
  <si>
    <t>003/560 от 11.06.14</t>
  </si>
  <si>
    <t>452 от 10.06.14</t>
  </si>
  <si>
    <t>003/539 от 6.06.14</t>
  </si>
  <si>
    <t>456 от 10.06.14</t>
  </si>
  <si>
    <t>Усумов Р.А.</t>
  </si>
  <si>
    <t>003/517 от 3.06.14</t>
  </si>
  <si>
    <t>396 от 14.05.14</t>
  </si>
  <si>
    <t>МБОУ "СОШ № 1 ст. Ассиновская"</t>
  </si>
  <si>
    <t>003/492 от 15.05.14</t>
  </si>
  <si>
    <t>П-59/14 05.06.14</t>
  </si>
  <si>
    <t>ИП Кокаева Н.А., магазин, с.Благовещенка, ул.Ленина 18</t>
  </si>
  <si>
    <t>П-61/14 17.06.14</t>
  </si>
  <si>
    <t>Гудов А.Ф., ч/д, с.Карагач, ул.Абубекирова 153</t>
  </si>
  <si>
    <t>Л-26/14 22.05.14</t>
  </si>
  <si>
    <t>Коков А.Х., магазин, с.Анзорей, ул.Шинахова 20а</t>
  </si>
  <si>
    <t>Чг-82/14 22.05.14</t>
  </si>
  <si>
    <t>Хашукоева Л.К., ч/д, с.Шалушка, ул.Апажева 179 а</t>
  </si>
  <si>
    <t>Чг-94/14 22.05.14</t>
  </si>
  <si>
    <t>Боготов Р.Ч.,ч/д, с.Чегем-2, ул.Алакаевых б/н</t>
  </si>
  <si>
    <t>Чг-81/14 22.05.14</t>
  </si>
  <si>
    <t>Тохаев В.С.,ч/д, с.Шалушка, ул.Шокарова 91а</t>
  </si>
  <si>
    <t>Чг-83/14 22.05.14</t>
  </si>
  <si>
    <t>Джаппуева С.В.,ч/д, п.Мир, уч. 361а</t>
  </si>
  <si>
    <t>Чг-85/14 22.05.14</t>
  </si>
  <si>
    <t>Мамрешева Л.А., с.Нартан, ул.Хажнагоева 105д</t>
  </si>
  <si>
    <t>Чг-90/14 22.05.14</t>
  </si>
  <si>
    <t>Иванова А.С., ч/д, с.Нартан, ул.Хажнагоева 71а</t>
  </si>
  <si>
    <t>У-142/14 10.06.14</t>
  </si>
  <si>
    <t>Долов А.Х., ч/д, г.Нарткала, ул.Хавпачева 58</t>
  </si>
  <si>
    <t>У-147/14 10.06.14</t>
  </si>
  <si>
    <t>Аргишева О.Ш., ч/д, с.Урвань, ул.Балкарская 34 а</t>
  </si>
  <si>
    <t>У-144/14 10.06.14</t>
  </si>
  <si>
    <t>Кокоев Х.Р., ч/д, с.Кахун, ул.Жамборова 2б</t>
  </si>
  <si>
    <t>У-146/14 10.06.14</t>
  </si>
  <si>
    <t>ИП Клименко Н.М.,магазин, г.Нарткала, ул.Красная 93</t>
  </si>
  <si>
    <t>Б-43/14 02.06.14</t>
  </si>
  <si>
    <t>Тхакахова Л.Х.,ч/д, с.Кишпек, ул.Советская 98</t>
  </si>
  <si>
    <t>Б-44/14 05.06.14</t>
  </si>
  <si>
    <t>Кобылкин И.И., квартира, с.Атажукино, ул.Апшева 32а кв.9</t>
  </si>
  <si>
    <t>Б-45/14 09.06.14</t>
  </si>
  <si>
    <t>Багов С.М., ч/д, с.Баксаненок, ул.Березгова 312</t>
  </si>
  <si>
    <t>Бг-36/14 20.05.14</t>
  </si>
  <si>
    <t>Бесланеева М.А., ч/д, г.Баксан, ул.Буденного 33</t>
  </si>
  <si>
    <t>Бг-38/13 05.08.13</t>
  </si>
  <si>
    <t>ИП Чемазоков Ю.А.,здание офиса, г.Баксан, ул.Катханова 16</t>
  </si>
  <si>
    <t>М-29/14 09.06.14</t>
  </si>
  <si>
    <t>Рычко А.Л., ч/д, г.Майский, ул.Парковая 4</t>
  </si>
  <si>
    <t>М-28/14 09.06.14</t>
  </si>
  <si>
    <t>Абдураимов Р.Ю., ч/д, г.Майский, ул.Р.Люксенбурга 21</t>
  </si>
  <si>
    <t>Т-24/14 29.05.14</t>
  </si>
  <si>
    <t>Алагиров С.А.,магазин, г.Терек, ул.Кирова 152</t>
  </si>
  <si>
    <t>23/14 18.02.14</t>
  </si>
  <si>
    <t>540 от 16.06.14</t>
  </si>
  <si>
    <t>Салпагвров Б.Х.</t>
  </si>
  <si>
    <t>540-06-14</t>
  </si>
  <si>
    <t>547от 17.06.14</t>
  </si>
  <si>
    <t>Боташев Р.Х.</t>
  </si>
  <si>
    <t>547-06-14</t>
  </si>
  <si>
    <t>567 от 18.06.14</t>
  </si>
  <si>
    <t>Хачиров Д.М.</t>
  </si>
  <si>
    <t>567-06-14</t>
  </si>
  <si>
    <t>522 от 19.06.14</t>
  </si>
  <si>
    <t>АйбазовХ.М.</t>
  </si>
  <si>
    <t>522-06-14</t>
  </si>
  <si>
    <t>291 от 19.06.14</t>
  </si>
  <si>
    <t>Зубчиков А.В.</t>
  </si>
  <si>
    <t>291-04-14</t>
  </si>
  <si>
    <t>302 от 19.06.14</t>
  </si>
  <si>
    <t>302-04-14</t>
  </si>
  <si>
    <t>509от 19.06.14</t>
  </si>
  <si>
    <t>Мамаева Ш.Т.</t>
  </si>
  <si>
    <t>509-06-14</t>
  </si>
  <si>
    <t>434 от 19.06.14</t>
  </si>
  <si>
    <t>Рыжиков В.Е.</t>
  </si>
  <si>
    <t>434-05-14</t>
  </si>
  <si>
    <t>542 от  20.06.14</t>
  </si>
  <si>
    <t>Мамонова С.В.</t>
  </si>
  <si>
    <t>542-06-14</t>
  </si>
  <si>
    <t>417от 11.06.14</t>
  </si>
  <si>
    <t>Байрамуков Р.К.</t>
  </si>
  <si>
    <t>417-05-14</t>
  </si>
  <si>
    <t>7217 от  16.01.2014</t>
  </si>
  <si>
    <t>ОАО Ростелеком</t>
  </si>
  <si>
    <t>7217 от 16.01.2014</t>
  </si>
  <si>
    <t>7774 от 06.06.2014</t>
  </si>
  <si>
    <t>Дриаты Г.Г.</t>
  </si>
  <si>
    <t>7787 от 05.06.2014</t>
  </si>
  <si>
    <t>Березова Л.С.</t>
  </si>
  <si>
    <t>7781 от 06.06.2014</t>
  </si>
  <si>
    <t>Гуцунаева З.И.</t>
  </si>
  <si>
    <t>7730 от 04.06.2014</t>
  </si>
  <si>
    <t>Котаева А.С.</t>
  </si>
  <si>
    <t>7722 от 02.06.2014</t>
  </si>
  <si>
    <t>Туаев Е.Г.</t>
  </si>
  <si>
    <t>7775 от 05.06.2014</t>
  </si>
  <si>
    <t>Хубецов З.Н.</t>
  </si>
  <si>
    <t>7764 от 06.06.2014</t>
  </si>
  <si>
    <t>Басиев Т.А.</t>
  </si>
  <si>
    <t>7750 от 27.05.2014</t>
  </si>
  <si>
    <t>Гобеев А.В.</t>
  </si>
  <si>
    <t>7687 от 20.05.2014</t>
  </si>
  <si>
    <t>Губин Д.П.</t>
  </si>
  <si>
    <t>5884 от 26.08.2013</t>
  </si>
  <si>
    <t>Козаева У.П.</t>
  </si>
  <si>
    <t>7736 от 02.06.2014</t>
  </si>
  <si>
    <t>Тедеев М.З.</t>
  </si>
  <si>
    <t>7198 от 09.01.2014</t>
  </si>
  <si>
    <t>Татрова Р.Р.</t>
  </si>
  <si>
    <t>7790 от 10.06.2014</t>
  </si>
  <si>
    <t>Демеев А.Е.</t>
  </si>
  <si>
    <t>7756 от 02.06.2014</t>
  </si>
  <si>
    <t>Кесаев Р.К.</t>
  </si>
  <si>
    <t>за период с 23.06.14 по 30.06.14</t>
  </si>
  <si>
    <t>95/14/НРЭС от 04.04.2014</t>
  </si>
  <si>
    <t>Узловенко Татьяна Филипповна</t>
  </si>
  <si>
    <t>95/14 от 04.04.2014</t>
  </si>
  <si>
    <t>179/14/ЗРЭС от 12.05.2014</t>
  </si>
  <si>
    <t>Адм. МО Солдато-Александровского с/с</t>
  </si>
  <si>
    <t>179/14 от 12.05.2014</t>
  </si>
  <si>
    <t>185/14/ГРЭС от 16.05.2014</t>
  </si>
  <si>
    <t>Водянский Владимир Александрович</t>
  </si>
  <si>
    <t>185/14 от 16.05.2014</t>
  </si>
  <si>
    <t>189/14/ГРЭС от 21.05.2014</t>
  </si>
  <si>
    <t>Конарчук Светлана Николаевна</t>
  </si>
  <si>
    <t>189/14 от 21.05.2014</t>
  </si>
  <si>
    <t>217/14/КРЭС от 03.06.2014</t>
  </si>
  <si>
    <t>Мельников Максим Петрович</t>
  </si>
  <si>
    <t>217/14 от 03.06.2014</t>
  </si>
  <si>
    <t>221/14/ГРЭС от 03.06.2014</t>
  </si>
  <si>
    <t>Рогожин Михаил Георгиевич</t>
  </si>
  <si>
    <t>221/14 от 03.06.2014</t>
  </si>
  <si>
    <t>222/14/ГРЭС от 03.06.2014</t>
  </si>
  <si>
    <t>Лопатин Дмитрий Николаевич</t>
  </si>
  <si>
    <t>222/14 от 03.06.2014</t>
  </si>
  <si>
    <t>247/14/НРЭС от 17.06.2014</t>
  </si>
  <si>
    <t>Местная религиозная организация православного Прихода храма святителя Николая Чудотворца с. Орловка Кировского района Ставропольского края Пятигорской и Черкесской Епархии Русской Православной Церкви (Московский Патриархат)</t>
  </si>
  <si>
    <t>247/14 от 17.06.2014</t>
  </si>
  <si>
    <t>248/14/ГРЭС от 17.06.2014</t>
  </si>
  <si>
    <t>ИП Милюхина Милана Беслановна</t>
  </si>
  <si>
    <t>248/14 от 17.06.2014</t>
  </si>
  <si>
    <t>251/14/НРЭС от 19.06.2014</t>
  </si>
  <si>
    <t>Бабкина Вера Васильевна</t>
  </si>
  <si>
    <t>251/14 от 19.06.2014</t>
  </si>
  <si>
    <t>254/14/ГРЭС от 25.06.2014</t>
  </si>
  <si>
    <t>Соколов Владимир Петрович</t>
  </si>
  <si>
    <t>254/14 от 25.06.2014</t>
  </si>
  <si>
    <t xml:space="preserve"> №07/160  от 11.04.2014</t>
  </si>
  <si>
    <t>Администрация Надзорненского сельсовета</t>
  </si>
  <si>
    <t xml:space="preserve"> №07/358  от 16.06.2014</t>
  </si>
  <si>
    <t>Аксютов Алексей Аркадьевич</t>
  </si>
  <si>
    <t xml:space="preserve"> №07/360  от 16.06.2014</t>
  </si>
  <si>
    <t xml:space="preserve"> №07/322  от 05.06.2014</t>
  </si>
  <si>
    <t>Андрян Гаянэ Владимировна</t>
  </si>
  <si>
    <t xml:space="preserve"> №07/315  от 30.05.2014</t>
  </si>
  <si>
    <t>Асцатрян Самвел Христович</t>
  </si>
  <si>
    <t xml:space="preserve"> №07/385  от 19.06.2014 </t>
  </si>
  <si>
    <t>Атарщиков Виталий Викторович</t>
  </si>
  <si>
    <t xml:space="preserve"> №07/277  от 20.05.2014</t>
  </si>
  <si>
    <t>Бабенко Наталья Тахировна</t>
  </si>
  <si>
    <t xml:space="preserve"> №07/328  от 05.06.2014</t>
  </si>
  <si>
    <t>Бородина Эльвира Эмануиловна</t>
  </si>
  <si>
    <t xml:space="preserve"> №07/340  от 09.06.2014</t>
  </si>
  <si>
    <t>Гахриманова Рима Байрам Кызы</t>
  </si>
  <si>
    <t xml:space="preserve"> №07/343  от 09.06.2014</t>
  </si>
  <si>
    <t>Дирин Евгений Александрович</t>
  </si>
  <si>
    <t xml:space="preserve"> №07/311  от 30.05.2014</t>
  </si>
  <si>
    <t>Жуков Константин Андреевич</t>
  </si>
  <si>
    <t xml:space="preserve"> №07/312  от 30.05.2014</t>
  </si>
  <si>
    <t>Жуков Владимир Андреевич</t>
  </si>
  <si>
    <t xml:space="preserve"> №07/314  от 30.05.2014</t>
  </si>
  <si>
    <t>Запорожцев Георгий Иванович</t>
  </si>
  <si>
    <t xml:space="preserve"> №07/338  от 09.06.2014</t>
  </si>
  <si>
    <t>Исломов Фуркат Орзумахмудович</t>
  </si>
  <si>
    <t xml:space="preserve"> №07/223  от 30.04.2014</t>
  </si>
  <si>
    <t xml:space="preserve"> №07/224  от 30.04.2014</t>
  </si>
  <si>
    <t xml:space="preserve"> №07/216  от 25.04.2014</t>
  </si>
  <si>
    <t xml:space="preserve"> №07/229  от 30.04.2014</t>
  </si>
  <si>
    <t xml:space="preserve"> №07/238  от 07.05.2014</t>
  </si>
  <si>
    <t xml:space="preserve"> №07/250  от 12.05.2014</t>
  </si>
  <si>
    <t xml:space="preserve"> №07/251  от 12.05.2014</t>
  </si>
  <si>
    <t xml:space="preserve"> №07/252  от 12.05.2014</t>
  </si>
  <si>
    <t xml:space="preserve"> №07/300  от 30.05.2014</t>
  </si>
  <si>
    <t xml:space="preserve"> №07/301  от 30.05.2014 </t>
  </si>
  <si>
    <t xml:space="preserve"> №07/341  от 09.06.2014</t>
  </si>
  <si>
    <t>Николаенко Светлана Андреевна</t>
  </si>
  <si>
    <t xml:space="preserve"> №07/365  от 16.06.2014</t>
  </si>
  <si>
    <t>Приходько Вадим Викторович</t>
  </si>
  <si>
    <t xml:space="preserve"> №07/366  от 16.06.2014</t>
  </si>
  <si>
    <t xml:space="preserve"> №07/357  от 16.06.2014</t>
  </si>
  <si>
    <t>Самойленко Сергей Петрович</t>
  </si>
  <si>
    <t xml:space="preserve"> №07/339  от 09.06.2014</t>
  </si>
  <si>
    <t>Сангулия Евгений Аркадьевич</t>
  </si>
  <si>
    <t xml:space="preserve"> №07/359  от 16.06.2014</t>
  </si>
  <si>
    <t>Сатин Игорь Олегович</t>
  </si>
  <si>
    <t xml:space="preserve"> №05-01/529  от 04.10.2012</t>
  </si>
  <si>
    <t>Сергеева Елена Борисовна</t>
  </si>
  <si>
    <t xml:space="preserve"> №07/313  от 30.05.2014</t>
  </si>
  <si>
    <t xml:space="preserve"> №07/330  от 05.06.2014</t>
  </si>
  <si>
    <t>Сотникова Светлана Павловна</t>
  </si>
  <si>
    <t xml:space="preserve"> №07/418  от 23.06.2014</t>
  </si>
  <si>
    <t>Суюнчев Альберт Спартакович</t>
  </si>
  <si>
    <t xml:space="preserve"> №07-01/105  от 27.02.2013</t>
  </si>
  <si>
    <t>Филимонов Олег Валерьевич</t>
  </si>
  <si>
    <t xml:space="preserve"> №07/276  от 20.05.2014</t>
  </si>
  <si>
    <t>Чапова Наталья Гавриловна</t>
  </si>
  <si>
    <t xml:space="preserve"> №07/361  от 16.06.2014</t>
  </si>
  <si>
    <t>Чимшит Ольга Дмитриевна</t>
  </si>
  <si>
    <t>29 июля 2013 г. № 04-184 -НЭС</t>
  </si>
  <si>
    <t>Смолянко Александр Николаевич</t>
  </si>
  <si>
    <t>29 июля 2013 г. № 206</t>
  </si>
  <si>
    <t>18 ноября 2013 г. № 04-284 -НЭС</t>
  </si>
  <si>
    <t>Гейко Александр Петрович</t>
  </si>
  <si>
    <t>18 ноября 2013 г. № 443</t>
  </si>
  <si>
    <t>31 марта 2014 г. № 04-53 -НЭС</t>
  </si>
  <si>
    <t>Ковалев Виталий Александрович</t>
  </si>
  <si>
    <t>31 марта 2014 г. № 611</t>
  </si>
  <si>
    <t>5 мая 2014 г. № 04-82 -НЭС</t>
  </si>
  <si>
    <t>Немцов Сергей Леонович</t>
  </si>
  <si>
    <t>5 мая 2014 г. № 233</t>
  </si>
  <si>
    <t>19 мая 2014 г. № 04-99 -НЭС</t>
  </si>
  <si>
    <t>Соловьев Виталий Романович</t>
  </si>
  <si>
    <t>19 мая 2014 г. № 240</t>
  </si>
  <si>
    <t>27 мая 2014 г. № 04-105 -НЭС</t>
  </si>
  <si>
    <t>Белых Елена Олеговна</t>
  </si>
  <si>
    <t>27 мая 2014 г. № 513</t>
  </si>
  <si>
    <t>9 июня 2014 г. № 04-112 -НЭС</t>
  </si>
  <si>
    <t>Стреленко Виктор Владимирович</t>
  </si>
  <si>
    <t>9 июня 2014 г. № 244</t>
  </si>
  <si>
    <t>9 июня 2014 г. № 04-113 -НЭС</t>
  </si>
  <si>
    <t>Макеев Сергей Павлович</t>
  </si>
  <si>
    <t>9 июня 2014 г. № 245</t>
  </si>
  <si>
    <t>16 июня 2014 г. № 04-115 -НЭС</t>
  </si>
  <si>
    <t>Шепейкин Александр Иванович</t>
  </si>
  <si>
    <t>16 июня 2014 г. № 246</t>
  </si>
  <si>
    <t>16 июня 2014 г. № 04-116 -НЭС</t>
  </si>
  <si>
    <t>Голуб Любовь Александровна</t>
  </si>
  <si>
    <t>16 июня 2014 г. № 247</t>
  </si>
  <si>
    <t>16 июня 2014 г. № 04-118 -НЭС</t>
  </si>
  <si>
    <t>Гусева Наталья Николаевна</t>
  </si>
  <si>
    <t>16 июня 2014 г. № 249</t>
  </si>
  <si>
    <t>20 июня 2014 г. № 04-136 -НЭС</t>
  </si>
  <si>
    <t>Сарецян Кнарик Мкртичовна</t>
  </si>
  <si>
    <t>20 июня 2014 г. № 421</t>
  </si>
  <si>
    <t>20 июня 2014 г. № 04-138 -НЭС</t>
  </si>
  <si>
    <t>Ливанец Ольга Николаевна</t>
  </si>
  <si>
    <t>20 июня 2014 г. № 423</t>
  </si>
  <si>
    <t>24 февраля 2014 г. № 04-21 -НЭС</t>
  </si>
  <si>
    <t>Администрация МО Донского сельсовета</t>
  </si>
  <si>
    <t>24 февраля 2014 г. № 607</t>
  </si>
  <si>
    <t>31 марта 2014 г. № 04-71 -НЭС</t>
  </si>
  <si>
    <t>31 марта 2014 г. № 617</t>
  </si>
  <si>
    <t>5 мая 2014 г. № 04-89 -НЭС</t>
  </si>
  <si>
    <t>149/14-05 от 05.05.2014</t>
  </si>
  <si>
    <t>Вихрев Игорь Михайлович</t>
  </si>
  <si>
    <t>194/14-04 от 06.06.2014</t>
  </si>
  <si>
    <t>Тамбулатов Кушмамбет Заретович</t>
  </si>
  <si>
    <t>209/14-05 от 20.06.2014</t>
  </si>
  <si>
    <t>Егиян Мария Васильевна</t>
  </si>
  <si>
    <t>211/14-05 от 20.06.2014</t>
  </si>
  <si>
    <t>Чаплина Ольга Васильевна</t>
  </si>
  <si>
    <t>26.02.2014,    06-40/20</t>
  </si>
  <si>
    <t>ОАО "МегаФон"</t>
  </si>
  <si>
    <t>15.05.2014,    06-40/64</t>
  </si>
  <si>
    <t>ИП Стаценко Ирина Александровна</t>
  </si>
  <si>
    <t>14.05.2014,    06-40/51</t>
  </si>
  <si>
    <t>Козниделева В.А.</t>
  </si>
  <si>
    <t>№ 387 от 24.06.14</t>
  </si>
  <si>
    <t>Шубин П.И.</t>
  </si>
  <si>
    <t>№ 357 от 10.06.14</t>
  </si>
  <si>
    <t>Чернышев Р.В.</t>
  </si>
  <si>
    <t>№ 375 от 19.06.14</t>
  </si>
  <si>
    <t>Броян А.Т.</t>
  </si>
  <si>
    <t>№ 354 от 20.06.14</t>
  </si>
  <si>
    <t>Зинченко Т.И. ИП</t>
  </si>
  <si>
    <t>№ 317 от 20.06.14</t>
  </si>
  <si>
    <t>Письменный А.И.</t>
  </si>
  <si>
    <t>№ 379 от 20.06.14</t>
  </si>
  <si>
    <t>Карибов Е.С.</t>
  </si>
  <si>
    <t>№ 380 от 20.06.14</t>
  </si>
  <si>
    <t>Григорьев Н.П.</t>
  </si>
  <si>
    <t>№ 385 от 20.06.14</t>
  </si>
  <si>
    <t>Доценко С.Н.</t>
  </si>
  <si>
    <t>№ 384 от 23.06.14</t>
  </si>
  <si>
    <t>Куранова О.В.</t>
  </si>
  <si>
    <t>№ 386 от 24.06.14</t>
  </si>
  <si>
    <t>Самойленко В.А.</t>
  </si>
  <si>
    <t>№ 388 от 24.06.14</t>
  </si>
  <si>
    <t>Новосельцева С.Н.</t>
  </si>
  <si>
    <t>№ 377 от 23.06.14</t>
  </si>
  <si>
    <t>Гулаксизов Д.А.</t>
  </si>
  <si>
    <t>№ 407 от 25.06.14</t>
  </si>
  <si>
    <t>Кривицкий С.С.</t>
  </si>
  <si>
    <t>№ 406 от 25.06.14</t>
  </si>
  <si>
    <t>Дундуа Т.В.</t>
  </si>
  <si>
    <t>№ 397 от 26.06.14</t>
  </si>
  <si>
    <t>Танов С.К.</t>
  </si>
  <si>
    <t>№ 325 от 26.06.14</t>
  </si>
  <si>
    <t>Анохина Т.Н.</t>
  </si>
  <si>
    <t>№ 401 от 26.06.14</t>
  </si>
  <si>
    <t>Толстикова Л.В.</t>
  </si>
  <si>
    <t xml:space="preserve"> №07/147  от 07.04.2014</t>
  </si>
  <si>
    <t>Бирюкова Людмила Николаевна</t>
  </si>
  <si>
    <t>225/14/ГРЭС от 09.06.2014</t>
  </si>
  <si>
    <t>Фролов Валерий Владимирович</t>
  </si>
  <si>
    <t>225/14 от 09.06.2014</t>
  </si>
  <si>
    <t>233/14/НРЭС от 11.06.2014</t>
  </si>
  <si>
    <t>ИП Рязанова Любовь Федоровна</t>
  </si>
  <si>
    <t>233/14 от 11.06.2014</t>
  </si>
  <si>
    <t>№07/310 от 30.05.2014</t>
  </si>
  <si>
    <t>Сердюков Владимир Иванович</t>
  </si>
  <si>
    <t>№07/342 от 09.06.2014</t>
  </si>
  <si>
    <t>Лисин Аркадий Александрович</t>
  </si>
  <si>
    <t>№ 411 от 26.06.14</t>
  </si>
  <si>
    <t>Жижин Н.Н.</t>
  </si>
  <si>
    <t>№ 300 от 27.06.14</t>
  </si>
  <si>
    <t>Коротенко И.В.</t>
  </si>
  <si>
    <t>№ 188 от 05.06.14</t>
  </si>
  <si>
    <t>Каныгин А.Г.</t>
  </si>
  <si>
    <t>106/14/КРЭС от 08.04.2014</t>
  </si>
  <si>
    <t>Умалатов Магомедгаджи Амирович</t>
  </si>
  <si>
    <t>106/14 от 08.04.2014</t>
  </si>
  <si>
    <t>№ 364 от 20.06.14</t>
  </si>
  <si>
    <t>Чикнизов Н.П.</t>
  </si>
  <si>
    <t>№ 364/1 от 20.06.14</t>
  </si>
  <si>
    <t>27 мая 2014 г. № 04-114 -НЭС</t>
  </si>
  <si>
    <t>Глава К(Ф)Х ИП Головач Е.А.</t>
  </si>
  <si>
    <t>27 мая 2014 г. № 431</t>
  </si>
  <si>
    <t>№ 420 от 26.06.14</t>
  </si>
  <si>
    <t>Губин В.В.</t>
  </si>
  <si>
    <t>№43-05/16  от 16.04.2014</t>
  </si>
  <si>
    <t>Сосенко Сергей Анатольевич</t>
  </si>
  <si>
    <t>Алибеков Ацибагомед Гасанович</t>
  </si>
  <si>
    <t>Рамазанова Узлипат Заирбековна</t>
  </si>
  <si>
    <t>Мусаев Мустафа Мусаевич</t>
  </si>
  <si>
    <t>Рашитханов Далгат Исламудинович</t>
  </si>
  <si>
    <t>Магомедов Сеидгусейн Сулейманович</t>
  </si>
  <si>
    <t>Шарабудинов Омар Шарабудинович</t>
  </si>
  <si>
    <t>Вахиев Омар-Асхаб Ахмедович</t>
  </si>
  <si>
    <t>Мирзаев Султан Мирзаевич</t>
  </si>
  <si>
    <t>Муртузалиева П.А.</t>
  </si>
  <si>
    <t>Хидриев Джабраил Магомедович</t>
  </si>
  <si>
    <t>Ахмедов Гасанкади Магомедович</t>
  </si>
  <si>
    <t>Гапизов Али Магомедович</t>
  </si>
  <si>
    <t>Алиева Р.А.</t>
  </si>
  <si>
    <t>Байзиев Р.Б.</t>
  </si>
  <si>
    <t>№440  от 09.04.2014</t>
  </si>
  <si>
    <t>Абдулмажидов Амирхан Алиевич</t>
  </si>
  <si>
    <t xml:space="preserve"> №792  от 05.06.2014</t>
  </si>
  <si>
    <t>Казанбиев Арслан Умарпашаевич</t>
  </si>
  <si>
    <t>№791  от 05.06.2014</t>
  </si>
  <si>
    <t>Салимгереев Салимгерей Агавович</t>
  </si>
  <si>
    <t>№826  от 09.06.2014</t>
  </si>
  <si>
    <t>Бамматов Магомед Бамматович</t>
  </si>
  <si>
    <t>№336  от 24.03.2014</t>
  </si>
  <si>
    <t>Нурмагомедова Аннат Юнусовна</t>
  </si>
  <si>
    <t>№2114  от 24.12.2013</t>
  </si>
  <si>
    <t>Исмаилов Абсалутдин Халинбекович</t>
  </si>
  <si>
    <t>№286  от 12.03.2014</t>
  </si>
  <si>
    <t>Газимагомедов Хабиб Магомедович</t>
  </si>
  <si>
    <t xml:space="preserve"> №343  от 24.03.2014</t>
  </si>
  <si>
    <t>Мирзаев Магомедкамиль Магомедгаджиевич</t>
  </si>
  <si>
    <t>№385  от 31.03.2014</t>
  </si>
  <si>
    <t>Крымова Гульзар Алимгереевна</t>
  </si>
  <si>
    <t>№364  от 24.03.2014</t>
  </si>
  <si>
    <t>Яикбаева Зульмира Абдулмаджидовна</t>
  </si>
  <si>
    <t>№435  от 08.04.2014</t>
  </si>
  <si>
    <t>Алиев Абакар Расулович</t>
  </si>
  <si>
    <t>№434  от 08.04.2014</t>
  </si>
  <si>
    <t>Тесаев Али Илмадыевич</t>
  </si>
  <si>
    <t>№780  от 03.06.2014</t>
  </si>
  <si>
    <t>Абдулаева Айшат Магомедовна</t>
  </si>
  <si>
    <t>№678  от 15.05.2014</t>
  </si>
  <si>
    <t>Шахвердиев Джабраил Алибалаевич</t>
  </si>
  <si>
    <t>№782  от 03.06.2014</t>
  </si>
  <si>
    <t>Абдулхамидов Асильдер Магомедович</t>
  </si>
  <si>
    <t>№444  от 09.04.2014</t>
  </si>
  <si>
    <t>Курбанов Руслан Абдулмеджидович</t>
  </si>
  <si>
    <t>№445  от 09.04.2014</t>
  </si>
  <si>
    <t>Султанов Тажидин Алибекович</t>
  </si>
  <si>
    <t>№446  от 09.04.2014</t>
  </si>
  <si>
    <t>Рамазанов Мухдит Таптухович</t>
  </si>
  <si>
    <t xml:space="preserve"> №447  от 09.04.2014</t>
  </si>
  <si>
    <t>Велибекова Чичек Касумовна</t>
  </si>
  <si>
    <t>№452  от 09.04.2014</t>
  </si>
  <si>
    <t>Сайпулаев Арсланбек Магомедаминович</t>
  </si>
  <si>
    <t>№752  от 28.05.2014</t>
  </si>
  <si>
    <t>Мусакадиев Гасан Мусакадиевич</t>
  </si>
  <si>
    <t>№70  от 08.05.2014</t>
  </si>
  <si>
    <t>Кутпрот Юлия Викторовна</t>
  </si>
  <si>
    <t xml:space="preserve"> №71  от 21.05.2014</t>
  </si>
  <si>
    <t>Магомедова Асма Гамзатовна</t>
  </si>
  <si>
    <t>№72  от 21.05.2014</t>
  </si>
  <si>
    <t>Галимов Тажудин Гаджиметович</t>
  </si>
  <si>
    <t>№73  от 28.05.2014</t>
  </si>
  <si>
    <t>Даудлабагамаев Шапи Магомедович</t>
  </si>
  <si>
    <t>№74  от 06.06.2014</t>
  </si>
  <si>
    <t>Латовина Антонина Алексеевна</t>
  </si>
  <si>
    <t>№114  от 05.02.2014</t>
  </si>
  <si>
    <t>Курбанов Марат Шахмурадович</t>
  </si>
  <si>
    <t xml:space="preserve"> №92  от 28.01.2014</t>
  </si>
  <si>
    <t>Абакаров Абдулла Магомедрасулович</t>
  </si>
  <si>
    <t>№91  от 28.01.2014</t>
  </si>
  <si>
    <t>Дадзиева Наурат Магомедтагировна</t>
  </si>
  <si>
    <t>№2159  от 30.12.2013</t>
  </si>
  <si>
    <t>Ибрагимов Идрис Ибрагимович</t>
  </si>
  <si>
    <t>№2158  от 30.12.2013</t>
  </si>
  <si>
    <t>Багаудинов Багаудин Абдулмуслимович</t>
  </si>
  <si>
    <t>№2157  от 30.12.2013</t>
  </si>
  <si>
    <t>Бабиева Абидат Абдулхаликовна</t>
  </si>
  <si>
    <t>№2156  от 30.12.2013</t>
  </si>
  <si>
    <t>Аскадинов Аскадин Шапиевич</t>
  </si>
  <si>
    <t>№2155  от 30.12.2013</t>
  </si>
  <si>
    <t>Магомедов Шамиль Магомедсаламович</t>
  </si>
  <si>
    <t>№7  от 24.01.2014</t>
  </si>
  <si>
    <t>Магомедов Юсуп Тажудинович</t>
  </si>
  <si>
    <t>№9  от 24.01.2014</t>
  </si>
  <si>
    <t>Дыдымов Ибрагим Русланович</t>
  </si>
  <si>
    <t>№10  от 15.01.2014</t>
  </si>
  <si>
    <t>Султангириев Рашид Раджиевич</t>
  </si>
  <si>
    <t>№762  от 02.06.2014</t>
  </si>
  <si>
    <t>Абдулаев Хажав Магомедович</t>
  </si>
  <si>
    <t xml:space="preserve"> №756  от 29.05.2014</t>
  </si>
  <si>
    <t>Алиев Зульпукар Курбаналиевич</t>
  </si>
  <si>
    <t xml:space="preserve"> №825  от 09.06.2014</t>
  </si>
  <si>
    <t>Шапиев Курбанав Шапиевич</t>
  </si>
  <si>
    <t>Алипов С.В.</t>
  </si>
  <si>
    <t>№837  от 16.06.2014</t>
  </si>
  <si>
    <t>Абдулаев Умар Шамхалович</t>
  </si>
  <si>
    <t>424 от 30.05.14</t>
  </si>
  <si>
    <t>Бичуев И.С.</t>
  </si>
  <si>
    <t>003/497 от 21.05.14</t>
  </si>
  <si>
    <t>479 от 20.06.14</t>
  </si>
  <si>
    <t>Мусхаджиева С.М.</t>
  </si>
  <si>
    <t>003/567 от 18.06.14</t>
  </si>
  <si>
    <t>473 от 18.06.14</t>
  </si>
  <si>
    <t>Магамадов С.С.</t>
  </si>
  <si>
    <t>003/552 от 11.06.14</t>
  </si>
  <si>
    <t>474 от 19.06.14</t>
  </si>
  <si>
    <t>Абдукаримова Р.Х.</t>
  </si>
  <si>
    <t>003/559 от 11.06.14</t>
  </si>
  <si>
    <t>484 от 25.06.14</t>
  </si>
  <si>
    <t>Дачное некоммерческое партнерство "Здоровье"</t>
  </si>
  <si>
    <t>003/585 от 23.06.14</t>
  </si>
  <si>
    <t>459 от 11.06.14</t>
  </si>
  <si>
    <t>Торгово-промышленная палата ЧР</t>
  </si>
  <si>
    <t>003/562 от 11.06.14</t>
  </si>
  <si>
    <t>Чг-25/14 21.02.14</t>
  </si>
  <si>
    <t>Шогенов М.М., ферма, с.Шалушка</t>
  </si>
  <si>
    <t>Чг-93/14 22.05.14</t>
  </si>
  <si>
    <t>Семенова М.Н., ч/д, с.Нартан, ул.Маремова 78</t>
  </si>
  <si>
    <t>Чг-99/14 26.05.14</t>
  </si>
  <si>
    <t>Харадуров А.А., ч/д, с.Нартан, ул.Наурузова 64</t>
  </si>
  <si>
    <t>У-141/14 10.06.14</t>
  </si>
  <si>
    <t>Тамбиев А.А., ч/д, г.Нарткала, ул.Дзержинского 83</t>
  </si>
  <si>
    <t>У-154/14 23.06.14</t>
  </si>
  <si>
    <t>ООО "Гелиос Торг",магазин, г.Нарткала, ул.Борукаева 52</t>
  </si>
  <si>
    <t>П-62/14 18.06.14</t>
  </si>
  <si>
    <t>ООО "Строй Оптима"</t>
  </si>
  <si>
    <t>Т-27/14 02.06.14</t>
  </si>
  <si>
    <t>Фиапшев Э.Х., ч/д, г.Терек, ул.Гагарина 242</t>
  </si>
  <si>
    <t>Л-28/14 27.05.14</t>
  </si>
  <si>
    <t>ИП Карданов Г.Х., п/х, с.Аргудан, ул.Арамисова 49</t>
  </si>
  <si>
    <t>Бг-45/14 02.06.14</t>
  </si>
  <si>
    <t>ИП Азиков М.Н., кафе, г.Баксан, ул. Углич 37</t>
  </si>
  <si>
    <t>Бг-27/14 21.04.14</t>
  </si>
  <si>
    <t>Коков Х.Х., ч/д, г.Баксан, ул.Махова 183</t>
  </si>
  <si>
    <t>Бг-40/14 29.05.14</t>
  </si>
  <si>
    <t>Мурзабеков М.М., ч/д, с.Дугулубгей, ул.Сижажева 50а</t>
  </si>
  <si>
    <t>Бг-44/14 02.06.14</t>
  </si>
  <si>
    <t>Бесланеева М.М., ч/д, г.Баксан, ул.Катханова 59 а</t>
  </si>
  <si>
    <t>Бг-08/14 23.01.14</t>
  </si>
  <si>
    <t>Мамаев А.Б., ч/д, г.Баксан, ул.Мусова 81</t>
  </si>
  <si>
    <t>Чг-132/13 23.10.13</t>
  </si>
  <si>
    <t>Кибишев А.Х.</t>
  </si>
  <si>
    <t>Л-37/14 25.06.14</t>
  </si>
  <si>
    <t>Иванов Б.А</t>
  </si>
  <si>
    <t>Л-30/14 02.06.14</t>
  </si>
  <si>
    <t>Ципинов А.М.</t>
  </si>
  <si>
    <t>Л-31/14 02.06.14</t>
  </si>
  <si>
    <t>Ципинов Т.М.</t>
  </si>
  <si>
    <t>Чг-101/14 25.06.14</t>
  </si>
  <si>
    <t>Макоева М.Г.</t>
  </si>
  <si>
    <t>Э-21/14 17.06.14</t>
  </si>
  <si>
    <t>Жанакуева Т.А.</t>
  </si>
  <si>
    <t>Бг-37/14 20.05.14</t>
  </si>
  <si>
    <t>Машуков Х.З.</t>
  </si>
  <si>
    <t>У-152/14 23.06.14</t>
  </si>
  <si>
    <t>Кошеев Б.Х.</t>
  </si>
  <si>
    <t>У-149/14 23.06.14</t>
  </si>
  <si>
    <t>Назарова К.К.</t>
  </si>
  <si>
    <t>У-150/14 23.06.14</t>
  </si>
  <si>
    <t>Абазов А.А.</t>
  </si>
  <si>
    <t>У-153/14 23.06.14</t>
  </si>
  <si>
    <t>Георгиев З.К.</t>
  </si>
  <si>
    <t>Бг-30/14 29.04.14</t>
  </si>
  <si>
    <t>Баксанова М.Х.</t>
  </si>
  <si>
    <t>Бг-21/14 17.03.14</t>
  </si>
  <si>
    <t>Нагоев М.Х.</t>
  </si>
  <si>
    <t>Бг-48/14 06.06.14</t>
  </si>
  <si>
    <t>Кумышева М.Н.</t>
  </si>
  <si>
    <t>Бг-46/14 02.06.14</t>
  </si>
  <si>
    <t>Беков М.Г.</t>
  </si>
  <si>
    <t>М-30/14 25.06.14</t>
  </si>
  <si>
    <t>Гязов Х.П.</t>
  </si>
  <si>
    <t>Б-46/14 18.06.14</t>
  </si>
  <si>
    <t>Балкаров А.С.</t>
  </si>
  <si>
    <t>П-66/14 23.06.14</t>
  </si>
  <si>
    <t>Гаджиев Ф.Т.</t>
  </si>
  <si>
    <t>376 от 24.06.14</t>
  </si>
  <si>
    <t>Текеев М.Т.</t>
  </si>
  <si>
    <t>376-06-14</t>
  </si>
  <si>
    <t>544 от 24.06.14</t>
  </si>
  <si>
    <t>Бабоев К.Х.</t>
  </si>
  <si>
    <t>544-06-14</t>
  </si>
  <si>
    <t>461 от 24.06.14</t>
  </si>
  <si>
    <t>Сагов М.Д.</t>
  </si>
  <si>
    <t>461-06-14</t>
  </si>
  <si>
    <t>457 от 24.06.14</t>
  </si>
  <si>
    <t>Каитов И.Х.</t>
  </si>
  <si>
    <t>457-06-14</t>
  </si>
  <si>
    <t>386 от 24.06.14</t>
  </si>
  <si>
    <t>Заубидова Е.А.</t>
  </si>
  <si>
    <t>386-06-14</t>
  </si>
  <si>
    <t>570 от 24.06.14</t>
  </si>
  <si>
    <t>Миносян А.В.</t>
  </si>
  <si>
    <t>570-06-14</t>
  </si>
  <si>
    <t>569 от 26.06.14</t>
  </si>
  <si>
    <t>Бедраева Л.У.</t>
  </si>
  <si>
    <t>569-06-14</t>
  </si>
  <si>
    <t>552 от 26.06.14</t>
  </si>
  <si>
    <t>Гаппоев К.М.</t>
  </si>
  <si>
    <t>552-06-14</t>
  </si>
  <si>
    <t>545 от 26.06.14</t>
  </si>
  <si>
    <t>Байрамуков Д.Х.</t>
  </si>
  <si>
    <t>545-06-17</t>
  </si>
  <si>
    <t>572 от 26.06.14</t>
  </si>
  <si>
    <t>ООО ПЗ Джеггур</t>
  </si>
  <si>
    <t>406-05-14</t>
  </si>
  <si>
    <t>566 от 26.06.14</t>
  </si>
  <si>
    <t xml:space="preserve"> Муталибов  Э.Ф.</t>
  </si>
  <si>
    <t>566-06-14</t>
  </si>
  <si>
    <t>148 от 26.06ю.14</t>
  </si>
  <si>
    <t>Бостанова Р.Х.</t>
  </si>
  <si>
    <t>148-03-14</t>
  </si>
  <si>
    <t>548 от 26.06.14</t>
  </si>
  <si>
    <t>Кипкеев М.М.</t>
  </si>
  <si>
    <t>549-06-14</t>
  </si>
  <si>
    <t>549 от 26.06.14</t>
  </si>
  <si>
    <t>Каппушев Н.С-У.</t>
  </si>
  <si>
    <t>586от 26.06.14</t>
  </si>
  <si>
    <t>Агерджанов Ш.Х.</t>
  </si>
  <si>
    <t>586-06-14</t>
  </si>
  <si>
    <t>589от 26.06.14</t>
  </si>
  <si>
    <t>Патов М.А.</t>
  </si>
  <si>
    <t>589-06-14</t>
  </si>
  <si>
    <t>585 от 26.06.14</t>
  </si>
  <si>
    <t>Темрезов А.А-А.</t>
  </si>
  <si>
    <t>585-06-14</t>
  </si>
  <si>
    <t>550от 26.06.14</t>
  </si>
  <si>
    <t>Хутов М.М.</t>
  </si>
  <si>
    <t>550-06-14</t>
  </si>
  <si>
    <t>571от 26.06.14</t>
  </si>
  <si>
    <t>Бавижев М.З.</t>
  </si>
  <si>
    <t>571-06-14</t>
  </si>
  <si>
    <t>593от 26.06.14</t>
  </si>
  <si>
    <t>Кубанова М.И.</t>
  </si>
  <si>
    <t>593-06-14</t>
  </si>
  <si>
    <t>590 от 26.06.14</t>
  </si>
  <si>
    <t>Кишев М.Х.</t>
  </si>
  <si>
    <t>590-06-14</t>
  </si>
  <si>
    <t>557 от 26.06.14</t>
  </si>
  <si>
    <t>Байрамкулов А.У.</t>
  </si>
  <si>
    <t>557-05-14</t>
  </si>
  <si>
    <t>258 от 26.06.14</t>
  </si>
  <si>
    <t>Эркенов А.Д.</t>
  </si>
  <si>
    <t>258-06-14</t>
  </si>
  <si>
    <t>555 от 26.06.14</t>
  </si>
  <si>
    <t>Рыкина С.Ф.</t>
  </si>
  <si>
    <t>555-06-14</t>
  </si>
  <si>
    <t>558от 26.06.14</t>
  </si>
  <si>
    <t>Батчаева С.М.</t>
  </si>
  <si>
    <t>558-06-14</t>
  </si>
  <si>
    <t>588 от 26.06.14</t>
  </si>
  <si>
    <t>Джумаев Р.М.</t>
  </si>
  <si>
    <t>588-06-14</t>
  </si>
  <si>
    <t>Кумуков К.Ю.</t>
  </si>
  <si>
    <t>572-06-14</t>
  </si>
  <si>
    <t>565 от 26.06.14</t>
  </si>
  <si>
    <t>Галайчук В.Е.</t>
  </si>
  <si>
    <t>565-06-14</t>
  </si>
  <si>
    <t>598 от 26.06.14</t>
  </si>
  <si>
    <t>Боташев Х.Ю.</t>
  </si>
  <si>
    <t>598-06-14</t>
  </si>
  <si>
    <t>584 от 2706.14</t>
  </si>
  <si>
    <t>Чотчаев Р.З.</t>
  </si>
  <si>
    <t>584-06-14</t>
  </si>
  <si>
    <t>543от 30.06.14</t>
  </si>
  <si>
    <t>Каппушев Р.Р.</t>
  </si>
  <si>
    <t>543-06-14</t>
  </si>
  <si>
    <t>563от 27.06.14</t>
  </si>
  <si>
    <t>Кужева Л.А.</t>
  </si>
  <si>
    <t>563-06-14</t>
  </si>
  <si>
    <t>428 от 27.06.14</t>
  </si>
  <si>
    <t>Боташев Р.Х-М.</t>
  </si>
  <si>
    <t>428-05-14</t>
  </si>
  <si>
    <t>516 от 24.06.14</t>
  </si>
  <si>
    <t>СПК Агрокомбинат Красногорский</t>
  </si>
  <si>
    <t>516-06-14</t>
  </si>
  <si>
    <t>174 от 24.06.14</t>
  </si>
  <si>
    <t>Лайпанов Р.П.</t>
  </si>
  <si>
    <t>174-03-14</t>
  </si>
  <si>
    <t>848-11-13 от 25.01.14</t>
  </si>
  <si>
    <t xml:space="preserve">ФГБОУ ВПО "РГЭУ (РИНХ)" </t>
  </si>
  <si>
    <t>848-11-13</t>
  </si>
  <si>
    <t>7783 от 06.06.2014</t>
  </si>
  <si>
    <t>Царитов Д.С.</t>
  </si>
  <si>
    <t>7809 от 17.06.2014</t>
  </si>
  <si>
    <t>Хугаева З.Т.</t>
  </si>
  <si>
    <t>7842 от 18.06.2014</t>
  </si>
  <si>
    <t>Рубаев Р.З.</t>
  </si>
  <si>
    <t>7802 от 16.06.2014</t>
  </si>
  <si>
    <t>Туаева Д.А.</t>
  </si>
  <si>
    <t>7776  от 10.06.2014</t>
  </si>
  <si>
    <t>Бугулова Н.В.</t>
  </si>
  <si>
    <t>7786 от 10.06.2014</t>
  </si>
  <si>
    <t>Караев В.Г.</t>
  </si>
  <si>
    <t>7784 от 16.06.2014</t>
  </si>
  <si>
    <t>Дациев А.М.</t>
  </si>
  <si>
    <t>7805 от 17.06.2014</t>
  </si>
  <si>
    <t>Хадзиев М.А.</t>
  </si>
  <si>
    <t>7807 от 17.06.2014</t>
  </si>
  <si>
    <t>Хадзиева Ш.Х.</t>
  </si>
  <si>
    <t>7731 от 04.06.2014</t>
  </si>
  <si>
    <t>Гобозов Д.Т.</t>
  </si>
  <si>
    <t>7862 от 25.06.2014</t>
  </si>
  <si>
    <t>Басиева Ф.В.</t>
  </si>
  <si>
    <t>7777 от 10.06.2014</t>
  </si>
  <si>
    <t>Амбалова И.В.</t>
  </si>
  <si>
    <t>7745 от 02.06.2014</t>
  </si>
  <si>
    <t>Гасинов Н.Д.</t>
  </si>
  <si>
    <t>7773 от 11.06.2014</t>
  </si>
  <si>
    <t>Базаев А.Л.</t>
  </si>
  <si>
    <t>7578 от 03.04.2014</t>
  </si>
  <si>
    <t>Бугаев К.Б.</t>
  </si>
  <si>
    <t>7779 от 04.06.2014</t>
  </si>
  <si>
    <t>ООО "Владпищекомбинат"</t>
  </si>
  <si>
    <t>7697 от 26.05.2014</t>
  </si>
  <si>
    <t>Гуриев А.М.</t>
  </si>
  <si>
    <t>за период с 01.07.14 по 04.07.14</t>
  </si>
  <si>
    <t>67/14/СРЭС от 14.03.2014</t>
  </si>
  <si>
    <t>ИП Назаренко Ангелина Михайловна</t>
  </si>
  <si>
    <t>67/14 от 14.03.2014</t>
  </si>
  <si>
    <t>69/14/СРЭС от 14.03.2014</t>
  </si>
  <si>
    <t>ИП Даллаев Алиша Исаевич</t>
  </si>
  <si>
    <t>69/14 от 14.03.2014</t>
  </si>
  <si>
    <t>121/14/ГРЭС от 23.04.2014</t>
  </si>
  <si>
    <t>Ивченко Юрий Алексеевич</t>
  </si>
  <si>
    <t>121/14 от 23.04.2014</t>
  </si>
  <si>
    <t>187/14/ГРЭС от 21.05.2014</t>
  </si>
  <si>
    <t>Литвиненко Александр Борисович</t>
  </si>
  <si>
    <t>187/14 от 21.05.2014</t>
  </si>
  <si>
    <t>214/14/ГРЭС от 02.06.2014</t>
  </si>
  <si>
    <t>Зинькевич Владимир Алексеевич</t>
  </si>
  <si>
    <t>214/14 от 02.06.2014</t>
  </si>
  <si>
    <t>227/14/НРЭС от 09.06.2014</t>
  </si>
  <si>
    <t>Любимов Александр Дмитриевич</t>
  </si>
  <si>
    <t>227/14 от 09.06.2014</t>
  </si>
  <si>
    <t>229/14/НРЭС от 09.06.2014</t>
  </si>
  <si>
    <t>Плотникова Елена Владимировна</t>
  </si>
  <si>
    <t>229/14 от 09.06.2014</t>
  </si>
  <si>
    <t>234/14/ГРЭС от 11.06.2014</t>
  </si>
  <si>
    <t>Николаенко Иван Петрович</t>
  </si>
  <si>
    <t>234/14 от 11.06.2014</t>
  </si>
  <si>
    <t>235/14/ГРЭС от 11.06.2014</t>
  </si>
  <si>
    <t>Айрапетян Юрий Рубенович</t>
  </si>
  <si>
    <t>235/14 от 11.06.2014</t>
  </si>
  <si>
    <t>236/14/ГРЭС от 11.06.2014</t>
  </si>
  <si>
    <t>Зимак Иван Николаевич</t>
  </si>
  <si>
    <t>236/14 от 11.06.2014</t>
  </si>
  <si>
    <t>237/14/ГРЭС от 11.06.2014</t>
  </si>
  <si>
    <t>Ромахина Елена Вячеславовна</t>
  </si>
  <si>
    <t>237/14 от 11.06.2014</t>
  </si>
  <si>
    <t>238/14/ГРЭС от 11.06.2014</t>
  </si>
  <si>
    <t>Саакян Марина Левоновна</t>
  </si>
  <si>
    <t>238/14 от 11.06.2014</t>
  </si>
  <si>
    <t>239/14/ГРЭС от 11.06.2014</t>
  </si>
  <si>
    <t>Аракелян Родригас Робертович</t>
  </si>
  <si>
    <t>239/14 от 11.06.2014</t>
  </si>
  <si>
    <t>243/14/ГРЭС от 11.06.2014</t>
  </si>
  <si>
    <t>Мячина Лариса Ивановна</t>
  </si>
  <si>
    <t>243/14 от 11.06.2014</t>
  </si>
  <si>
    <t>244/14/ГРЭС от 11.06.2014</t>
  </si>
  <si>
    <t>Клушина Татьяна Ивановна</t>
  </si>
  <si>
    <t>244/14 от 11.06.2014</t>
  </si>
  <si>
    <t>245/14/ГРЭС от 11.06.2014</t>
  </si>
  <si>
    <t>Худоян Камо Майорович</t>
  </si>
  <si>
    <t>245/14 от 11.06.2014</t>
  </si>
  <si>
    <t>250/14/ГРЭС от 19.06.2014</t>
  </si>
  <si>
    <t>Батанин Ярослав Васильевич</t>
  </si>
  <si>
    <t>250/14 от 19.06.2014</t>
  </si>
  <si>
    <t xml:space="preserve"> №07/362  от 16.06.2014</t>
  </si>
  <si>
    <t>Выблова Ира Николаевна</t>
  </si>
  <si>
    <t xml:space="preserve"> №07/345  от 09.06.2014</t>
  </si>
  <si>
    <t>Емельянова Любовь Ивановна</t>
  </si>
  <si>
    <t xml:space="preserve"> №07/344  от 09.06.2014</t>
  </si>
  <si>
    <t>Кобзарь Любовь Сергеевна</t>
  </si>
  <si>
    <t xml:space="preserve"> №07/377  от 16.06.2014</t>
  </si>
  <si>
    <t>Кульбекова Мадина Юнусовна</t>
  </si>
  <si>
    <t xml:space="preserve"> №07/286  от 26.05.2014</t>
  </si>
  <si>
    <t>Нарыжный Валерий Николаевич</t>
  </si>
  <si>
    <t xml:space="preserve"> №07/199  от 24.04.2014</t>
  </si>
  <si>
    <t>Ольховская Елена Владимировна</t>
  </si>
  <si>
    <t xml:space="preserve"> №07/292  от 30.05.2014</t>
  </si>
  <si>
    <t>Чуланова Юлия Андреевна</t>
  </si>
  <si>
    <t xml:space="preserve"> №07/293  от 30.05.2014</t>
  </si>
  <si>
    <t xml:space="preserve"> №07/294  от 30.05.2014</t>
  </si>
  <si>
    <t xml:space="preserve"> №07/295  от 30.05.2014</t>
  </si>
  <si>
    <t xml:space="preserve"> №07/184  от 21.04.2014</t>
  </si>
  <si>
    <t>Шиляев Иван Александрович</t>
  </si>
  <si>
    <t xml:space="preserve"> №07/386  от 19.06.2014</t>
  </si>
  <si>
    <t>Шпаковскрайгаз</t>
  </si>
  <si>
    <t xml:space="preserve"> №07/387  от 19.06.2014</t>
  </si>
  <si>
    <t xml:space="preserve"> №07/388  от 19.06.2014</t>
  </si>
  <si>
    <t xml:space="preserve"> №07/363  от 16.06.2014</t>
  </si>
  <si>
    <t>Яровой Александр Анатольевич</t>
  </si>
  <si>
    <t>16 июня 2014 г. № 04-120 -НЭС</t>
  </si>
  <si>
    <t>Гюльахмедова Ольга Даштамировна</t>
  </si>
  <si>
    <t>16 июня 2014 г. № 251</t>
  </si>
  <si>
    <t>16 июня 2014 г. № 04-128 -НЭС</t>
  </si>
  <si>
    <t>Якунина Екатерина Михайловна</t>
  </si>
  <si>
    <t>16 июня 2014 г. № 259</t>
  </si>
  <si>
    <t>23 июня 2014 г. № 04-145 -НЭС</t>
  </si>
  <si>
    <t>ООО "Битл"</t>
  </si>
  <si>
    <t>23 июня 2014 г. № 428</t>
  </si>
  <si>
    <t>184/14-05 от 26.05.2014</t>
  </si>
  <si>
    <t>Гаджиумарова Гюзель Магомедбековна</t>
  </si>
  <si>
    <t>184 от 26.05.2014</t>
  </si>
  <si>
    <t>199/14-06 от 06.06.2014</t>
  </si>
  <si>
    <t>Шафорост Виктор Федорович</t>
  </si>
  <si>
    <t>199 от 06.06.2014</t>
  </si>
  <si>
    <t>206/14-04 от 17.06.2014</t>
  </si>
  <si>
    <t>Гасанов Рамазан Омаргаджиевич</t>
  </si>
  <si>
    <t>206 от 17.06.2014</t>
  </si>
  <si>
    <t>212/14-04 от 20.06.2014</t>
  </si>
  <si>
    <t>Абакаров Абдурашид Магомедович</t>
  </si>
  <si>
    <t>212 от 20.06.2014</t>
  </si>
  <si>
    <t>161/14-05 от 14.05.2014</t>
  </si>
  <si>
    <t>Сулайманова Галина Гусейновна</t>
  </si>
  <si>
    <t>161 от 14.05.2014</t>
  </si>
  <si>
    <t>10.06.2014,    06-40/68</t>
  </si>
  <si>
    <t>Курбанова Ася Темировна</t>
  </si>
  <si>
    <t>11.06.2014,    06-40/87</t>
  </si>
  <si>
    <t>Халилова Гульмира Оразалиевна</t>
  </si>
  <si>
    <t>№ 239 от 02.07.14</t>
  </si>
  <si>
    <t>Луганская П.П.</t>
  </si>
  <si>
    <t>№ 367 от 03.07.14</t>
  </si>
  <si>
    <t>Лобанов Ю.А.</t>
  </si>
  <si>
    <t>№ 368 от 03.07.14</t>
  </si>
  <si>
    <t>Ядынкин В.Ю.</t>
  </si>
  <si>
    <t>№ 369 от 03.07.14</t>
  </si>
  <si>
    <t>Атанесян А.А.</t>
  </si>
  <si>
    <t>№ 370 от 03.07.14</t>
  </si>
  <si>
    <t>Новосартов А.А.</t>
  </si>
  <si>
    <t>№ 396 от 03.07.14</t>
  </si>
  <si>
    <t>Лепшоков С.Р.</t>
  </si>
  <si>
    <t>№ 399 от 03.07.14</t>
  </si>
  <si>
    <t>Козловский Г.М.</t>
  </si>
  <si>
    <t>№ 412 от 27.06.14</t>
  </si>
  <si>
    <t>Косюченко А.Б.</t>
  </si>
  <si>
    <t>№ 415 от 03.07.14</t>
  </si>
  <si>
    <t>Караева Т.А.</t>
  </si>
  <si>
    <t>№ 419 от 27.06.14</t>
  </si>
  <si>
    <t>Авдалян Т.К.</t>
  </si>
  <si>
    <t>№ 393 от 03.07.14</t>
  </si>
  <si>
    <t>Губенко О.В.</t>
  </si>
  <si>
    <t>№ 395 от 30.06.14</t>
  </si>
  <si>
    <t>Щелкунов А.Н.</t>
  </si>
  <si>
    <t xml:space="preserve"> №07/389  от 19.06.2014</t>
  </si>
  <si>
    <t>Корх Василий Павлович</t>
  </si>
  <si>
    <t xml:space="preserve">№44-05/185  от 03.12.2012 </t>
  </si>
  <si>
    <t>ООО «СБСВ»</t>
  </si>
  <si>
    <t>№43-05/84  от 15.08.2013</t>
  </si>
  <si>
    <t>ООО «КубаноАгроСервис»</t>
  </si>
  <si>
    <t xml:space="preserve">№43-05/71  от 10.07.2013 </t>
  </si>
  <si>
    <t>ООО «РусЕвроКлиник Ставрополь»</t>
  </si>
  <si>
    <t>4 193 382, 97</t>
  </si>
  <si>
    <t>Саруев Джарула Мавлудович</t>
  </si>
  <si>
    <t>Магомедов Яхья Магомедович</t>
  </si>
  <si>
    <t>Джалилов Мутаг Магомедович</t>
  </si>
  <si>
    <t>Будаев Магомед Багомедович</t>
  </si>
  <si>
    <t>Гаджимурадова Гулаймат Гасайниева</t>
  </si>
  <si>
    <t>Магомедов Муслим Ахмедович</t>
  </si>
  <si>
    <t>Алибеков Шамил Юсупович</t>
  </si>
  <si>
    <t>Алиев Гаджи Г.</t>
  </si>
  <si>
    <t>Магомедов Али И.</t>
  </si>
  <si>
    <t>Гусейнов Г.Д.</t>
  </si>
  <si>
    <t>Магомедова Халимат Салиховна</t>
  </si>
  <si>
    <t>Сайпудинов М.К.</t>
  </si>
  <si>
    <t xml:space="preserve">Гусейнова Асмарат </t>
  </si>
  <si>
    <t>Шамсудинов Ахмед Лабазанович</t>
  </si>
  <si>
    <t>Салимбеков Ахмед Гамзатович</t>
  </si>
  <si>
    <t>Раджабов Раджаб Асадулаевич</t>
  </si>
  <si>
    <t>Гадисова Халимат Магомедовна</t>
  </si>
  <si>
    <t>Устарханов Магомед Ахмедович</t>
  </si>
  <si>
    <t>Муталов Хайбула Камиевич</t>
  </si>
  <si>
    <t>Будаев Ахмед Абдулмуслимович</t>
  </si>
  <si>
    <t>Магомедов Нажмудин Ахмедович</t>
  </si>
  <si>
    <t>Адаев Ада Гамзатович</t>
  </si>
  <si>
    <t>Кадиев Газимагомед Абдурахманович</t>
  </si>
  <si>
    <t>Атаев Магомедгаджи Магомедкеримович</t>
  </si>
  <si>
    <t>Далгатов Далгат Хайбулаевич</t>
  </si>
  <si>
    <t>Магомедов Руслан Абдурахманович</t>
  </si>
  <si>
    <t>Ахмедова Айшат Магомедовна</t>
  </si>
  <si>
    <t>Исмаилов М.А.</t>
  </si>
  <si>
    <t>№756  от 29.05.2014</t>
  </si>
  <si>
    <t>№825  от 09.06.2014</t>
  </si>
  <si>
    <t>№814  от 06.06.2014</t>
  </si>
  <si>
    <t>Абидова Патимат Расуловна</t>
  </si>
  <si>
    <t>№590  от 28.04.2014</t>
  </si>
  <si>
    <t>Хазумов Нурмагомед Абдулмажидович</t>
  </si>
  <si>
    <t>№591  от 28.04.2014</t>
  </si>
  <si>
    <t>Курбанова Сапият Магомедовна</t>
  </si>
  <si>
    <t>№771  от 03.06.2014</t>
  </si>
  <si>
    <t>Далгатов Сайпудин Сиражудинович</t>
  </si>
  <si>
    <t>№772  от 03.06.2014</t>
  </si>
  <si>
    <t>Шошаев Айгум Камалпашаевич</t>
  </si>
  <si>
    <t>№736  от 29.05.2014</t>
  </si>
  <si>
    <t>Ибаков Нажбудин Гаджиевич</t>
  </si>
  <si>
    <t>№739  от 26.05.2014</t>
  </si>
  <si>
    <t>Агаев Магомедшакир Шарапович</t>
  </si>
  <si>
    <t>№738  от 26.05.2014</t>
  </si>
  <si>
    <t>Айдиева Серфиназ Хасбулатовна</t>
  </si>
  <si>
    <t>№773  от 03.06.2014</t>
  </si>
  <si>
    <t>Раджабилаев Шамсудин Назирбегович</t>
  </si>
  <si>
    <t>№888  от 25.06.2014</t>
  </si>
  <si>
    <t>Уружбекова Халумага Разахановна</t>
  </si>
  <si>
    <t>№838  от 16.06.2014</t>
  </si>
  <si>
    <t xml:space="preserve">Гамзаев Алибек Ширинбекович </t>
  </si>
  <si>
    <t>№822  от 06.06.2014</t>
  </si>
  <si>
    <t>Халимбекова Джарият Абдуллаевна</t>
  </si>
  <si>
    <t>№11  от 14.01.2014</t>
  </si>
  <si>
    <t>Бижамов Гаджи-Мустафа Ибрагимович</t>
  </si>
  <si>
    <t>№776  от 03.06.2014</t>
  </si>
  <si>
    <t>Идрисов Солтанпаша Камилович</t>
  </si>
  <si>
    <t>№777  от 03.06.2014</t>
  </si>
  <si>
    <t>Тавакелов Джамал Дадамович</t>
  </si>
  <si>
    <t>№823  от 06.06.2014</t>
  </si>
  <si>
    <t>Джигеров Абад Суфьянович</t>
  </si>
  <si>
    <t>№1527  от 19.09.2013</t>
  </si>
  <si>
    <t>Рабазанов Курбан Магомедэминович</t>
  </si>
  <si>
    <t>15+15</t>
  </si>
  <si>
    <t xml:space="preserve"> №674  от 15.05.2014</t>
  </si>
  <si>
    <t>Селимов Шахпаз Шафиевич</t>
  </si>
  <si>
    <t>№778  от 03.06.2014</t>
  </si>
  <si>
    <t>Давудов Зульпукар Агаевич</t>
  </si>
  <si>
    <t>№758  от 30.05.2014</t>
  </si>
  <si>
    <t>Хапизов Хапиз Магомедович</t>
  </si>
  <si>
    <t>№916  от 01.07.2014</t>
  </si>
  <si>
    <t>Загиров Умарасхаб Загирович</t>
  </si>
  <si>
    <t>№60  от 23.01.2014</t>
  </si>
  <si>
    <t>Администрация МУП образования "Кайтагский район"</t>
  </si>
  <si>
    <t xml:space="preserve"> №669  от 14.05.2014</t>
  </si>
  <si>
    <t>Салаватов Тагир Магомедович</t>
  </si>
  <si>
    <t>№ИП/1896-1  от 26.12.2013</t>
  </si>
  <si>
    <t>Гаджимагомедов Магомедкамиль Абубакарович</t>
  </si>
  <si>
    <t xml:space="preserve"> №11-1/4919  от 03.07.2014</t>
  </si>
  <si>
    <t>ООО Строительно-Монтажная-Компания "Жилье"</t>
  </si>
  <si>
    <t>454 от 10.06.14</t>
  </si>
  <si>
    <t xml:space="preserve">Дикаева З.У. </t>
  </si>
  <si>
    <t>003/543 от 6.06.14</t>
  </si>
  <si>
    <t>497 от 1.07.14</t>
  </si>
  <si>
    <t>Хамаева М.Д.</t>
  </si>
  <si>
    <t>003/591 от 25.06.14</t>
  </si>
  <si>
    <t>496 от 1.07.14</t>
  </si>
  <si>
    <t>Баргишова Р.Э.</t>
  </si>
  <si>
    <t>003/592 от 25.06.14</t>
  </si>
  <si>
    <t>487 от 27.06.14</t>
  </si>
  <si>
    <t>Абдулханов И.С.</t>
  </si>
  <si>
    <t>003/582 от 23.06.14</t>
  </si>
  <si>
    <t>486 от 27.06.14</t>
  </si>
  <si>
    <t>Гучигова М.В.</t>
  </si>
  <si>
    <t>003/581 от 23.06.14</t>
  </si>
  <si>
    <t>481 от 20.06.14</t>
  </si>
  <si>
    <t>Исаев Б.Б.</t>
  </si>
  <si>
    <t>003/569 от 18.06.14</t>
  </si>
  <si>
    <t>502 от 4.07.14</t>
  </si>
  <si>
    <t>Гакаев С.С.</t>
  </si>
  <si>
    <t>003/603 от 27.06.14</t>
  </si>
  <si>
    <t>498 от 4.07.14</t>
  </si>
  <si>
    <t>Магомадова М.Я.</t>
  </si>
  <si>
    <t>003/597 от 27.06.14</t>
  </si>
  <si>
    <t>499 от 4.07.14</t>
  </si>
  <si>
    <t>Юсупов А-В.А.</t>
  </si>
  <si>
    <t>003/602 от 27.06.14</t>
  </si>
  <si>
    <t>493 от 1.07.14</t>
  </si>
  <si>
    <t>Докаев М.М.</t>
  </si>
  <si>
    <t>003/611 от 1.07.14</t>
  </si>
  <si>
    <t>494 от 1.07.14</t>
  </si>
  <si>
    <t>Дацаев В.В.</t>
  </si>
  <si>
    <t>003/604 от 27.06.14</t>
  </si>
  <si>
    <t>482 от 20.06.14</t>
  </si>
  <si>
    <t>Эльсанукаева З.Б.</t>
  </si>
  <si>
    <t>003/568 от 18.06.14</t>
  </si>
  <si>
    <t>490 от 30.06.14</t>
  </si>
  <si>
    <t>003/590 от 25.06.14</t>
  </si>
  <si>
    <t>467 от 16.06.14</t>
  </si>
  <si>
    <t>ИП Мусостов Р.С.</t>
  </si>
  <si>
    <t>003/540 от 6.06.14</t>
  </si>
  <si>
    <t>480 от 20.06.14</t>
  </si>
  <si>
    <t>Орзамиев Т.Н.</t>
  </si>
  <si>
    <t>003/566 от 17.06.14</t>
  </si>
  <si>
    <t>492 от 1.07.14</t>
  </si>
  <si>
    <t>Сапарбиев Ш.Б.</t>
  </si>
  <si>
    <t>03/612 от 1.07.14</t>
  </si>
  <si>
    <t>Т-28/14 17.06.14</t>
  </si>
  <si>
    <t>Абдулаев А.Н.</t>
  </si>
  <si>
    <t>З-08/14 07.05.14</t>
  </si>
  <si>
    <t>Губжоков В.С.</t>
  </si>
  <si>
    <t>Б-47/14 25.06.14</t>
  </si>
  <si>
    <t>Молов Х.Х.</t>
  </si>
  <si>
    <t>У-143/14 10.06.14</t>
  </si>
  <si>
    <t>Ниров В.Л.</t>
  </si>
  <si>
    <t>П-65/14 23.06.14</t>
  </si>
  <si>
    <t>Бондарева Н.К.</t>
  </si>
  <si>
    <t>Чг-113/14 25.06.14</t>
  </si>
  <si>
    <t>Кучмезов А.Ю.</t>
  </si>
  <si>
    <t>Л-35/14 04.06.14</t>
  </si>
  <si>
    <t>Сабанчиев С.Р.</t>
  </si>
  <si>
    <t>Л-32/14 02.06.14</t>
  </si>
  <si>
    <t>Канок М.А.</t>
  </si>
  <si>
    <t>Чг-110/14 25.06.14</t>
  </si>
  <si>
    <t>Алкас З.</t>
  </si>
  <si>
    <t>Бг-50/14 25.06.14</t>
  </si>
  <si>
    <t>Корецкий В.А.</t>
  </si>
  <si>
    <t>Э--18/14 02.06.14</t>
  </si>
  <si>
    <t>Ахматова И.Х.</t>
  </si>
  <si>
    <t>Чг-102/14 25.06.14</t>
  </si>
  <si>
    <t>Нартоков А.Ю.</t>
  </si>
  <si>
    <t>Чг-87/14 22.05.14</t>
  </si>
  <si>
    <t>Гусалов Т.Х.</t>
  </si>
  <si>
    <t>Чг-104/14 25.06.14</t>
  </si>
  <si>
    <t>Керефов А.Л.</t>
  </si>
  <si>
    <t>Э-23/14 27.06.14</t>
  </si>
  <si>
    <t>Теммоев И.А.</t>
  </si>
  <si>
    <t>Э-22/14 27.06.14</t>
  </si>
  <si>
    <t>Алихбердова Ю.В.</t>
  </si>
  <si>
    <t>111/13 30.12.13</t>
  </si>
  <si>
    <t>ИП Куржиев М.М.</t>
  </si>
  <si>
    <t>13/13 13.02.13</t>
  </si>
  <si>
    <t>ООО "Главстрой"</t>
  </si>
  <si>
    <t>669 от 01.07.14</t>
  </si>
  <si>
    <t>669-09-13</t>
  </si>
  <si>
    <t>610 от 02.07.14</t>
  </si>
  <si>
    <t>Дибиров Р.Ш.</t>
  </si>
  <si>
    <t>610-06-14</t>
  </si>
  <si>
    <t>551от 02.07.14</t>
  </si>
  <si>
    <t>Озов З.М.</t>
  </si>
  <si>
    <t>551-06-14</t>
  </si>
  <si>
    <t>599 от 03.07.14</t>
  </si>
  <si>
    <t>Карданова Н.А-Г.</t>
  </si>
  <si>
    <t>599-06-14</t>
  </si>
  <si>
    <t>564 от 03.07.14</t>
  </si>
  <si>
    <t>Батчаева З.Х.</t>
  </si>
  <si>
    <t>564-06-14</t>
  </si>
  <si>
    <t>619 от 03.07.14</t>
  </si>
  <si>
    <t>Железнякова Т.В.</t>
  </si>
  <si>
    <t>619-06-14</t>
  </si>
  <si>
    <t>616 от 03.07.14</t>
  </si>
  <si>
    <t>Каибханов К.Р.</t>
  </si>
  <si>
    <t>616-06-14</t>
  </si>
  <si>
    <t>617 от 03.07.14</t>
  </si>
  <si>
    <t>Соскиева З.Ю.</t>
  </si>
  <si>
    <t>617-06-14</t>
  </si>
  <si>
    <t>618 от 03.07.14</t>
  </si>
  <si>
    <t>Джантемирова М.М.</t>
  </si>
  <si>
    <t>618-06-17</t>
  </si>
  <si>
    <t>587 от 03.07.14</t>
  </si>
  <si>
    <t>Саратова Н.В.</t>
  </si>
  <si>
    <t>587-06-14</t>
  </si>
  <si>
    <t>7837 от 25.06.2014</t>
  </si>
  <si>
    <t>Танделова В.В.</t>
  </si>
  <si>
    <t>7824 от 18.06.2014</t>
  </si>
  <si>
    <t>Сланов А.Д.</t>
  </si>
  <si>
    <t>7830 от 19.06.2014</t>
  </si>
  <si>
    <t>Дзеранов С.В.</t>
  </si>
  <si>
    <t>7758 от 02.06.2014</t>
  </si>
  <si>
    <t>Магкиева И.В.</t>
  </si>
  <si>
    <t>7825 от 18.06.2014</t>
  </si>
  <si>
    <t>Джерапов Э.В.</t>
  </si>
  <si>
    <t>7826 от 20.06.2014</t>
  </si>
  <si>
    <t>Хадаева С.Н.</t>
  </si>
  <si>
    <t>7719 от 22.05.2014</t>
  </si>
  <si>
    <t>Арсагов М.В.</t>
  </si>
  <si>
    <t>7834 от 25.06.2014</t>
  </si>
  <si>
    <t>Чехоева Л.К.</t>
  </si>
  <si>
    <t>7838 от 19.06.2014</t>
  </si>
  <si>
    <t>Гагиев Р.А.</t>
  </si>
  <si>
    <t>7808 от 16.06.2014</t>
  </si>
  <si>
    <t>Дзеранов Б.Б.</t>
  </si>
  <si>
    <t>7827 от 26.06.2014</t>
  </si>
  <si>
    <t>Маруня А.Н.</t>
  </si>
  <si>
    <t>7789 от 09.06.2014</t>
  </si>
  <si>
    <t>Цабиева А.Ш.</t>
  </si>
  <si>
    <t>7816 от 19.06.2014</t>
  </si>
  <si>
    <t>КерамаБрикетМ</t>
  </si>
  <si>
    <t>7840 от  24.06.2014</t>
  </si>
  <si>
    <t>Джихаева А.В.</t>
  </si>
  <si>
    <t>7762 от 04.06.2014</t>
  </si>
  <si>
    <t>Бестаев Р.В.</t>
  </si>
  <si>
    <t>7841 от 25.06.2014</t>
  </si>
  <si>
    <t>Салказанова Ф.А.</t>
  </si>
  <si>
    <t>7817 от 25.06.2014</t>
  </si>
  <si>
    <t>Кокаев Т.Ю.</t>
  </si>
  <si>
    <t>7822 от 26.06.2014</t>
  </si>
  <si>
    <t>Гусов Х.В.</t>
  </si>
  <si>
    <t>7814 от 19.06.2014</t>
  </si>
  <si>
    <t>Штинов А.Н.</t>
  </si>
  <si>
    <t>7819 от 24.06.2014</t>
  </si>
  <si>
    <t>Маргиева Э.Д.</t>
  </si>
  <si>
    <t>7843 от 23.06.2014</t>
  </si>
  <si>
    <t>Моргоев М.Р.</t>
  </si>
  <si>
    <t>7674 от 20.05.2014</t>
  </si>
  <si>
    <t>Чахкиев А.М.</t>
  </si>
  <si>
    <t>7804 от 19.06.2014</t>
  </si>
  <si>
    <t>Мурзабеков А.А.</t>
  </si>
  <si>
    <t>7818 от 24.06.2014</t>
  </si>
  <si>
    <t>Гиголаева М.Р.</t>
  </si>
  <si>
    <t>7671 от 16.05.2014</t>
  </si>
  <si>
    <t>Сланова Ю.Н.</t>
  </si>
  <si>
    <t>7831 от 20.06.2014</t>
  </si>
  <si>
    <t>Беликов З.Ц.</t>
  </si>
  <si>
    <t>7769 от 09.06.2014</t>
  </si>
  <si>
    <t>Козырева Т.А.</t>
  </si>
  <si>
    <t>7883 от 30.03.2014</t>
  </si>
  <si>
    <t>Ращепкин И.В.</t>
  </si>
  <si>
    <t>7855 от 30.06.2014</t>
  </si>
  <si>
    <t>Косираев О.Ф.</t>
  </si>
  <si>
    <t>7772 от 12.06.2014</t>
  </si>
  <si>
    <t>Киргуев А.А.</t>
  </si>
  <si>
    <t>7828 от 24.06.2014</t>
  </si>
  <si>
    <t>Теблоев М.Г.</t>
  </si>
  <si>
    <t>7800 от 17.06.2014</t>
  </si>
  <si>
    <t>Дигорская станция по борьбе с болезнями животных</t>
  </si>
  <si>
    <t>7801 от 17.06.2014</t>
  </si>
  <si>
    <t>7860 от 27.06.2014</t>
  </si>
  <si>
    <t>Кантемиров К.Э.</t>
  </si>
  <si>
    <t>7785 от 11.06.2014</t>
  </si>
  <si>
    <t>Кривоплясова Г.Н.</t>
  </si>
  <si>
    <t>7833 от 20.06.2014</t>
  </si>
  <si>
    <t>Мисиков А.К.</t>
  </si>
  <si>
    <t>7875 от 30.06.2014</t>
  </si>
  <si>
    <t>Салказанов А.В.</t>
  </si>
  <si>
    <t>7865 от 27.06.2014</t>
  </si>
  <si>
    <t>Сивкоев Г.Ш.</t>
  </si>
  <si>
    <t>7878 от 27.06.2014</t>
  </si>
  <si>
    <t>Бирагов К.В.</t>
  </si>
  <si>
    <t>7815 от 19.06.2014</t>
  </si>
  <si>
    <t>Бабатов А.М.</t>
  </si>
  <si>
    <t>7812 от 19.06.2014</t>
  </si>
  <si>
    <t>Аскеров М.А.</t>
  </si>
  <si>
    <t>7813 от 19.06.2014</t>
  </si>
  <si>
    <t>Хомутинкин В.В.</t>
  </si>
  <si>
    <t>7770 от 16.06.2014</t>
  </si>
  <si>
    <t>Безпояско В.И.</t>
  </si>
  <si>
    <t>7823 от 24.06.2014</t>
  </si>
  <si>
    <t>Фидарова М.К.</t>
  </si>
  <si>
    <t>7845 от 20.06.2014</t>
  </si>
  <si>
    <t>Хамицаев  М.С.</t>
  </si>
  <si>
    <t>7600 от 10.04.2014</t>
  </si>
  <si>
    <t>ООО "Склад технических газов"</t>
  </si>
  <si>
    <t>за период с 07.07.14 по 11.07.14</t>
  </si>
  <si>
    <t>77/14/КРЭС от 24.03.2014</t>
  </si>
  <si>
    <t>Админ. Ростовановского с/с</t>
  </si>
  <si>
    <t>77/14 от 24.03.2014</t>
  </si>
  <si>
    <t>188/14/ГРЭС от 21.05.2014</t>
  </si>
  <si>
    <t>Арстамян Арен Размикович</t>
  </si>
  <si>
    <t>188/14 от 21.05.2014</t>
  </si>
  <si>
    <t>226/14/ГРЭС от 6.06.2014</t>
  </si>
  <si>
    <t>Багнюк Владимир Михайлович</t>
  </si>
  <si>
    <t>226/14 от 6.06.2014</t>
  </si>
  <si>
    <t>230/14/НРЭС от 10.06.2014</t>
  </si>
  <si>
    <t>Савченко Александр Афанасьевич</t>
  </si>
  <si>
    <t>230/14 от 10.06.2014</t>
  </si>
  <si>
    <t>231/14/НРЭС от 10.06.2014</t>
  </si>
  <si>
    <t>ЛежепековСергей Сергеевич</t>
  </si>
  <si>
    <t>231/14 от 10.06.2014</t>
  </si>
  <si>
    <t>259/14/КРЭС от 01.07.2014</t>
  </si>
  <si>
    <t>МУП КМР СК "ЖКХ Курского района"</t>
  </si>
  <si>
    <t>259/14 от 01.07.2014</t>
  </si>
  <si>
    <t>260/14/КРЭС от 01.07.2014</t>
  </si>
  <si>
    <t>260/14 от 01.07.2014</t>
  </si>
  <si>
    <t>261/14/КРЭС от 01.07.2014</t>
  </si>
  <si>
    <t>261/14 от 01.07.2014</t>
  </si>
  <si>
    <t>262/14/КРЭС от 01.07.2014</t>
  </si>
  <si>
    <t>262/14 от 01.07.2014</t>
  </si>
  <si>
    <t>263/14/КРЭС от 01.07.2014</t>
  </si>
  <si>
    <t>263/14 от 01.07.2014</t>
  </si>
  <si>
    <t>266/14/ГРЭС от 03.07.2014</t>
  </si>
  <si>
    <t>Трибус Казимир Марьянович</t>
  </si>
  <si>
    <t>266/14 от 03.07.2014</t>
  </si>
  <si>
    <t xml:space="preserve"> №07/246  от 07.05.2014</t>
  </si>
  <si>
    <t>Абдурахманов Бийарслан Абдурахманович</t>
  </si>
  <si>
    <t xml:space="preserve"> №07/280  от 20.05.2014</t>
  </si>
  <si>
    <t>Андриянов Петр Николаевич</t>
  </si>
  <si>
    <t xml:space="preserve"> №07/282  от 20.05.2014</t>
  </si>
  <si>
    <t>Багнов Юрий Васильевич</t>
  </si>
  <si>
    <t xml:space="preserve"> №07/417  от 23.06.2014</t>
  </si>
  <si>
    <t>Беспалов Анатолий Иванович</t>
  </si>
  <si>
    <t xml:space="preserve"> №07/434  от 30.06.2014</t>
  </si>
  <si>
    <t>Васюкова Ирина Владимировна</t>
  </si>
  <si>
    <t xml:space="preserve"> №07/381  от 19.06.2014 </t>
  </si>
  <si>
    <t>Войсковой Александр Иванович</t>
  </si>
  <si>
    <t xml:space="preserve"> №07/396  от 20.06.2014</t>
  </si>
  <si>
    <t>Григорьева Ирина Борисовна</t>
  </si>
  <si>
    <t xml:space="preserve"> №07/166  от 14.04.2014</t>
  </si>
  <si>
    <t>Даудов Ади Камалович</t>
  </si>
  <si>
    <t xml:space="preserve"> №07/445  от 08.07.2014</t>
  </si>
  <si>
    <t>Зайцева Светлана Михайловна</t>
  </si>
  <si>
    <t xml:space="preserve"> №07/258  от 12.05.2014</t>
  </si>
  <si>
    <t xml:space="preserve"> №07/347  от 09.06.2014</t>
  </si>
  <si>
    <t xml:space="preserve"> №07/348  от 09.06.2014</t>
  </si>
  <si>
    <t xml:space="preserve"> №07/349  от 09.06.2014</t>
  </si>
  <si>
    <t xml:space="preserve"> №07/398  от 20.06.2014</t>
  </si>
  <si>
    <t xml:space="preserve"> №07/399  от 20.06.2014</t>
  </si>
  <si>
    <t xml:space="preserve"> №07/400  от 20.06.2014</t>
  </si>
  <si>
    <t xml:space="preserve"> №07/405  от 20.06.2014</t>
  </si>
  <si>
    <t xml:space="preserve"> №07/401  от 20.06.2014</t>
  </si>
  <si>
    <t xml:space="preserve"> №07/406  от 20.06.2014</t>
  </si>
  <si>
    <t xml:space="preserve"> №07/424  от 30.06.2014</t>
  </si>
  <si>
    <t xml:space="preserve"> №07/206  от 24.04.2014</t>
  </si>
  <si>
    <t>Кулага Екатерина Федоровна</t>
  </si>
  <si>
    <t xml:space="preserve"> №07/382   от 19.06.2014 </t>
  </si>
  <si>
    <t>Любимов Сергей Александрович</t>
  </si>
  <si>
    <t xml:space="preserve"> №07/394  от 20.06.2014</t>
  </si>
  <si>
    <t>Макеенко Елена Леонидовна</t>
  </si>
  <si>
    <t xml:space="preserve"> №07/287  от 26.05.2014</t>
  </si>
  <si>
    <t>Макурдумян Борис Рафикович</t>
  </si>
  <si>
    <t xml:space="preserve"> №07/444  от 08.07.2014</t>
  </si>
  <si>
    <t>Мареева Нина Валерьевна</t>
  </si>
  <si>
    <t xml:space="preserve"> №07/437  от 03.07.2014</t>
  </si>
  <si>
    <t>Мкртчан Дереник Анушаванович</t>
  </si>
  <si>
    <t xml:space="preserve"> №07/149  от 10.04.2014</t>
  </si>
  <si>
    <t>Радюкин Олег Михайлович</t>
  </si>
  <si>
    <t xml:space="preserve"> №07/383  от 19.06.2014</t>
  </si>
  <si>
    <t>Росляков Андрей Николаевич</t>
  </si>
  <si>
    <t xml:space="preserve"> №07/416  от 23.06.2014</t>
  </si>
  <si>
    <t>Сазонов Юрий Александрович</t>
  </si>
  <si>
    <t xml:space="preserve"> №07-01/359  от 04.06.2013</t>
  </si>
  <si>
    <t>Стекольникова Наталья Юрьевна</t>
  </si>
  <si>
    <t xml:space="preserve"> №07/281  от 20.05.2014</t>
  </si>
  <si>
    <t>Тажиева Тагазул Рузимовна</t>
  </si>
  <si>
    <t>№07/140  от 07.04.2014г.</t>
  </si>
  <si>
    <t>16 июня 2014 г. № 04-122 -НЭС</t>
  </si>
  <si>
    <t>Мищенко Иван Семенович</t>
  </si>
  <si>
    <t>16 июня 2014 г. № 253</t>
  </si>
  <si>
    <t>16 июня 2014 г. № 04-123 -НЭС</t>
  </si>
  <si>
    <t>Иванкова Татьяна Николаевна</t>
  </si>
  <si>
    <t>16 июня 2014 г. № 254</t>
  </si>
  <si>
    <t>16 июня 2014 г. № 04-124 -НЭС</t>
  </si>
  <si>
    <t>Дирина Нина Петровна</t>
  </si>
  <si>
    <t>16 июня 2014 г. № 255</t>
  </si>
  <si>
    <t>16 июня 2014 г. № 04-125 -НЭС</t>
  </si>
  <si>
    <t>Соловьева Екатерина Николаевна</t>
  </si>
  <si>
    <t>16 июня 2014 г. № 256</t>
  </si>
  <si>
    <t>20 июня 2014 г. № 04-139 -НЭС</t>
  </si>
  <si>
    <t>Шатохина Татьяна Витальевна</t>
  </si>
  <si>
    <t>20 июня 2014 г. № 424</t>
  </si>
  <si>
    <t>20 июня 2014 г. № 04-141 -НЭС</t>
  </si>
  <si>
    <t>Лобова Ирина Сергеевна</t>
  </si>
  <si>
    <t>20 июня 2014 г. № 426</t>
  </si>
  <si>
    <t>27 мая 2014 г. № 04-110 -НЭС</t>
  </si>
  <si>
    <t>Грунтовский Игорь Александрович</t>
  </si>
  <si>
    <t>27 мая 2014 г. № 518</t>
  </si>
  <si>
    <t>23 июня 2014 г. № 04-152 -НЭС</t>
  </si>
  <si>
    <t>Леликов Анатолий Леонидович</t>
  </si>
  <si>
    <t>23 июня 2014 г. № 263</t>
  </si>
  <si>
    <t>016/14-05</t>
  </si>
  <si>
    <t>Администрация муниципального образования Стародубского сельсовета</t>
  </si>
  <si>
    <t>018/14-05</t>
  </si>
  <si>
    <t>019/14-05</t>
  </si>
  <si>
    <t>020/14-05</t>
  </si>
  <si>
    <t>021/14-05</t>
  </si>
  <si>
    <t>022/14-05</t>
  </si>
  <si>
    <t>023/14-05</t>
  </si>
  <si>
    <t>024/14-05</t>
  </si>
  <si>
    <t>025/14-05</t>
  </si>
  <si>
    <t>026/14-05</t>
  </si>
  <si>
    <t>027/14-05</t>
  </si>
  <si>
    <t>028/14-05</t>
  </si>
  <si>
    <t>029/14-05</t>
  </si>
  <si>
    <t>030/14-05</t>
  </si>
  <si>
    <t>031/14-05</t>
  </si>
  <si>
    <t>032/14-05</t>
  </si>
  <si>
    <t>033/14-05</t>
  </si>
  <si>
    <t>034/14-05</t>
  </si>
  <si>
    <t>035/14-05</t>
  </si>
  <si>
    <t>036/14-05</t>
  </si>
  <si>
    <t>037/14-05</t>
  </si>
  <si>
    <t>038/14-05</t>
  </si>
  <si>
    <t>039/14-05</t>
  </si>
  <si>
    <t>040/14-05</t>
  </si>
  <si>
    <t>041/14-05</t>
  </si>
  <si>
    <t>203/14-07</t>
  </si>
  <si>
    <t>Чабан Елена Михайловна ИП</t>
  </si>
  <si>
    <t>207/14-06</t>
  </si>
  <si>
    <t>226/14-05</t>
  </si>
  <si>
    <t>Белов Виталий Валентинович</t>
  </si>
  <si>
    <t>06.06.2014,    06-40/68</t>
  </si>
  <si>
    <t>ИП Кравченко Елена Иссаевна</t>
  </si>
  <si>
    <t>20.06.2014,    06-40/89</t>
  </si>
  <si>
    <t>Баришполь Т.А.</t>
  </si>
  <si>
    <t>№ 216 от 08.07.14</t>
  </si>
  <si>
    <t>Фролов М.Ю.</t>
  </si>
  <si>
    <t>№ 285 от 29.06.14</t>
  </si>
  <si>
    <t>Касьяненко С.В.</t>
  </si>
  <si>
    <t>№ 340 от 07.07.14</t>
  </si>
  <si>
    <t>Демченко Т.А.</t>
  </si>
  <si>
    <t>№ 341 от 07.07.14</t>
  </si>
  <si>
    <t>Бабаянц Т.П.</t>
  </si>
  <si>
    <t>№ 342 от 07.07.14</t>
  </si>
  <si>
    <t>Куимчева М.И.</t>
  </si>
  <si>
    <t>№ 353 от 08.07.14</t>
  </si>
  <si>
    <t>Голосов М.Е.</t>
  </si>
  <si>
    <t>№ 356 от 29.06.14</t>
  </si>
  <si>
    <t>Касьяненко А.С.</t>
  </si>
  <si>
    <t>№ 366 от 08.07.14</t>
  </si>
  <si>
    <t>Терсенова Л.Г.</t>
  </si>
  <si>
    <t>№ 391 от 09.07.14</t>
  </si>
  <si>
    <t>Ротенко А.В.</t>
  </si>
  <si>
    <t>№ 402 от 08.07.14</t>
  </si>
  <si>
    <t>Копылов А.В.</t>
  </si>
  <si>
    <t>№ 403 от 04.07.14</t>
  </si>
  <si>
    <t>Хижняков С.В.</t>
  </si>
  <si>
    <t>№ 409 от 04.07.14</t>
  </si>
  <si>
    <t>Стрикашов С.В.</t>
  </si>
  <si>
    <t>№ 410 от 04.07.14</t>
  </si>
  <si>
    <t>Жерлицын С.А.</t>
  </si>
  <si>
    <t>№ 413 от 04.07.14</t>
  </si>
  <si>
    <t>Даначева Л.Т.</t>
  </si>
  <si>
    <t>№ 414 от 04.07.14</t>
  </si>
  <si>
    <t>Джамелошвили А.К.</t>
  </si>
  <si>
    <t>№ 416 от 04.07.14</t>
  </si>
  <si>
    <t>Левченко М.А.</t>
  </si>
  <si>
    <t>№ 417 от 03.07.14</t>
  </si>
  <si>
    <t>Хетеев Т.Т.</t>
  </si>
  <si>
    <t>№ 418 от 03.07.14</t>
  </si>
  <si>
    <t>Леонова Р.В.</t>
  </si>
  <si>
    <t>№ 426 от 08.07.14</t>
  </si>
  <si>
    <t>Афанасов К.С.</t>
  </si>
  <si>
    <t>№ 447 от 08.07.14</t>
  </si>
  <si>
    <t>Джараштыев А.У.</t>
  </si>
  <si>
    <t>№ 448 от 08.07.14</t>
  </si>
  <si>
    <t>Джараштиев Б.М.</t>
  </si>
  <si>
    <t>№ 451 от 09.07.14</t>
  </si>
  <si>
    <t>Перекрестова Л.Н.</t>
  </si>
  <si>
    <t>№ 453 от 10.07.14</t>
  </si>
  <si>
    <t>Алиева Б.Д.</t>
  </si>
  <si>
    <t>№ 454 от 09.07.14</t>
  </si>
  <si>
    <t>Калмыков В.Д.</t>
  </si>
  <si>
    <t>№ 456 от 10.07.14</t>
  </si>
  <si>
    <t>Макаренко М.С.</t>
  </si>
  <si>
    <t>№ 461 от 09.07.14</t>
  </si>
  <si>
    <t>Михайлов А.С.</t>
  </si>
  <si>
    <t>209/14/ГРЭС от 11.06.2014</t>
  </si>
  <si>
    <t>ООО "Георгиевск-Хлеб"</t>
  </si>
  <si>
    <t>209/14 от 11.06.2014</t>
  </si>
  <si>
    <t>253/14/ГРЭС от 30.06.2014</t>
  </si>
  <si>
    <t>253/14 от 30.06.2014</t>
  </si>
  <si>
    <t xml:space="preserve"> №07-01/578  от 07.08.2013</t>
  </si>
  <si>
    <t>Сотниченко Эдуард Владимирович</t>
  </si>
  <si>
    <t>№ 425 от 04.07.14</t>
  </si>
  <si>
    <t>Бондарь М.Н.</t>
  </si>
  <si>
    <t xml:space="preserve"> №417  от 07.04.2014</t>
  </si>
  <si>
    <t>Даудов Имамутдин Зайнутдинович</t>
  </si>
  <si>
    <t>Договор №418  от 07.04.2014</t>
  </si>
  <si>
    <t>Ирзаханов Рустам Лачиевич</t>
  </si>
  <si>
    <t>Договор №419  от 07.04.2014</t>
  </si>
  <si>
    <t>Ахмедов Ваха Ризванович</t>
  </si>
  <si>
    <t>Договор №421  от 07.04.2014</t>
  </si>
  <si>
    <t>Гаджиев Рамазан Умарович</t>
  </si>
  <si>
    <t>Договор №438  от 09.04.2014</t>
  </si>
  <si>
    <t xml:space="preserve">Магомедов Ахмед Баудинович </t>
  </si>
  <si>
    <t>Договор №386  от 31.03.2014</t>
  </si>
  <si>
    <t>Абдулаев Шамиль Сулайманович</t>
  </si>
  <si>
    <t>Договор №377  от 28.03.2014</t>
  </si>
  <si>
    <t>Адилова Наида Салимсолтановна</t>
  </si>
  <si>
    <t>Договор №353  от 02.04.2013</t>
  </si>
  <si>
    <t>Гамзаев Ибрагим Амиргамзаевич</t>
  </si>
  <si>
    <t>Договор №504  от 03.06.2014</t>
  </si>
  <si>
    <t>Загидова Раиса Магомедгаджиевна</t>
  </si>
  <si>
    <t>№503  от 29.05.2014</t>
  </si>
  <si>
    <t>Гафуров Шамиль Маммакадиевич</t>
  </si>
  <si>
    <t>Договор №502  от 28.05.2014</t>
  </si>
  <si>
    <t>Нурмагомедова Салихат Гасановна</t>
  </si>
  <si>
    <t>Договор №501  от 23.05.2014</t>
  </si>
  <si>
    <t>Салихов Башир Яхьяевич</t>
  </si>
  <si>
    <t>Договор №500  от 19.05.2014</t>
  </si>
  <si>
    <t>Османов Курбан Шагабутинович</t>
  </si>
  <si>
    <t>Договор №499  от 29.05.2014</t>
  </si>
  <si>
    <t>Магомедова Лаура Шамхаловна</t>
  </si>
  <si>
    <t>Договор №498  от 13.05.2014</t>
  </si>
  <si>
    <t>Шакуева Зинат Сулеймановна</t>
  </si>
  <si>
    <t>Договор №783  от 03.06.2014</t>
  </si>
  <si>
    <t>Баркаева Лисарат Магомедсаламовна</t>
  </si>
  <si>
    <t>Договор №784  от 03.06.2014</t>
  </si>
  <si>
    <t>Абдулаев Магомед Сулейманович</t>
  </si>
  <si>
    <t>Договор №807  от 06.06.2014</t>
  </si>
  <si>
    <t>Дакаев Магомед Алавутдинович</t>
  </si>
  <si>
    <t>Договор №836  от 16.06.2014</t>
  </si>
  <si>
    <t>Асбаров Султангусейн Амирович</t>
  </si>
  <si>
    <t>Договор №808  от 06.06.2014</t>
  </si>
  <si>
    <t>Муртазалиев Абдурагим Камилович</t>
  </si>
  <si>
    <t>Договор №810  от 06.06.2014</t>
  </si>
  <si>
    <t>Кебедов Магомед Дациевич</t>
  </si>
  <si>
    <t>Договор №41499  от 01.04.2014</t>
  </si>
  <si>
    <t>Договор №21543  от 24.02.2014</t>
  </si>
  <si>
    <t>Шихкеримов Шихкерим Магомедрагимович</t>
  </si>
  <si>
    <t>Договор №23636  от 13.05.2014</t>
  </si>
  <si>
    <t>Ферзуллаев Гамид Салманович</t>
  </si>
  <si>
    <t>Договор №181185  от 14.05.2014</t>
  </si>
  <si>
    <t>Алибеков Махмуд Магомедович</t>
  </si>
  <si>
    <t>Договор №15992  от 24.06.2014</t>
  </si>
  <si>
    <t>Кахриманова Гюлбала Умалатович</t>
  </si>
  <si>
    <t>Договор №23630  от 26.05.2014</t>
  </si>
  <si>
    <t>Алисултанов Бейбулат Джабирович</t>
  </si>
  <si>
    <t>Договор №812  от 06.06.2014</t>
  </si>
  <si>
    <t>Гусейнов Руслан Гусейнович</t>
  </si>
  <si>
    <t>Договор №82  от 23.06.2014</t>
  </si>
  <si>
    <t>Исрафилов Керим Казиевич</t>
  </si>
  <si>
    <t>Договор №81  от 23.06.2014</t>
  </si>
  <si>
    <t>Медалиева Мария Николаевна</t>
  </si>
  <si>
    <t>Договор №80  от 19.06.2014</t>
  </si>
  <si>
    <t>Магомедоа Шамиль Зульпикарович</t>
  </si>
  <si>
    <t>Договор №79  от 18.06.2014</t>
  </si>
  <si>
    <t>Алиев Асадулла Ахмед-Мустапаевич</t>
  </si>
  <si>
    <t>Договор №78  от 11.06.2014</t>
  </si>
  <si>
    <t>Ромасенко Галина Ивановна</t>
  </si>
  <si>
    <t>Договор №77  от 10.06.2014</t>
  </si>
  <si>
    <t>Мусалова Айшат Хизриевна</t>
  </si>
  <si>
    <t>Договор №76  от 10.06.2014</t>
  </si>
  <si>
    <t>Омарова Марина Сиражудиновна</t>
  </si>
  <si>
    <t>Договор №75  от 10.06.2014</t>
  </si>
  <si>
    <t>Ильясов Хизри Бейболаевич</t>
  </si>
  <si>
    <t>Договор №896  от 27.06.2014</t>
  </si>
  <si>
    <t>Амиров Руслан Амирович</t>
  </si>
  <si>
    <t>Договор №448  от 09.04.2014</t>
  </si>
  <si>
    <t>Нурмагомедов Анварпаша Набиевич</t>
  </si>
  <si>
    <t>Договор №449  от 09.04.2014</t>
  </si>
  <si>
    <t>Шуаибов Гаджимурад Идрисович</t>
  </si>
  <si>
    <t>Договор №453  от 09.04.2014</t>
  </si>
  <si>
    <t>Койтемиров Магомедрасул Гасанович</t>
  </si>
  <si>
    <t>Договор №450  от 09.04.2014</t>
  </si>
  <si>
    <t>Магомедов Магомед Исмаилович</t>
  </si>
  <si>
    <t>Договор №451  от 09.04.2014</t>
  </si>
  <si>
    <t>Договор №454  от 09.04.2014</t>
  </si>
  <si>
    <t>Халидов Зиявдин Гаджиевич</t>
  </si>
  <si>
    <t>Договор №455  от 09.04.2014</t>
  </si>
  <si>
    <t>Ашаханов Магомедгаджи Магомедович</t>
  </si>
  <si>
    <t>Договор №456  от 09.04.2014</t>
  </si>
  <si>
    <t>Валиев Махач Эмендадаевич</t>
  </si>
  <si>
    <t>Договор №457  от 09.04.2014</t>
  </si>
  <si>
    <t>Алисултанова Эльмира Ильясовна</t>
  </si>
  <si>
    <t>Договор №458  от 09.04.2014</t>
  </si>
  <si>
    <t>Хасбулатов Абдулгамид Хасбулатович</t>
  </si>
  <si>
    <t>Договор №378  от 28.03.2014</t>
  </si>
  <si>
    <t>Гиласханова Зиярат Ибрагимовна</t>
  </si>
  <si>
    <t>Договор №606  от 28.04.2014</t>
  </si>
  <si>
    <t>Ярагиев Ризван Абдулахметович</t>
  </si>
  <si>
    <t>Договор №599  от 28.04.2014</t>
  </si>
  <si>
    <t>Гасайниев Сиражудин Магомедович</t>
  </si>
  <si>
    <t>Договор №528  от 22.04.2014</t>
  </si>
  <si>
    <t>Жандаров Эрбеген Мусаевич</t>
  </si>
  <si>
    <t>Договор №437  от 09.04.2014</t>
  </si>
  <si>
    <t>Абдулкаримов Ислам Магомедович</t>
  </si>
  <si>
    <t>Договор №1803  от 31.10.2013</t>
  </si>
  <si>
    <t>Газиев Багаутдин Османович</t>
  </si>
  <si>
    <t>Договор №186  от 24.02.2014</t>
  </si>
  <si>
    <t>Салихов Курбан Абдурашидович</t>
  </si>
  <si>
    <t>Договор №400  от 03.04.2014</t>
  </si>
  <si>
    <t>Шамсиева Ражабат Исрапиловна</t>
  </si>
  <si>
    <t>Договор №401  от 03.04.2014</t>
  </si>
  <si>
    <t>Магомедов Магомед Габибович</t>
  </si>
  <si>
    <t>Договор №480  от 11.04.2014</t>
  </si>
  <si>
    <t>Исаев Ахмед Лукманович</t>
  </si>
  <si>
    <t>Договор №894  от 27.07.2014</t>
  </si>
  <si>
    <t>Лиматуллаев Магомед Бигишиевич</t>
  </si>
  <si>
    <t>Договор №428  от 08.04.2014</t>
  </si>
  <si>
    <t>Курбанов Хайкула Мусаевич</t>
  </si>
  <si>
    <t>Договор №883  от 25.06.2014</t>
  </si>
  <si>
    <t>Нурудинов Фазил Магомедович</t>
  </si>
  <si>
    <t xml:space="preserve">Договор №б/н  </t>
  </si>
  <si>
    <t>Халимбеков Халид Халимбекович</t>
  </si>
  <si>
    <t>Договор №620  от 05.05.2014</t>
  </si>
  <si>
    <t>Валиев Руслан Заирбекович</t>
  </si>
  <si>
    <t>Договор №1687  от 12.10.2013</t>
  </si>
  <si>
    <t>Алиев Каримулла Магомедович</t>
  </si>
  <si>
    <t>Гаджибагомедов Х.Г.</t>
  </si>
  <si>
    <t>Алиева Хадижат Магомедовна</t>
  </si>
  <si>
    <t>Шахаев Руслан Абдусаламович</t>
  </si>
  <si>
    <t>Умаев Магомед Ибрагимович</t>
  </si>
  <si>
    <t>Курбанов Зубаил Рустамханович</t>
  </si>
  <si>
    <t xml:space="preserve">Алиметов Вадим </t>
  </si>
  <si>
    <t>Халикова Саяд Исмаиловна</t>
  </si>
  <si>
    <t>Махмудов М.</t>
  </si>
  <si>
    <t>Уруджева Г.</t>
  </si>
  <si>
    <t>Атакшиева М.</t>
  </si>
  <si>
    <t>Пирсаидов А.</t>
  </si>
  <si>
    <t>Мурадов Х.</t>
  </si>
  <si>
    <t>Асаев М.</t>
  </si>
  <si>
    <t>Ахмедов М.</t>
  </si>
  <si>
    <t>Балалиев К.</t>
  </si>
  <si>
    <t>Магомедов М.</t>
  </si>
  <si>
    <t>Рамазанова В.</t>
  </si>
  <si>
    <t>Асваров С.</t>
  </si>
  <si>
    <t>Гаджиларов Н.</t>
  </si>
  <si>
    <t>Исмаилов Р.</t>
  </si>
  <si>
    <t>Рагимов М.</t>
  </si>
  <si>
    <t>Ферзалиева Г.</t>
  </si>
  <si>
    <t>Мирзоев Р.</t>
  </si>
  <si>
    <t>Мамаев М.</t>
  </si>
  <si>
    <t>Исаев Р.</t>
  </si>
  <si>
    <t>Султанов К.</t>
  </si>
  <si>
    <t>Омаров Ш.</t>
  </si>
  <si>
    <t>Шамхалов Х.</t>
  </si>
  <si>
    <t>Фазилова С.</t>
  </si>
  <si>
    <t>Эмирсултанов Н.</t>
  </si>
  <si>
    <t>Ахмедов У.</t>
  </si>
  <si>
    <t>Самедов Б.</t>
  </si>
  <si>
    <t>Раджабов С.</t>
  </si>
  <si>
    <t>Меликов Р.</t>
  </si>
  <si>
    <t>Алиханов Б.</t>
  </si>
  <si>
    <t>Ахмедов Б.</t>
  </si>
  <si>
    <t>Договор №103  от 30.01.2014</t>
  </si>
  <si>
    <t>Абакаров Мухтар Аташевич</t>
  </si>
  <si>
    <t>Договор №516  от 22.04.2014</t>
  </si>
  <si>
    <t>Казаков Ислам Исмаилович</t>
  </si>
  <si>
    <t>Договор №160  от 18.02.2014</t>
  </si>
  <si>
    <t>ГКУ РД "Центр ГО и ЧС" Батырбиев Т.Б.</t>
  </si>
  <si>
    <t>Договор №243 от 03.03.2014</t>
  </si>
  <si>
    <t>Договор №209  от 26.02.2014</t>
  </si>
  <si>
    <t>Омаров Магомед Шарипович</t>
  </si>
  <si>
    <t>Договор №529  от 22.04.2014</t>
  </si>
  <si>
    <t>Насрулаева Месед Зурканаевна</t>
  </si>
  <si>
    <t>411 от 16.05.14</t>
  </si>
  <si>
    <t xml:space="preserve">Филиал ОАО "МТС" в ЧР </t>
  </si>
  <si>
    <t>003/454 от 7.05.14</t>
  </si>
  <si>
    <t>412 от 16.05.14</t>
  </si>
  <si>
    <t>003/452 от 7.05.14</t>
  </si>
  <si>
    <t>365 от 25.04.14</t>
  </si>
  <si>
    <t>003/392 от 18.04.14</t>
  </si>
  <si>
    <t>410 от 16.05.14</t>
  </si>
  <si>
    <t>003/453 от 7.05.14</t>
  </si>
  <si>
    <t>366 от 24.04.14</t>
  </si>
  <si>
    <t>003/393 от 18.04.14</t>
  </si>
  <si>
    <t>408 от 16.05.14</t>
  </si>
  <si>
    <t>003/451 от 7.05.14</t>
  </si>
  <si>
    <t>327 от 11.04.14</t>
  </si>
  <si>
    <t>003/359 от 9.04.14</t>
  </si>
  <si>
    <t>368 от 5.05.14</t>
  </si>
  <si>
    <t>Марзабекова Г.Ш.</t>
  </si>
  <si>
    <t>003/429 от 29.04.14</t>
  </si>
  <si>
    <t>522 от 11.07.14</t>
  </si>
  <si>
    <t>Исакова Л.М.</t>
  </si>
  <si>
    <t>003/647 от 8.07.14</t>
  </si>
  <si>
    <t>489 от 27.06.14</t>
  </si>
  <si>
    <t>Арсанов Р.Ш.</t>
  </si>
  <si>
    <t>003/579 от 23.06.14</t>
  </si>
  <si>
    <t>466 от 16.06.14</t>
  </si>
  <si>
    <t>ГБОУ ДОД "ДЮСШ № 2 Шелковского района</t>
  </si>
  <si>
    <t>003/536 от 5.06.14</t>
  </si>
  <si>
    <t>495 от 1.07.14</t>
  </si>
  <si>
    <t>Шагириев Л.Д.</t>
  </si>
  <si>
    <t>003/605 от 27.06.14</t>
  </si>
  <si>
    <t>476 от 19.06.14</t>
  </si>
  <si>
    <t>ОАО "Чеченгазпром"</t>
  </si>
  <si>
    <t>003/564 от 16.06.14</t>
  </si>
  <si>
    <t>514 от 7.07.14</t>
  </si>
  <si>
    <t>Житиев Х.С.</t>
  </si>
  <si>
    <t>003/600 от 27.06.14</t>
  </si>
  <si>
    <t>500 от 4.07.14</t>
  </si>
  <si>
    <t>Хаджимурадова С.А.</t>
  </si>
  <si>
    <t>003/601 от 27.06.14</t>
  </si>
  <si>
    <t>332 от 18.04.14</t>
  </si>
  <si>
    <t>МБОУ "Детский сад "Чебурашка" Шелковского района!</t>
  </si>
  <si>
    <t>003/358 от 9.04.14</t>
  </si>
  <si>
    <t>513 от 7.07.14</t>
  </si>
  <si>
    <t>Мейрбеков А.Б.</t>
  </si>
  <si>
    <t>003/599 от 27.06.14</t>
  </si>
  <si>
    <t>01.07.2014  Чг-115/14</t>
  </si>
  <si>
    <t>ч/д Фарзалиев М.К. с.Чегем-2 ул. Кумыкова 16</t>
  </si>
  <si>
    <t>30.04.14           Чг-59/14</t>
  </si>
  <si>
    <t>ч/д Князев А.А. с. Шалушка ул. Варитловых 81-а</t>
  </si>
  <si>
    <t>25.06.14             Чг-100/14</t>
  </si>
  <si>
    <t>ч/д Кишев А.А. с.Чегем-2 улАхохова б/н</t>
  </si>
  <si>
    <t>07.10.13             Чг-123/13</t>
  </si>
  <si>
    <t>ч/д Шанибеева Н.А. с.Шалушка, мкр-н" Мир"уч.327</t>
  </si>
  <si>
    <t>25.06.14              Чг-103/14</t>
  </si>
  <si>
    <t xml:space="preserve">ч/д Мокаева Ш.З. с.Шалушка мкр.Щтауч, уч.5 </t>
  </si>
  <si>
    <t>25.06.14             Чг-105/14</t>
  </si>
  <si>
    <t>ч/д Бештоева Ж.Ж. с .Нартан ул.Бр.Доловых 49</t>
  </si>
  <si>
    <t>25.06.14            Чг-111/14</t>
  </si>
  <si>
    <t>ч/д Кучменова М.М. с.Каменка ул.Революции 70</t>
  </si>
  <si>
    <t>27.06.14            П-69</t>
  </si>
  <si>
    <t>ч/д Ферапонтова М.И. с. Прималкинское пер. Вишневый 8</t>
  </si>
  <si>
    <t>23.06.14               П- 64</t>
  </si>
  <si>
    <t>ч/д Ежлев А.А. ст. Екатериноград ул. Молодежная 11</t>
  </si>
  <si>
    <t xml:space="preserve">07.05.14          З-09/14          </t>
  </si>
  <si>
    <t>свадебный салон ИП Малаева И.М., с.п. Сармаково, ул. Партизанская, 4</t>
  </si>
  <si>
    <t>З-09/14          07.05.14</t>
  </si>
  <si>
    <t xml:space="preserve">26.05.14         Т-22/14             </t>
  </si>
  <si>
    <t>ч/д Шамурзаева М.Х., с.Н.Хамидие, ул. Октябрьская, 14, кв, 14</t>
  </si>
  <si>
    <t>29.05.2014            Т-23/14</t>
  </si>
  <si>
    <t>КФХ Буздов З.З., с.Дейское, ул. Дачная, 5</t>
  </si>
  <si>
    <t>01.04.2014         Бг-17/14</t>
  </si>
  <si>
    <t>ч/д Балов М.Н., г. Баксан, ул. Промышленная, 11</t>
  </si>
  <si>
    <t>29.04.2014         Бг-34/14</t>
  </si>
  <si>
    <t>ч/д Шидов А.Х., г. Баксан, ул. Калмыкова, 15</t>
  </si>
  <si>
    <t>20.06.2014       Бг49/14</t>
  </si>
  <si>
    <t>ч/д Алтидоков Х.А., с.Дугулубгей, ул. 400 лет., 279а</t>
  </si>
  <si>
    <t>06.06.2014        Бг-47/14</t>
  </si>
  <si>
    <t>склад ИП Люева Ф.А., с.Псычох, Плодопитомник, б/н</t>
  </si>
  <si>
    <t>29.05.2014            Бг-42/14</t>
  </si>
  <si>
    <t xml:space="preserve">ч/д Абазов А.Ц., с. Дугулулубгей, ул. Сижажева, б/н, </t>
  </si>
  <si>
    <t>27.06.2014       Б-48/14</t>
  </si>
  <si>
    <t>ч/д Бжихатлов А.З., с.Заюково, ул. Дикинова,9</t>
  </si>
  <si>
    <t>27.06.2014       Б-49/14</t>
  </si>
  <si>
    <t>ч/д Бжихатлов Х.З., с.Заюково, ул. Дикинова,9</t>
  </si>
  <si>
    <t>27.06.2014          Б-50/14</t>
  </si>
  <si>
    <t>ч/д Токмаков Х.К., с.Н.Куркужин, ул. Заречная, 1А</t>
  </si>
  <si>
    <t>27.06.2014          Б-51/14</t>
  </si>
  <si>
    <t>ч/д Тхамадокова Р.Х., с.Атажукино, ул. Катанчиева, 70А</t>
  </si>
  <si>
    <t>27.06.2014          Б-52/14</t>
  </si>
  <si>
    <t>ч/д Гутова Л.А., с.Баксаненок, ул. Ерижокова, 181</t>
  </si>
  <si>
    <t>10.06.2014           У-148/14</t>
  </si>
  <si>
    <t>ч/д Тленшев З.Х., с.Герменчик, ул.Черкесская 16</t>
  </si>
  <si>
    <t>20.02.2014            Т-16/14</t>
  </si>
  <si>
    <t>офис самообслуживания, ОАО "Сбербанк России", г.Терек, ул.Бесланеева 11а</t>
  </si>
  <si>
    <t>03.04.2014            34/14</t>
  </si>
  <si>
    <t>сот. Связь, Вымпел Ком, ст. Черек</t>
  </si>
  <si>
    <t>07.07.2014         53/14</t>
  </si>
  <si>
    <t>эл. снабжение ч/с, Администрация с.Морзох</t>
  </si>
  <si>
    <t>03.07.2014                   54/14</t>
  </si>
  <si>
    <t>теплица ООО "Агро- 07",  с.Герменчик</t>
  </si>
  <si>
    <t xml:space="preserve">556 от 10.07.14 </t>
  </si>
  <si>
    <t>Адм. Али-Бердуковского СП</t>
  </si>
  <si>
    <t>556-06-14</t>
  </si>
  <si>
    <t>615 от 07.07.14</t>
  </si>
  <si>
    <t>Куржева Е.Б.</t>
  </si>
  <si>
    <t>615-06-14</t>
  </si>
  <si>
    <t>620 от 07.07.14</t>
  </si>
  <si>
    <t>ООО "777"</t>
  </si>
  <si>
    <t>620-07-14</t>
  </si>
  <si>
    <t>561 от 07.07.14</t>
  </si>
  <si>
    <t>Тебуева З.Р.</t>
  </si>
  <si>
    <t>561-06-14</t>
  </si>
  <si>
    <t>553 от 07.07.14</t>
  </si>
  <si>
    <t>Урусов К.И.</t>
  </si>
  <si>
    <t>553 -06-14</t>
  </si>
  <si>
    <t>559от 07.07.14</t>
  </si>
  <si>
    <t>Кипкеев А.Х.</t>
  </si>
  <si>
    <t>559-06-14</t>
  </si>
  <si>
    <t>560 от 07.07.14</t>
  </si>
  <si>
    <t xml:space="preserve">Адм. Зеленчукского СП </t>
  </si>
  <si>
    <t>560-06-14</t>
  </si>
  <si>
    <t>534 от 07.07.14</t>
  </si>
  <si>
    <t>Аджиева З.И.</t>
  </si>
  <si>
    <t>534-06 -14</t>
  </si>
  <si>
    <t>554 от 07.07.14</t>
  </si>
  <si>
    <t>Нехорошев И.П.</t>
  </si>
  <si>
    <t>554-06-14</t>
  </si>
  <si>
    <t>533 от 07.07.14</t>
  </si>
  <si>
    <t>533-06-14</t>
  </si>
  <si>
    <t>624 от 07.07.14</t>
  </si>
  <si>
    <t>Гербекова Ш.Ш.</t>
  </si>
  <si>
    <t>624-07-14</t>
  </si>
  <si>
    <t>568 от 07.07.14</t>
  </si>
  <si>
    <t>Сарыева Л.М.</t>
  </si>
  <si>
    <t>568-06-14</t>
  </si>
  <si>
    <t>626 от 08.07.14</t>
  </si>
  <si>
    <t>Стригина Т.М.</t>
  </si>
  <si>
    <t>626-07-14</t>
  </si>
  <si>
    <t>639 от 09.07.14</t>
  </si>
  <si>
    <t>Петижев М.М.</t>
  </si>
  <si>
    <t>639-07-14</t>
  </si>
  <si>
    <t>627 от 09.07.14</t>
  </si>
  <si>
    <t>Мижев Р.В.</t>
  </si>
  <si>
    <t>627-07-14</t>
  </si>
  <si>
    <t>536 от 09.07.14</t>
  </si>
  <si>
    <t>Байрамкулов М.И.</t>
  </si>
  <si>
    <t>536-06-14</t>
  </si>
  <si>
    <t>633 от 09.07.14</t>
  </si>
  <si>
    <t>Кузьминов В.Г.</t>
  </si>
  <si>
    <t>633-07-14</t>
  </si>
  <si>
    <t>541 от 09.07.14</t>
  </si>
  <si>
    <t>Караева П.А.</t>
  </si>
  <si>
    <t>541-06-14</t>
  </si>
  <si>
    <t>644 от 11.07.14</t>
  </si>
  <si>
    <t>Тхагапсова М.М.</t>
  </si>
  <si>
    <t>644-07-14</t>
  </si>
  <si>
    <t>640 от 11.07.14</t>
  </si>
  <si>
    <t>Копсергенов А.Ю.</t>
  </si>
  <si>
    <t>640-07-14</t>
  </si>
  <si>
    <t>638 от 11.07.14</t>
  </si>
  <si>
    <t>Узденова Ж.У.</t>
  </si>
  <si>
    <t>638-07-14</t>
  </si>
  <si>
    <t>643от 11.07.14</t>
  </si>
  <si>
    <t>643-07-14</t>
  </si>
  <si>
    <t>641 от 11.07.14</t>
  </si>
  <si>
    <t>Абазалиева М.А-К.</t>
  </si>
  <si>
    <t>641-07-14</t>
  </si>
  <si>
    <t>634 от 11.07.14</t>
  </si>
  <si>
    <t>Никифорова А.Н.</t>
  </si>
  <si>
    <t>634-07-14</t>
  </si>
  <si>
    <t>642 от 11.07.14</t>
  </si>
  <si>
    <t>Каракетов И.З.</t>
  </si>
  <si>
    <t>642-07-14</t>
  </si>
  <si>
    <t>623 от 11.07.14</t>
  </si>
  <si>
    <t>Гочияев Н.И.</t>
  </si>
  <si>
    <t>623-07-14</t>
  </si>
  <si>
    <t>635 от 11.07.14</t>
  </si>
  <si>
    <t>Болуров Р.С.</t>
  </si>
  <si>
    <t>635-07-14</t>
  </si>
  <si>
    <t>за период с 14.07.14 по 18.07.14</t>
  </si>
  <si>
    <t>212/14/ГРЭС от 02.06.2014</t>
  </si>
  <si>
    <t>ИП Левченко Наталья Геннадьевна</t>
  </si>
  <si>
    <t>212/14 от 02.06.2014</t>
  </si>
  <si>
    <t>257/14/СРЭС от 30.06.2014</t>
  </si>
  <si>
    <t>Орлов Владимир Дмитриевич</t>
  </si>
  <si>
    <t>257/14 от 30.06.2014</t>
  </si>
  <si>
    <t>258/14/СРЭС от 30.06.2014</t>
  </si>
  <si>
    <t>Алиев Сулейман Иминович</t>
  </si>
  <si>
    <t>258/14 от 30.06.2014</t>
  </si>
  <si>
    <t>276/14/ГРЭС от 08.07.2014</t>
  </si>
  <si>
    <t>Пустовой Владимир Николаевич</t>
  </si>
  <si>
    <t>276/14 от 08.07.2014</t>
  </si>
  <si>
    <t>277/14/ГРЭС от 11.07.2014</t>
  </si>
  <si>
    <t>Богданчикова Тамара Владимировна</t>
  </si>
  <si>
    <t>277/14 от 11.07.2014</t>
  </si>
  <si>
    <t>278/14/ГРЭС от 11.07.2014</t>
  </si>
  <si>
    <t>Лабега Илья Петрович</t>
  </si>
  <si>
    <t>278/14 от 11.07.2014</t>
  </si>
  <si>
    <t>281/14/ГРЭС от 11.07.2014</t>
  </si>
  <si>
    <t>Саркисян Нина Борисовна</t>
  </si>
  <si>
    <t>281/14 от 11.07.2014</t>
  </si>
  <si>
    <t>282/14/ГРЭС от 17.07.2014</t>
  </si>
  <si>
    <t>Рускевич Сергей Михайлович</t>
  </si>
  <si>
    <t>282/14 от 17.07.2014</t>
  </si>
  <si>
    <t>289/14/ГРЭС от 15.07.2014</t>
  </si>
  <si>
    <t>Шумаков Владимир Михайлович</t>
  </si>
  <si>
    <t>289/14 от 15.07.2014</t>
  </si>
  <si>
    <t xml:space="preserve"> №07/43  от 18.02.2014</t>
  </si>
  <si>
    <t>Винюкова Валентина Анатольевна</t>
  </si>
  <si>
    <t xml:space="preserve"> №07-334  от 09.06.2014</t>
  </si>
  <si>
    <t>Дронова Наталья Александровна</t>
  </si>
  <si>
    <t xml:space="preserve"> №07/395  от 20.06.2014</t>
  </si>
  <si>
    <t>Жукова Алеся Николаевна</t>
  </si>
  <si>
    <t xml:space="preserve"> №07-01/442  от 02.07.2013</t>
  </si>
  <si>
    <t>Заруднев Артем Андреевич</t>
  </si>
  <si>
    <t xml:space="preserve"> №07/380  от 19.06.2014 </t>
  </si>
  <si>
    <t>Лимоновский Владимир Зигмунтович</t>
  </si>
  <si>
    <t xml:space="preserve"> №07/87  от 17.03.2014</t>
  </si>
  <si>
    <t>Микуленко Татьяна Васильевна</t>
  </si>
  <si>
    <t xml:space="preserve"> №07/446  от 08.07.2014</t>
  </si>
  <si>
    <t>Мусаелян Карине Хачиковна</t>
  </si>
  <si>
    <t xml:space="preserve"> №07/232  от 30.04.2014</t>
  </si>
  <si>
    <t>Радуляк Николай Петрович</t>
  </si>
  <si>
    <t xml:space="preserve"> №07/453  от 08.07.2014</t>
  </si>
  <si>
    <t>Сидельникова Любовь Дмитриевна</t>
  </si>
  <si>
    <t xml:space="preserve"> №07/364  от 16.06.2014</t>
  </si>
  <si>
    <t>Сирик Алексей Владимирович</t>
  </si>
  <si>
    <t xml:space="preserve"> №07/436  от 30.06.2014</t>
  </si>
  <si>
    <t>Скрипчак Елена Владимировна</t>
  </si>
  <si>
    <t xml:space="preserve"> №07/392  от 20.06.2014</t>
  </si>
  <si>
    <t>Ставропольгоргаз ОАО</t>
  </si>
  <si>
    <t xml:space="preserve"> №07/393  от 20.06.2014</t>
  </si>
  <si>
    <t xml:space="preserve"> №07/440  от 03.07.2014</t>
  </si>
  <si>
    <t>Урчукова Ирина Ивановна</t>
  </si>
  <si>
    <t xml:space="preserve"> №07/175  от 21.04.2014</t>
  </si>
  <si>
    <t>Хачатрян Айк Артемович</t>
  </si>
  <si>
    <t xml:space="preserve"> №07/452  от 08.07.2014</t>
  </si>
  <si>
    <t>Храм иконы Божией Матери «Знамение» с. Надежда</t>
  </si>
  <si>
    <t>20 июня 2014 г. № 04-130 -НЭС</t>
  </si>
  <si>
    <t>Балашова Тамара Георгиевна</t>
  </si>
  <si>
    <t>20 июня 2014 г. № 520</t>
  </si>
  <si>
    <t>20 июня 2014 г. № 04-137 -НЭС</t>
  </si>
  <si>
    <t>Сухоруков Иван Григорьевич</t>
  </si>
  <si>
    <t>20 июня 2014 г. № 422</t>
  </si>
  <si>
    <t>20 июня 2014 г. № 04-142 -НЭС</t>
  </si>
  <si>
    <t>Савченко Екатерина Ивановна</t>
  </si>
  <si>
    <t>20 июня 2014 г. № 623</t>
  </si>
  <si>
    <t>23 июня 2014 г. № 04-150 -НЭС</t>
  </si>
  <si>
    <t>ООО "Ялта"</t>
  </si>
  <si>
    <t>23 июня 2014 г. № 261</t>
  </si>
  <si>
    <t>23 июня 2014 г. № 04-153 -НЭС</t>
  </si>
  <si>
    <t>Деденев Виталий Романович</t>
  </si>
  <si>
    <t>23 июня 2014 г. № 622</t>
  </si>
  <si>
    <t>23 июня 2014 г. № 04-154 -НЭС</t>
  </si>
  <si>
    <t>Мамеев Тагир Гусейнович</t>
  </si>
  <si>
    <t>23 июня 2014 г. № 623</t>
  </si>
  <si>
    <t>017/14-05 от 03.02.2014</t>
  </si>
  <si>
    <t>017 от 03.02.2014</t>
  </si>
  <si>
    <t>191/14-05 от 06.06.2014</t>
  </si>
  <si>
    <t>191 от 06.06.2014</t>
  </si>
  <si>
    <t>192/14-05 от 06.06.2014</t>
  </si>
  <si>
    <t>Цирихова Лариса Владимировна</t>
  </si>
  <si>
    <t>192 от 06.06.2014</t>
  </si>
  <si>
    <t>202/14-04 от 06.06.2014</t>
  </si>
  <si>
    <t>Киц Александр Владимирович</t>
  </si>
  <si>
    <t>202 от 06.06.2014</t>
  </si>
  <si>
    <t>205/14-04 от 17.06.2014</t>
  </si>
  <si>
    <t>Терекбаева Альбина Тохтарбиевна</t>
  </si>
  <si>
    <t>205 от 17.06.2014</t>
  </si>
  <si>
    <t>221/14-05 от 02.07.2014</t>
  </si>
  <si>
    <t>Мусесов Карапет Христофорович ИП</t>
  </si>
  <si>
    <t>221 от 02.07.2014</t>
  </si>
  <si>
    <t>04.07.2014,    06-40/96</t>
  </si>
  <si>
    <t>ИП Сафонов Григорий Максимович</t>
  </si>
  <si>
    <t>№ 404 от 11.07.14</t>
  </si>
  <si>
    <t>Шухарева Наталья Александровна</t>
  </si>
  <si>
    <t>№ 452 от 01.07.14</t>
  </si>
  <si>
    <t>Леонов Алексей Иванович</t>
  </si>
  <si>
    <t>№ 311 от 15.07.14</t>
  </si>
  <si>
    <t>Ханкарян Кристине Айказовна</t>
  </si>
  <si>
    <t>№ 459 от 15.07.14</t>
  </si>
  <si>
    <t>Носенко Федор Николаевич</t>
  </si>
  <si>
    <t>№ 460 от 15.07.14</t>
  </si>
  <si>
    <t>Чопозов Георий Якорович</t>
  </si>
  <si>
    <t>№ 460/1 от 15.07.14</t>
  </si>
  <si>
    <t>№ 197 от 15.07.14</t>
  </si>
  <si>
    <t>Послова Татьяна Владимировна</t>
  </si>
  <si>
    <t>№ 466 от 16.07.14</t>
  </si>
  <si>
    <t>Трегубова Анна Федоровна</t>
  </si>
  <si>
    <t>№ 455 от 16.07.14</t>
  </si>
  <si>
    <t>Чернева Светлана Анатольевна</t>
  </si>
  <si>
    <t>№ 450 от 16.07.14</t>
  </si>
  <si>
    <t>Джатдоев Магомет Рамазанович</t>
  </si>
  <si>
    <t>№ 467 от 11.07.14</t>
  </si>
  <si>
    <t>Жукова Лариса Николаевна</t>
  </si>
  <si>
    <t>№ 463 от 17.07.14</t>
  </si>
  <si>
    <t>Мелкумов Валерий Александрович</t>
  </si>
  <si>
    <t>№ 378 от 17.07.14</t>
  </si>
  <si>
    <t>Клостер Лилия Витальевна</t>
  </si>
  <si>
    <t>№ 471 от 17.07.14</t>
  </si>
  <si>
    <t>Носов Станислав Геннадьевич</t>
  </si>
  <si>
    <t>№ 468 от 17.07.14</t>
  </si>
  <si>
    <t>Леонова Нина Сергеевна ИП</t>
  </si>
  <si>
    <t xml:space="preserve"> №07/259  от 12.05.2014</t>
  </si>
  <si>
    <t xml:space="preserve"> №07/09  от 23.01.2014</t>
  </si>
  <si>
    <t>Ефименко Роман Павлович Индивидуальный предприниматель</t>
  </si>
  <si>
    <t>Меджидов Тариверди Ахадович</t>
  </si>
  <si>
    <t>Мустафаев Казимбек Мустафаевич</t>
  </si>
  <si>
    <t>Муталипов Арсен Валиханович</t>
  </si>
  <si>
    <t>Касумбеков Шамиль Нурипашаевич</t>
  </si>
  <si>
    <t>Курбанов Мурад Абдулазизович</t>
  </si>
  <si>
    <t>Дибиров Арсен Омарасхабович</t>
  </si>
  <si>
    <t>Магомедов Мирза Мирзаевич</t>
  </si>
  <si>
    <t>Магомедов Багаутдин Умаргаджиевич</t>
  </si>
  <si>
    <t>Абдулмеджидов Габибулла Рамазанович</t>
  </si>
  <si>
    <t>Исаева Патиматзагра Магомедрамазановна</t>
  </si>
  <si>
    <t>Газиева Написат Дибировна</t>
  </si>
  <si>
    <t>Ханмагомедов Исамудин Магомедович</t>
  </si>
  <si>
    <t>Загирова Муминат Джабуева</t>
  </si>
  <si>
    <t>Арсланбекова Муминат Алибековна</t>
  </si>
  <si>
    <t>Гусенова Хадижа Рабазановна</t>
  </si>
  <si>
    <t>Договор №949  от 07.07.2014</t>
  </si>
  <si>
    <t>Арсланалиев Арсланали Магомедович</t>
  </si>
  <si>
    <t>Договор №950  от 07.07.2014</t>
  </si>
  <si>
    <t>Самедов Хабибула Хабибулаевич</t>
  </si>
  <si>
    <t>Договор №895  от 27.06.2014</t>
  </si>
  <si>
    <t>Пряткин Дмитрий Юрьевич</t>
  </si>
  <si>
    <t>Договор №897  от 27.06.2014</t>
  </si>
  <si>
    <t>Абакаров Рамазан Гудаевич</t>
  </si>
  <si>
    <t>Договор №885  от 25.06.2014</t>
  </si>
  <si>
    <t>Гадисов Магомедали Курбанович</t>
  </si>
  <si>
    <t>Договор №198  от 26.02.2014</t>
  </si>
  <si>
    <t>МО "село Атланаул" Мусалов К.М.</t>
  </si>
  <si>
    <t>539 от 16.07.14</t>
  </si>
  <si>
    <t>Амалаев У.О.</t>
  </si>
  <si>
    <t>003/662 от 10.07.14</t>
  </si>
  <si>
    <t>536 от 15.07.14</t>
  </si>
  <si>
    <t>Абубакирова Н.М.</t>
  </si>
  <si>
    <t>003/661 от 10.07.14</t>
  </si>
  <si>
    <t>529 от 15.07.14</t>
  </si>
  <si>
    <t>Успанова Т.И.</t>
  </si>
  <si>
    <t>003/659 от 10.07.14</t>
  </si>
  <si>
    <t>532 от 10.07.14</t>
  </si>
  <si>
    <t>Галиханов И.Ш.</t>
  </si>
  <si>
    <t>003/660 от 10.07.14</t>
  </si>
  <si>
    <t>523 от 11.07.14</t>
  </si>
  <si>
    <t>Филиал ОАО "МТС" в ЧР</t>
  </si>
  <si>
    <t>003/616 от 2.07.14</t>
  </si>
  <si>
    <t>409 от 16.05.14</t>
  </si>
  <si>
    <t>003/450 от 7.05.14</t>
  </si>
  <si>
    <t>530 от 15.07.14</t>
  </si>
  <si>
    <t>Якубова А.С-А.</t>
  </si>
  <si>
    <t>003/663 от 10.07.14</t>
  </si>
  <si>
    <t>531 от 15.07.14</t>
  </si>
  <si>
    <t>Зукаев М.М.</t>
  </si>
  <si>
    <t>003/641 от 8.07.14</t>
  </si>
  <si>
    <t>516 от 7.07.14</t>
  </si>
  <si>
    <t>Астамиров С.С.</t>
  </si>
  <si>
    <t>003/617 от 2.07.14</t>
  </si>
  <si>
    <t>528 от 14.07.14</t>
  </si>
  <si>
    <t>Исламова Т.А.</t>
  </si>
  <si>
    <t>003/646 от 8.07.14</t>
  </si>
  <si>
    <t>521 от 11.07.14</t>
  </si>
  <si>
    <t>Усманов А.А.</t>
  </si>
  <si>
    <t>003/644 от 8.07.14</t>
  </si>
  <si>
    <t>526 от 14.07.14</t>
  </si>
  <si>
    <t>Мачуев А.А.</t>
  </si>
  <si>
    <t>003/643 от 8.07.14</t>
  </si>
  <si>
    <t>527 от 14.07.14</t>
  </si>
  <si>
    <t>Мачуев М.А.</t>
  </si>
  <si>
    <t>003/642 от 8.07.14</t>
  </si>
  <si>
    <t>545 от 17.07.14</t>
  </si>
  <si>
    <t>Директор ООО "Фарель" Ахмадов Абдулразак Сайдибрагимович</t>
  </si>
  <si>
    <t>003/666 от 10.07.14</t>
  </si>
  <si>
    <t>544 от 17.07.14</t>
  </si>
  <si>
    <t>Масуев Р.З.</t>
  </si>
  <si>
    <t>003/678 от 15.07.14</t>
  </si>
  <si>
    <t>543 от 17.07.14</t>
  </si>
  <si>
    <t>Арсемурзаев В.М.</t>
  </si>
  <si>
    <t>003/677 от 15.07.14</t>
  </si>
  <si>
    <t>540 от 16.07.14</t>
  </si>
  <si>
    <t>Житиев С.С.</t>
  </si>
  <si>
    <t>003/680 от 15.07.14</t>
  </si>
  <si>
    <t>525 от 14.07.14</t>
  </si>
  <si>
    <t>Шапиева Э.Б.</t>
  </si>
  <si>
    <t>003/645 от 8.07.14</t>
  </si>
  <si>
    <t>520 от 11.07.14</t>
  </si>
  <si>
    <t>Хаджиева З.Х.</t>
  </si>
  <si>
    <t>003/636 от 4.07.14</t>
  </si>
  <si>
    <t>15.07.2014 Бг-56/14</t>
  </si>
  <si>
    <t>ч/д Кунашева Л.В. с. Дугулубгей ул. Тамбиева, 119 а</t>
  </si>
  <si>
    <t>15.07.2014 56/14</t>
  </si>
  <si>
    <t>20.05.2014 Бг-38/14</t>
  </si>
  <si>
    <t>маг. Пшукова В.Л. г.Баксан ул. Советская,120</t>
  </si>
  <si>
    <t>20.05.2014 38/14</t>
  </si>
  <si>
    <t>25.06.2014 Чг-112/14</t>
  </si>
  <si>
    <t>ч/д Макоева С.А. с.Чегем-2, ул. Безымянная, б/н</t>
  </si>
  <si>
    <t>25.06.2014 112/14</t>
  </si>
  <si>
    <t>25.06.2014 Чг-108/14</t>
  </si>
  <si>
    <t>ч/д Науржанов Г.М. с.Шалушка, р-н ККРС, уч. б/н</t>
  </si>
  <si>
    <t>25.06.2014 108/14</t>
  </si>
  <si>
    <t>25.06.2014 Чг-109/14</t>
  </si>
  <si>
    <t>ч/д Урусов Ю.Ж. с. Нартан, ул. Бр.Жанимовых,20</t>
  </si>
  <si>
    <t>25.06.2014 109/14</t>
  </si>
  <si>
    <t>27.06.2014 П-68</t>
  </si>
  <si>
    <t>ч/д Сахаров Ю.А. с. Прималкинское, пер. Тополиный 9</t>
  </si>
  <si>
    <t>27.06.2014 68</t>
  </si>
  <si>
    <t>09.07.2014 П-70</t>
  </si>
  <si>
    <t>ч/д Кашелеева М.В. с. Пролетарское, ул. Восканова 55</t>
  </si>
  <si>
    <t>09.07.2014 70</t>
  </si>
  <si>
    <t>20.06.2014 Чр-31/14</t>
  </si>
  <si>
    <t>ч/д Тарканова Р.С. с. Бабугент, в 26 зем. Участка</t>
  </si>
  <si>
    <t>20.06.2014 31/14</t>
  </si>
  <si>
    <t>05.06.2014 Чр-29/14</t>
  </si>
  <si>
    <t>кв. Саракаев Н.М. с. Бабугент, ул. Зеленая 4, кв.5</t>
  </si>
  <si>
    <t>05.06.2014 29/14</t>
  </si>
  <si>
    <t>29.05.2014 Т-25/14</t>
  </si>
  <si>
    <t>ч/д Темроков А.А. с.Инаркой, ул.Ленина 32</t>
  </si>
  <si>
    <t>29.05.2014 25/14</t>
  </si>
  <si>
    <t>7832   от  20.06.2014</t>
  </si>
  <si>
    <t>Мисиков   К.А.</t>
  </si>
  <si>
    <t>7890  от  04.07.2014</t>
  </si>
  <si>
    <t>Козаева   З.Г.</t>
  </si>
  <si>
    <t>7839   от 20.06.2014</t>
  </si>
  <si>
    <t>Чельдиев   В.Г.</t>
  </si>
  <si>
    <t>7849   от  04.07.2014</t>
  </si>
  <si>
    <t>Пухаева   Ф.М.</t>
  </si>
  <si>
    <t>7867   от  07.07.2014</t>
  </si>
  <si>
    <t>Козаева  Л.Х.</t>
  </si>
  <si>
    <t>7870   от  03.07.2014</t>
  </si>
  <si>
    <t>Азнаурова   Е.С.</t>
  </si>
  <si>
    <t>7894   от  04.07.2014</t>
  </si>
  <si>
    <t>Кабулашвили   Л.Г.</t>
  </si>
  <si>
    <t>7873   от  04.07.2014</t>
  </si>
  <si>
    <t>Чочиев  П.А.</t>
  </si>
  <si>
    <t>7864    от  04.07.2014</t>
  </si>
  <si>
    <t>Гагиев   А.В.</t>
  </si>
  <si>
    <t>7459   от  09.4.2014</t>
  </si>
  <si>
    <t>Хубецова   Л.Г.</t>
  </si>
  <si>
    <t>7884   от  04.07.2014</t>
  </si>
  <si>
    <t>Цогоева   Д.Д.</t>
  </si>
  <si>
    <t>7920   от  11.07.2014</t>
  </si>
  <si>
    <t>Хостикоев   С.С.</t>
  </si>
  <si>
    <t>7821   от  20.06.2014</t>
  </si>
  <si>
    <t>Кулухова   М.Т.</t>
  </si>
  <si>
    <t>7916   от  09.07.2014</t>
  </si>
  <si>
    <t>Созиев   А.Д.</t>
  </si>
  <si>
    <t>7882   от  07.07.2014</t>
  </si>
  <si>
    <t>Таймазов   М.К.</t>
  </si>
  <si>
    <t>7854   от  02 .07.2014</t>
  </si>
  <si>
    <t>Дзебоева   З.Т.</t>
  </si>
  <si>
    <t>7876   от  08.07.2014</t>
  </si>
  <si>
    <t>Кулаев   В.А.</t>
  </si>
  <si>
    <t>7917   от  11.07.2014</t>
  </si>
  <si>
    <t xml:space="preserve"> ИП Газзаева   О.Э.</t>
  </si>
  <si>
    <t>7935   от  11.07.2014</t>
  </si>
  <si>
    <t>Габаева   З.К.</t>
  </si>
  <si>
    <t>7910   от  09.07.2014</t>
  </si>
  <si>
    <t>Цабиева   З.Г.</t>
  </si>
  <si>
    <t>7895   от   08.07.2014</t>
  </si>
  <si>
    <t>Асаев   Л.Б.</t>
  </si>
  <si>
    <t>7926   от  10.07.2014</t>
  </si>
  <si>
    <t>Балхамишвили   В.А.</t>
  </si>
  <si>
    <t>7688    от  12.05.2014</t>
  </si>
  <si>
    <t>Музафарова  З.С.</t>
  </si>
  <si>
    <t>7936   от  11.07.2014</t>
  </si>
  <si>
    <t>Басиев   В.А.</t>
  </si>
  <si>
    <t>7877   от  04.07.2014</t>
  </si>
  <si>
    <t>Габеев   Р.П.</t>
  </si>
  <si>
    <t>92</t>
  </si>
  <si>
    <t>7667   от  08.05.2014</t>
  </si>
  <si>
    <t>250</t>
  </si>
  <si>
    <t>7645   от  23.04.2014</t>
  </si>
  <si>
    <t>560</t>
  </si>
  <si>
    <t>за период с 21.07.14 по 25.07.14</t>
  </si>
  <si>
    <t>167/14/ГРЭС от 06.05.2014</t>
  </si>
  <si>
    <t>ООО "Прогресс"</t>
  </si>
  <si>
    <t>167/14 от 06.05.2014</t>
  </si>
  <si>
    <t>168/14/ГРЭС от 06.05.2014</t>
  </si>
  <si>
    <t>168/14 от 06.05.2014</t>
  </si>
  <si>
    <t>274/14/КРЭС от 09.07.2014</t>
  </si>
  <si>
    <t>Харченко Зоя Васильевна</t>
  </si>
  <si>
    <t>274/14 от 09.07.2014</t>
  </si>
  <si>
    <t xml:space="preserve"> №07/454  от 08.07.2014</t>
  </si>
  <si>
    <t>Пак Юлия Владимировна</t>
  </si>
  <si>
    <t xml:space="preserve"> №07-01/483  от 10.07.2013</t>
  </si>
  <si>
    <t>Замошникова Елена Дмитриевна</t>
  </si>
  <si>
    <t xml:space="preserve"> №07/337  от 09.06.2014</t>
  </si>
  <si>
    <t>Ермоленко Владимир Иванович</t>
  </si>
  <si>
    <t xml:space="preserve"> №07/329  от 05.06.2014</t>
  </si>
  <si>
    <t>Шамоян Сережа Заарович</t>
  </si>
  <si>
    <t xml:space="preserve"> №07/435  от 30.06.2014</t>
  </si>
  <si>
    <t>Козлова Любовь Николаевна</t>
  </si>
  <si>
    <t xml:space="preserve"> №07/443  от 03.07.2014</t>
  </si>
  <si>
    <t>Силаева Надежда Ивановна Индивидуальный предприниматель</t>
  </si>
  <si>
    <t xml:space="preserve"> №07/463  от 15.07.2014</t>
  </si>
  <si>
    <t>Маяков Андрей Юрьевич</t>
  </si>
  <si>
    <t xml:space="preserve"> №07/464  от 15.07.2014</t>
  </si>
  <si>
    <t xml:space="preserve"> №07/478  от 21.07.2014</t>
  </si>
  <si>
    <t>Демьянов Евгений Викторович</t>
  </si>
  <si>
    <t xml:space="preserve"> №07/476  от 21.07.2014</t>
  </si>
  <si>
    <t>Липиров Степан Григорьевич</t>
  </si>
  <si>
    <t xml:space="preserve"> №07/477  от 21.07.2014</t>
  </si>
  <si>
    <t>Мальцева Людмила Александровна</t>
  </si>
  <si>
    <t xml:space="preserve"> №07-01/768  от 07.11.2013</t>
  </si>
  <si>
    <t>Портнов Иван Иванович</t>
  </si>
  <si>
    <t>16 июня 2014 г. № 04-126 -НЭС</t>
  </si>
  <si>
    <t>Брянцев Евгений Васильевич</t>
  </si>
  <si>
    <t>16 июня 2014 г. № 257</t>
  </si>
  <si>
    <t>20 июня 2014 г. № 04-140 -НЭС</t>
  </si>
  <si>
    <t>Шахбанов Несретдин Абдулгамидович</t>
  </si>
  <si>
    <t>20 июня 2014 г. № 425</t>
  </si>
  <si>
    <t>23 июня 2014 г. № 04-144 -НЭС</t>
  </si>
  <si>
    <t>ООО "ТД "Югроспром"</t>
  </si>
  <si>
    <t>23 июня 2014 г. № 427</t>
  </si>
  <si>
    <t>07.02.2014, 06-40/06</t>
  </si>
  <si>
    <t>Сафиханов С.С.</t>
  </si>
  <si>
    <t>20.02.14, 06-40/18</t>
  </si>
  <si>
    <t>17.04.14, 06-40/41</t>
  </si>
  <si>
    <t>Булатов Р.А.</t>
  </si>
  <si>
    <t>30.04.14, 06-40/48</t>
  </si>
  <si>
    <t>14.05.2014, 06-40/55</t>
  </si>
  <si>
    <t>14.05.2014, 06-40/56</t>
  </si>
  <si>
    <t>14.05.2014, 06-40/57</t>
  </si>
  <si>
    <t>14.05.2014, 06-40/58</t>
  </si>
  <si>
    <t>14.05.2014, 06-40/59</t>
  </si>
  <si>
    <t>14.05.2014, 06-40/60</t>
  </si>
  <si>
    <t>14.05.2014, 06-40/61</t>
  </si>
  <si>
    <t>14.05.2014, 06-40/63</t>
  </si>
  <si>
    <t>30.01.13, 06-40/4</t>
  </si>
  <si>
    <t>Шульженко И.Н.</t>
  </si>
  <si>
    <t>№ 381 от 04.07.14</t>
  </si>
  <si>
    <t>Имамгусейнова Н.Б.</t>
  </si>
  <si>
    <t>№ 400 от 22.07.14</t>
  </si>
  <si>
    <t>Алышева Л.Г.</t>
  </si>
  <si>
    <t>№ 432 от 24.07.14</t>
  </si>
  <si>
    <t>ТранСервис ООО</t>
  </si>
  <si>
    <t>№ 434 от 24.07.14</t>
  </si>
  <si>
    <t>Ратушенко Петр Иванович</t>
  </si>
  <si>
    <t>№ 435 от 24.07.14</t>
  </si>
  <si>
    <t>Дьячков Евгений Викторович</t>
  </si>
  <si>
    <t>Зубалов В.С.</t>
  </si>
  <si>
    <t>№ 464 от 22.07.14</t>
  </si>
  <si>
    <t>Арутюнян Д.А.</t>
  </si>
  <si>
    <t>№ 465 от 22.07.14</t>
  </si>
  <si>
    <t>Есков А.Н.</t>
  </si>
  <si>
    <t>№ 472 от 18.07.14</t>
  </si>
  <si>
    <t>Пашаев М.А.</t>
  </si>
  <si>
    <t>№ 473 от 18.07.14</t>
  </si>
  <si>
    <t>Барсегян Э.Э.</t>
  </si>
  <si>
    <t>№ 474 от 18.07.14</t>
  </si>
  <si>
    <t>Пряхин Г.Е.</t>
  </si>
  <si>
    <t>№ 475 от 18.07.14</t>
  </si>
  <si>
    <t>Бибикова Е.А.</t>
  </si>
  <si>
    <t>№ 478 от 18.07.14</t>
  </si>
  <si>
    <t>Григорян Э.Г.</t>
  </si>
  <si>
    <t xml:space="preserve"> №07/465  от 15.07.2014</t>
  </si>
  <si>
    <t>Топоркова Лилия Александровна</t>
  </si>
  <si>
    <t>20.02.14, 06-40/17</t>
  </si>
  <si>
    <t>12 декабря 2013 г. № 04-312 -НЭС</t>
  </si>
  <si>
    <t>Министерство дорожного хозяйства Ставропольского края</t>
  </si>
  <si>
    <t>12 декабря 2013 г. № 251</t>
  </si>
  <si>
    <t>12 декабря 2013 г. № 04-313 -НЭС</t>
  </si>
  <si>
    <t>12 декабря 2013 г. № 252</t>
  </si>
  <si>
    <t>12 .12.2013 г. № 04-314 -НЭС</t>
  </si>
  <si>
    <t>12.12.2013 г.                 № 253</t>
  </si>
  <si>
    <t>№ 43-05/48 от  23.05.2014</t>
  </si>
  <si>
    <t>ИП Кириллов Геннадий Викторович</t>
  </si>
  <si>
    <t>Саидмагомедова Линара Махамаева</t>
  </si>
  <si>
    <t>Магомедова Наргиз Юсуповна</t>
  </si>
  <si>
    <t>Гусейнов Шахабан Магомедович</t>
  </si>
  <si>
    <t>Мртазалиев Микаил Рамазанович</t>
  </si>
  <si>
    <t>Эльмурзаева Разият Мусаевна</t>
  </si>
  <si>
    <t>Муртазалиева Шуайнат Магомедовна</t>
  </si>
  <si>
    <t>Рашидов Гасбал Абдурашидович</t>
  </si>
  <si>
    <t>Зульпикаров Сайдулла Джабраилович</t>
  </si>
  <si>
    <t>Договор №20572  от 15.01.2014</t>
  </si>
  <si>
    <t xml:space="preserve">Рамазанов Джарулла Гаджирамазанович
</t>
  </si>
  <si>
    <t>Договор №14811  от 21.08.2013</t>
  </si>
  <si>
    <t>Мурадов Рамис Керимович</t>
  </si>
  <si>
    <t>Договор №909  от 30.06.2014</t>
  </si>
  <si>
    <t>Омаров Омаркади Магомедович</t>
  </si>
  <si>
    <t>Договор №881  от 24.06.2014</t>
  </si>
  <si>
    <t>Каипова Гулизарханум Магомедзапировна</t>
  </si>
  <si>
    <t>Договор №882  от 24.06.2014</t>
  </si>
  <si>
    <t>Кадыров Билялитдин Курбанмагомедович</t>
  </si>
  <si>
    <t>Договор №806  от 06.06.2014</t>
  </si>
  <si>
    <t>Магомедов Сапар Ахмедханович</t>
  </si>
  <si>
    <t>Договор №568  от 24.04.2014</t>
  </si>
  <si>
    <t>Халакова Хава Багавудиновна</t>
  </si>
  <si>
    <t>Договор №715  от 21.05.2014</t>
  </si>
  <si>
    <t>Договор №926  от 04.07.2014</t>
  </si>
  <si>
    <t>Ибрагимов Шихамир Магомедрасулович</t>
  </si>
  <si>
    <t>572 от 24.07.14</t>
  </si>
  <si>
    <t>Ясуева З.Р.</t>
  </si>
  <si>
    <t>003/698 от 18.07.14</t>
  </si>
  <si>
    <t>571 от 24.07.14</t>
  </si>
  <si>
    <t>Джунаидова М.Х.</t>
  </si>
  <si>
    <t>003/693 от 18.07.14</t>
  </si>
  <si>
    <t>573 от 24.07.14</t>
  </si>
  <si>
    <t>Кадиева Р.Ш.</t>
  </si>
  <si>
    <t>003/694 от 18.07.14</t>
  </si>
  <si>
    <t>549 от 18.07.14</t>
  </si>
  <si>
    <t>Дасовхаджиев А.М.</t>
  </si>
  <si>
    <t>003/681 от 15.07.14</t>
  </si>
  <si>
    <t>550 от 18.07.14</t>
  </si>
  <si>
    <t>Мурадов К.А.</t>
  </si>
  <si>
    <t>003/676 от 15.07.14</t>
  </si>
  <si>
    <t>552 от 18.07.14</t>
  </si>
  <si>
    <t>Хабибулаева З.М.</t>
  </si>
  <si>
    <t>003/664 от 10.07.14</t>
  </si>
  <si>
    <t>534 от 15.07.14</t>
  </si>
  <si>
    <t>003/665 от 10.07.14</t>
  </si>
  <si>
    <t>558 от 23.07.14</t>
  </si>
  <si>
    <t>МКУК "Сельский дом культуры села Левоборежное" директор Халикова Леичи Расулович</t>
  </si>
  <si>
    <t>003/688 от 16.07.14</t>
  </si>
  <si>
    <t>564 от 24.07.14</t>
  </si>
  <si>
    <t>Сулумова Ф.Л.</t>
  </si>
  <si>
    <t>003/697 от 18.07.14</t>
  </si>
  <si>
    <t>563 от 23.07.14</t>
  </si>
  <si>
    <t>ООО "Айнет"</t>
  </si>
  <si>
    <t>003/691 от 18.07.14</t>
  </si>
  <si>
    <t>535 от 15.07.14</t>
  </si>
  <si>
    <t>003/671 от 11.07.14</t>
  </si>
  <si>
    <t>565 от 24.07.14</t>
  </si>
  <si>
    <t>Джамалдинова С.Ш.</t>
  </si>
  <si>
    <t>003/692 от 18.07.14</t>
  </si>
  <si>
    <t>556 от 18.07.14</t>
  </si>
  <si>
    <t>Межидов У.В.</t>
  </si>
  <si>
    <t>003/669 от 11.07.14</t>
  </si>
  <si>
    <t>562 от 23.07.14</t>
  </si>
  <si>
    <t>Мусаев Р.У.</t>
  </si>
  <si>
    <t>003/714 от 18.07.14</t>
  </si>
  <si>
    <t>478 от 20.06.14</t>
  </si>
  <si>
    <t>003/565 от 17.06.14</t>
  </si>
  <si>
    <t>488 от 27.06.14</t>
  </si>
  <si>
    <t>Директор МБОУ "Среднее общеобразовательная школа с. П. Комарова" Надтеречного района ЧР Касумов Абдул Идрисович</t>
  </si>
  <si>
    <t>003/583 от 23.06.14</t>
  </si>
  <si>
    <t>537 от 15.07.14</t>
  </si>
  <si>
    <t>ООО "Чеченпроф"</t>
  </si>
  <si>
    <t>00368 от 11.07.14</t>
  </si>
  <si>
    <t>551 от  18.07.14</t>
  </si>
  <si>
    <t xml:space="preserve">ООО фирма "Лабиринт" </t>
  </si>
  <si>
    <t>003/670 от 11.07.14</t>
  </si>
  <si>
    <t>469 от 16.06.14</t>
  </si>
  <si>
    <t>003/557 от 11.06.14</t>
  </si>
  <si>
    <t>483 от 24.06.14</t>
  </si>
  <si>
    <t xml:space="preserve">Ремонтно-Строительная фирма ООО "АРЭН-Стройцентр" директор Абдулвахабов Эли Ахмедович </t>
  </si>
  <si>
    <t>003/572 от 19.06.14</t>
  </si>
  <si>
    <t>07.07.2014 У-160/14</t>
  </si>
  <si>
    <t>ч/д Кандохов А.М. с.Кахун, ул.Октябрьская,30</t>
  </si>
  <si>
    <t>07.07.2014 У-158/14</t>
  </si>
  <si>
    <t>ч/д Бегидов Р.Х. с.Шитхала, ул.Мира, 122</t>
  </si>
  <si>
    <t>07.07.2014 У-161/14</t>
  </si>
  <si>
    <t>ч/д Гаштова С.Л. с.Кахун, ул. Кандохова, 28</t>
  </si>
  <si>
    <t>07.07.2014 У-162/14</t>
  </si>
  <si>
    <t>кв Масаева М.С. г.Нарткала, ул. 86,а кв. 22</t>
  </si>
  <si>
    <t>14.07.2014 У-164/14</t>
  </si>
  <si>
    <t>ч/д Хачетлов А.Х. с.Урвань, ул.Кумаховых, 99</t>
  </si>
  <si>
    <t>07.07.2014 У-159/14</t>
  </si>
  <si>
    <t>ч/д Кумыков Р.В.с.Герменчик, ул. Черкесская, 27</t>
  </si>
  <si>
    <t>23.06.2014 У-151/14</t>
  </si>
  <si>
    <t>ч/д Тлостов З.Х. Н.Черек, ул. Саралытова, 124</t>
  </si>
  <si>
    <t>25.06.2014 У-155/14</t>
  </si>
  <si>
    <t>ч/д Пшихопов З.А. Ст. Черек, ул, Борукаева, 2</t>
  </si>
  <si>
    <t>21.07.2014 У-165/14</t>
  </si>
  <si>
    <t>маг. ООО Лидер г.Нарткала, ул. Ахметова, 26 лит. Г4 пом. №2</t>
  </si>
  <si>
    <t>23.07.2014 У-166/14</t>
  </si>
  <si>
    <t>ч/д Каров А.А с. Кахун, ул. Шибзухова 132</t>
  </si>
  <si>
    <t>05.06.2014 Чр-27/14</t>
  </si>
  <si>
    <t>кв. Бозиева Л.Х. с.Бабугент, ул.Зеленая 4, кв. 9</t>
  </si>
  <si>
    <t>23.07.2014 П-75/14</t>
  </si>
  <si>
    <t>ч/д Гергишан С.П. с.Лесное, ул. Свободы, 40 кв. 1</t>
  </si>
  <si>
    <t>17.04.2014 П-48/14</t>
  </si>
  <si>
    <t>ч/д Майстренко И.И. п.Красносельский, ул. Школьная 1/2 кв. 1</t>
  </si>
  <si>
    <t>15.07.2014 Э-25/14</t>
  </si>
  <si>
    <t>строй.здания ООО"Асклепий" п.Терскол</t>
  </si>
  <si>
    <t>17.05.2013 Л-06/13</t>
  </si>
  <si>
    <t>офис ФГБУ с.Анзорей ул. Хамгокова 26</t>
  </si>
  <si>
    <t>25.07.2014 У-120/14</t>
  </si>
  <si>
    <t>МВД по КБР</t>
  </si>
  <si>
    <t>25.07.2014 Бг-51/14</t>
  </si>
  <si>
    <t>25.07.2014 П-53/14</t>
  </si>
  <si>
    <t>25.07.2014 Э-20/14</t>
  </si>
  <si>
    <t>21.07.2014   Чг-125/14</t>
  </si>
  <si>
    <t>подсобное хозяйство, ИП Мускаев И.Ш., с.Яникой за пределами населенного пункта</t>
  </si>
  <si>
    <t>21.07.2014   125/14</t>
  </si>
  <si>
    <t>15.07.2014   Чг-120/14</t>
  </si>
  <si>
    <t>ч/д. Дышеков К.Л., с.Нартан, ул. Казноко,2 б</t>
  </si>
  <si>
    <t>15.07.2014   120/14</t>
  </si>
  <si>
    <t>07.07.2014   З-12/14</t>
  </si>
  <si>
    <t>ч/д, Дышеков А.Л., с.Малка, ул.Ленина. 427</t>
  </si>
  <si>
    <t>07.07.2014   12/14</t>
  </si>
  <si>
    <t>24..07.2014 М-05/14</t>
  </si>
  <si>
    <t xml:space="preserve">офис банка ОАО Сбербанк России </t>
  </si>
  <si>
    <t>7925   от  15.07.2014</t>
  </si>
  <si>
    <t>Бекмурзова   М.К.</t>
  </si>
  <si>
    <t>7897  от 11.07.2014</t>
  </si>
  <si>
    <t>ИП Магомедов  Н.А.</t>
  </si>
  <si>
    <t>7866    от  08.07.2014</t>
  </si>
  <si>
    <t>Битиев   Г.Л.</t>
  </si>
  <si>
    <t>7885   от  10.07.2014</t>
  </si>
  <si>
    <t>Дьякова   Л.П.</t>
  </si>
  <si>
    <t>7853   от 02.07.2014</t>
  </si>
  <si>
    <t>Туриев   С.Т.</t>
  </si>
  <si>
    <t>7912   от  11.07.2014</t>
  </si>
  <si>
    <t>Цакоев   З.М.</t>
  </si>
  <si>
    <t>7919   от  15.07.2014</t>
  </si>
  <si>
    <t>Миндзаев   Б.Д.</t>
  </si>
  <si>
    <t>7906   от  10.07.2014</t>
  </si>
  <si>
    <t>Ашракаев   Р.Д.</t>
  </si>
  <si>
    <t>7771   от  06.06.2014</t>
  </si>
  <si>
    <t>Калоев   Е.Г.</t>
  </si>
  <si>
    <t>7848   от  02.07.2014</t>
  </si>
  <si>
    <t>Туриева   Р.Д.</t>
  </si>
  <si>
    <t>7847   от  02.07.2014</t>
  </si>
  <si>
    <t>Туриев   А.Д.</t>
  </si>
  <si>
    <t>7944   от  17.07.2014</t>
  </si>
  <si>
    <t>Пилиева   З.Д.</t>
  </si>
  <si>
    <t>7933   от  16.07.2014</t>
  </si>
  <si>
    <t>Баракаев   Р.Т.</t>
  </si>
  <si>
    <t>7918   от  16.07.2014</t>
  </si>
  <si>
    <t>Келехсаев   Г.Д.</t>
  </si>
  <si>
    <t>7914   от  10.07.2014</t>
  </si>
  <si>
    <t>Туаев   П.М.</t>
  </si>
  <si>
    <t>6051   от  07.10.2013</t>
  </si>
  <si>
    <t>Тугай   Т.Г.</t>
  </si>
  <si>
    <t>7846  от  18.06.2014</t>
  </si>
  <si>
    <t>Садовод Садовоогородное  неком.товарищ-во</t>
  </si>
  <si>
    <t>580</t>
  </si>
  <si>
    <t>7766  от  30.05.201</t>
  </si>
  <si>
    <t>Роснефть-Артаг</t>
  </si>
  <si>
    <t>230</t>
  </si>
  <si>
    <t>12 декабря 2013 г. № 04-314 -НЭС</t>
  </si>
  <si>
    <t>12 декабря 2013 г. № 253</t>
  </si>
  <si>
    <t xml:space="preserve">363 от 30.07.14 </t>
  </si>
  <si>
    <t>ОАО "Мегафрн "</t>
  </si>
  <si>
    <t>363-05-14</t>
  </si>
  <si>
    <t xml:space="preserve">757от 30.07.14 </t>
  </si>
  <si>
    <t>Дауров Н.М.</t>
  </si>
  <si>
    <t>757 -07-14</t>
  </si>
  <si>
    <t xml:space="preserve">735 от 30.07.14 </t>
  </si>
  <si>
    <t>Муссов Р.О.</t>
  </si>
  <si>
    <t>735-07-14</t>
  </si>
  <si>
    <t xml:space="preserve">741 от 30.07.14 </t>
  </si>
  <si>
    <t>Охтов М.Г.</t>
  </si>
  <si>
    <t>741-07-14</t>
  </si>
  <si>
    <t xml:space="preserve">740 от 30.07.14 </t>
  </si>
  <si>
    <t>ИП Узденов О.А.</t>
  </si>
  <si>
    <t>740-07-14</t>
  </si>
  <si>
    <t xml:space="preserve">737 от 30.07.14 </t>
  </si>
  <si>
    <t>Семенова Л.К.</t>
  </si>
  <si>
    <t>737-07-14</t>
  </si>
  <si>
    <t xml:space="preserve">753 от 30.07.14 </t>
  </si>
  <si>
    <t>Кятов А.Н.</t>
  </si>
  <si>
    <t>753-07-14</t>
  </si>
  <si>
    <t xml:space="preserve">597 от 31.07.14 </t>
  </si>
  <si>
    <t>Биджиева М.Б.</t>
  </si>
  <si>
    <t>597-06-14</t>
  </si>
  <si>
    <t xml:space="preserve">596 от 31.07.14 </t>
  </si>
  <si>
    <t>Семенова Л.Х-М.</t>
  </si>
  <si>
    <t>596-06-14</t>
  </si>
  <si>
    <t xml:space="preserve">595 от 31.07.14 </t>
  </si>
  <si>
    <t>Аджиев А-А.Х.</t>
  </si>
  <si>
    <t>595-07-14</t>
  </si>
  <si>
    <t xml:space="preserve">600 от 31.07.14 </t>
  </si>
  <si>
    <t>Касаев Р.М.</t>
  </si>
  <si>
    <t>600-06-14</t>
  </si>
  <si>
    <t xml:space="preserve">651 от 31.07.14 </t>
  </si>
  <si>
    <t>Аджиева Ф.Х.</t>
  </si>
  <si>
    <t>651-07-14</t>
  </si>
  <si>
    <t xml:space="preserve">594 от 31.07.14 </t>
  </si>
  <si>
    <t>Узденова А.О.</t>
  </si>
  <si>
    <t>594-06-14</t>
  </si>
  <si>
    <t xml:space="preserve">744 от 31.07.14 </t>
  </si>
  <si>
    <t>Байчорова М.Х.</t>
  </si>
  <si>
    <t>744-07-14</t>
  </si>
  <si>
    <t xml:space="preserve">602 от 31.07.14 </t>
  </si>
  <si>
    <t>Биджиева А.А.</t>
  </si>
  <si>
    <t>602-06-14</t>
  </si>
  <si>
    <t xml:space="preserve"> 745 от 31.07.14 </t>
  </si>
  <si>
    <t>Саркитова А.М.</t>
  </si>
  <si>
    <t>745-07-14</t>
  </si>
  <si>
    <t xml:space="preserve">750 от 30.07.14 </t>
  </si>
  <si>
    <t>МКОУ ДОД "ДМШ п. Эркен-Шахар"</t>
  </si>
  <si>
    <t>750-07-14</t>
  </si>
  <si>
    <t>за период с 01.08.14 по 08.08.14</t>
  </si>
  <si>
    <t>269/14/КРЭС от 07.07.2014</t>
  </si>
  <si>
    <t>Азизов Курбанали Фахритдинович</t>
  </si>
  <si>
    <t>269/14 от 07.07.2014</t>
  </si>
  <si>
    <t>270/14/КРЭС от 07.07.2014</t>
  </si>
  <si>
    <t>Азизова Нурхан</t>
  </si>
  <si>
    <t>270/14 от 07.07.2014</t>
  </si>
  <si>
    <t>295/14/ГРЭС от 28.07.2014</t>
  </si>
  <si>
    <t>Цатурян Лейли Николаевна</t>
  </si>
  <si>
    <t>295/14 от 28.07.2014</t>
  </si>
  <si>
    <t xml:space="preserve"> №07/482  от 28.07.2014</t>
  </si>
  <si>
    <t xml:space="preserve"> №07/317  от 05.06.2014</t>
  </si>
  <si>
    <t xml:space="preserve"> №07/320  от 05.06.2014</t>
  </si>
  <si>
    <t xml:space="preserve"> №07/321  от 05.06.2014</t>
  </si>
  <si>
    <t xml:space="preserve"> №07/447  от 08.07.2014</t>
  </si>
  <si>
    <t xml:space="preserve"> №07/450  от 08.07.2014</t>
  </si>
  <si>
    <t xml:space="preserve"> №07/438  от 03.07.2014</t>
  </si>
  <si>
    <t>Науменко Юрий Николаевич</t>
  </si>
  <si>
    <t>5 мая 2014 г. № 04-96 -НЭС</t>
  </si>
  <si>
    <t>5 мая 2014 г. № 419</t>
  </si>
  <si>
    <t>229/14-06 от 09.07.2014</t>
  </si>
  <si>
    <t>Хелемендик Василий Тихонович</t>
  </si>
  <si>
    <t>229 от 09.07.2014</t>
  </si>
  <si>
    <t>№ 430 от 31.07.14</t>
  </si>
  <si>
    <t>Музенитова Элеонра Михайловна</t>
  </si>
  <si>
    <t>№ 440 от 31.07.14</t>
  </si>
  <si>
    <t>Магомедов Курбанмагомед Расулович</t>
  </si>
  <si>
    <t>№ 444 от 31.07.14</t>
  </si>
  <si>
    <t>Песков Сергей Петрович</t>
  </si>
  <si>
    <t>№ 485 от 28.07.14</t>
  </si>
  <si>
    <t>Гончаров П.А.</t>
  </si>
  <si>
    <t>№ 486 от 31.07.14</t>
  </si>
  <si>
    <t>Алибеков Г.Б.</t>
  </si>
  <si>
    <t>№ 492 от 31.07.14</t>
  </si>
  <si>
    <t>Рахматулина О.А.</t>
  </si>
  <si>
    <t xml:space="preserve"> №07/449  от 08.07.2014</t>
  </si>
  <si>
    <t>10.06.14, 06-40/70</t>
  </si>
  <si>
    <t>10.06.14. 06-40/71</t>
  </si>
  <si>
    <t>10.06.14, 06-40/73</t>
  </si>
  <si>
    <t>10.06.14, 06-40/78</t>
  </si>
  <si>
    <t>10.06.14, 06-40/79</t>
  </si>
  <si>
    <t>10.06.14, 06-40/86</t>
  </si>
  <si>
    <t>16.06.14, 06-40/88</t>
  </si>
  <si>
    <t>№ 264 от 25.06.14</t>
  </si>
  <si>
    <t>№ 424 от 08.07.14</t>
  </si>
  <si>
    <t>192/14/ЗРЭС от 23.05.2014</t>
  </si>
  <si>
    <t>Адм. МО с.Отказного</t>
  </si>
  <si>
    <t>192/14 от 23.05.2014</t>
  </si>
  <si>
    <t>193/14/ЗРЭС от 23.05.2014</t>
  </si>
  <si>
    <t>193/14 от 23.05.2014</t>
  </si>
  <si>
    <t>194/14/ЗРЭС от 23.05.2014</t>
  </si>
  <si>
    <t>194/14 от 23.05.2014</t>
  </si>
  <si>
    <t>195/14/ЗРЭС от 23.05.2014</t>
  </si>
  <si>
    <t>195/14 от 23.05.2014</t>
  </si>
  <si>
    <t>196/14/ЗРЭС от 23.05.2014</t>
  </si>
  <si>
    <t>196/14 от 23.05.2014</t>
  </si>
  <si>
    <t>197/14/ЗРЭС от 23.05.2014</t>
  </si>
  <si>
    <t>197/14 от 23.05.2014</t>
  </si>
  <si>
    <t>198/14/ЗРЭС от 23.05.2014</t>
  </si>
  <si>
    <t>198/14 от 23.05.2014</t>
  </si>
  <si>
    <t>199/14/ЗРЭС от 23.05.2014</t>
  </si>
  <si>
    <t>199/14 от 23.05.2014</t>
  </si>
  <si>
    <t>200/14/ЗРЭС от 23.05.2014</t>
  </si>
  <si>
    <t>200/14 от 23.05.2014</t>
  </si>
  <si>
    <t>201/14/ЗРЭС от 23.05.2014</t>
  </si>
  <si>
    <t>201/14 от 23.05.2014</t>
  </si>
  <si>
    <t>202/14/ЗРЭС от 23.05.2014</t>
  </si>
  <si>
    <t>202/14 от 23.05.2014</t>
  </si>
  <si>
    <t>203/14/ЗРЭС от 23.05.2014</t>
  </si>
  <si>
    <t>203/14 от 23.05.2014</t>
  </si>
  <si>
    <t>204/14/ЗРЭС от 23.05.2014</t>
  </si>
  <si>
    <t>204/14 от 23.05.2014</t>
  </si>
  <si>
    <t>205/14/ЗРЭС от 23.05.2014</t>
  </si>
  <si>
    <t>205/14 от 23.05.2014</t>
  </si>
  <si>
    <t>207/14/ГРЭС от 23.05.2014</t>
  </si>
  <si>
    <t>207/14 от 23.05.2014</t>
  </si>
  <si>
    <t>264/14/СРЭС от 01.07.2014</t>
  </si>
  <si>
    <t>МКУК "КДЦ"</t>
  </si>
  <si>
    <t>264/14 от 01.07.2014</t>
  </si>
  <si>
    <t>285/14/ГРЭС от 11.07.2014</t>
  </si>
  <si>
    <t>Черкасов Денис Геннадьевич</t>
  </si>
  <si>
    <t>285/14 от 11.07.2014</t>
  </si>
  <si>
    <t>294/14/ГРЭС от 28.07.2014</t>
  </si>
  <si>
    <t>Багдасарян Ира Сарухановна</t>
  </si>
  <si>
    <t>294/14 от 28.07.2014</t>
  </si>
  <si>
    <t>299/14/КРЭС от 29.07.2014</t>
  </si>
  <si>
    <t>Багдасарян Иван Саркисович</t>
  </si>
  <si>
    <t>299/14 от 29.07.2014</t>
  </si>
  <si>
    <t>303/14/НРЭС от 31.07.2014</t>
  </si>
  <si>
    <t>Куц Юлия Олеговна</t>
  </si>
  <si>
    <t>303/14 от 31.07.2014</t>
  </si>
  <si>
    <t>№07/173  от 21.04.2014г.</t>
  </si>
  <si>
    <t>Азимов Сираждин Селимович</t>
  </si>
  <si>
    <t>№07/384  от 19.06.2014г.</t>
  </si>
  <si>
    <t>№07/473 от 21.07.2014</t>
  </si>
  <si>
    <t>Гайворонская Таисия Михайловна</t>
  </si>
  <si>
    <t>№07/472 от 21.07.2014</t>
  </si>
  <si>
    <t>Гордеев Анатолий Алексеевич</t>
  </si>
  <si>
    <t>№07/479 от 21.07.2014</t>
  </si>
  <si>
    <t>Дмитриев Виктор Васильевич</t>
  </si>
  <si>
    <t>№07/459 от 15.07.2014</t>
  </si>
  <si>
    <t>Закота Михаил Николаевич</t>
  </si>
  <si>
    <t>№07/471  от 21.07.2014г.</t>
  </si>
  <si>
    <t>Зибарев Олег Иванович</t>
  </si>
  <si>
    <t>№07/468  от 21.07.2014г.</t>
  </si>
  <si>
    <t>Казаков Василий Николаевич</t>
  </si>
  <si>
    <t>№07/495 от 28.07.2014</t>
  </si>
  <si>
    <t>Кононенко Людмила Валерьевна</t>
  </si>
  <si>
    <t>№07/470  от 21.07.2014г.</t>
  </si>
  <si>
    <t>Лазаренко Оксана Николаевна</t>
  </si>
  <si>
    <t>№07/320  от 05.06.2014г.</t>
  </si>
  <si>
    <t>№07/321  от 05.06.2014г.</t>
  </si>
  <si>
    <t>№07/447  от 08.07.2014г.</t>
  </si>
  <si>
    <t>№07/450  от 08.07.2014г.</t>
  </si>
  <si>
    <t>№07/483 от 28.07.2014</t>
  </si>
  <si>
    <t>Попов Дмитрий Николаевич</t>
  </si>
  <si>
    <t>№07/508 от 07.08.2014</t>
  </si>
  <si>
    <t>Ревякина Лилия Николаевна</t>
  </si>
  <si>
    <t>№07/501 от 07.08.2014</t>
  </si>
  <si>
    <t>Тимофеева Лидия Васильевна</t>
  </si>
  <si>
    <t>№07/458  от 15.07.2014г.</t>
  </si>
  <si>
    <t>Харитонов Александр Николаевич</t>
  </si>
  <si>
    <t>№07/469  от 21.07.2014г.</t>
  </si>
  <si>
    <t>Чаплий Галина Владимировна</t>
  </si>
  <si>
    <t>16 июня 2014 г. № 04-117 -НЭС</t>
  </si>
  <si>
    <t>Прыгунова Ольга Федоровна</t>
  </si>
  <si>
    <t>16 июня 2014 г. № 248</t>
  </si>
  <si>
    <t>20 июня 2014 г. № 04-134 -НЭС</t>
  </si>
  <si>
    <t>Еськина Марина Николаевна</t>
  </si>
  <si>
    <t>20 июня 2014 г. № 524</t>
  </si>
  <si>
    <t>14 июля 2014 г. № 04-156 -НЭС</t>
  </si>
  <si>
    <t>Соловьев Сергей Николаевич</t>
  </si>
  <si>
    <t>14 июля 2014 г. № 264</t>
  </si>
  <si>
    <t>14 июля 2014 г. № 04-159 -НЭС</t>
  </si>
  <si>
    <t>Гостева Вера Федоровна</t>
  </si>
  <si>
    <t>14 июля 2014 г. № 267</t>
  </si>
  <si>
    <t>14 июля 2014 г. № 04-160 -НЭС</t>
  </si>
  <si>
    <t>Дубовикова Елена Николаевна</t>
  </si>
  <si>
    <t>14 июля 2014 г. № 268</t>
  </si>
  <si>
    <t>14 июля 2014 г. № 04-163 -НЭС</t>
  </si>
  <si>
    <t>Логвиненко Наталья Геннадьевна</t>
  </si>
  <si>
    <t>14 июля 2014 г. № 271</t>
  </si>
  <si>
    <t>14 июля 2014 г. № 04-164 -НЭС</t>
  </si>
  <si>
    <t>Гончалова Наталья Ивановна</t>
  </si>
  <si>
    <t>14 июля 2014 г. № 272</t>
  </si>
  <si>
    <t>21 июля 2014 г. № 04-171 -НЭС</t>
  </si>
  <si>
    <t>Тарасов Сергей Владимирович</t>
  </si>
  <si>
    <t>21 июля 2014 г. № 273</t>
  </si>
  <si>
    <t>5 мая 2014 г. № 04-97 -НЭС</t>
  </si>
  <si>
    <t>5 мая 2014 г. № 420</t>
  </si>
  <si>
    <t>14 мая 2014 г. № 04-108 -НЭС</t>
  </si>
  <si>
    <t>Наумович Александр Михайлович</t>
  </si>
  <si>
    <t>14 мая 2014 г. № 516</t>
  </si>
  <si>
    <t>21 июля 2014 г. № 04-181 -НЭС</t>
  </si>
  <si>
    <t>Щербинин Николай Викторович</t>
  </si>
  <si>
    <t>21 июля 2014 г. № 274</t>
  </si>
  <si>
    <t>210/14-05 от 20.06.2014</t>
  </si>
  <si>
    <t>Покровский Руслан Владимирович</t>
  </si>
  <si>
    <t>210 от 20.06.2014</t>
  </si>
  <si>
    <t>232/14-05 от 14.07.2014</t>
  </si>
  <si>
    <t>Зиновьева Наталья Михайловна</t>
  </si>
  <si>
    <t>232 от 14.07.2014</t>
  </si>
  <si>
    <t>03.02.2014, 06-40/04</t>
  </si>
  <si>
    <t>Администрация Александрийского сельсовета</t>
  </si>
  <si>
    <t>06-40/133, 31.07.14</t>
  </si>
  <si>
    <t>Скрынникова Елена Васильевна ИП</t>
  </si>
  <si>
    <t>06-40/65, 26.05.14</t>
  </si>
  <si>
    <t>Слюнченко Александр Викторович</t>
  </si>
  <si>
    <t>06-40/110, 30.07.14</t>
  </si>
  <si>
    <t>Толстова Наталья Григорьевна</t>
  </si>
  <si>
    <t>22.07.14, 06-40/109</t>
  </si>
  <si>
    <t>Шипуля Игорь Васильевич</t>
  </si>
  <si>
    <t>№ 235 от 06.08.14</t>
  </si>
  <si>
    <t>Тесленко Л.И.</t>
  </si>
  <si>
    <t>№ 343 от 07.08.14</t>
  </si>
  <si>
    <t>Местная религиозная организация (Московский Патриархат)</t>
  </si>
  <si>
    <t>№ 383 от 23.08.14</t>
  </si>
  <si>
    <t>№ 427 от 08.07.14</t>
  </si>
  <si>
    <t>№ 429 от 04.08.14</t>
  </si>
  <si>
    <t>Качувов Руслан Хансолтанович</t>
  </si>
  <si>
    <t>№ 433 от 24.07.14</t>
  </si>
  <si>
    <t>Айвазова Нинель Аврамовна</t>
  </si>
  <si>
    <t>№ 438 от 01.08.14</t>
  </si>
  <si>
    <t>Тамбиев Руслан Магометович</t>
  </si>
  <si>
    <t>№ 439 от 06.08.14</t>
  </si>
  <si>
    <t>Аваньян Арсен Саркисович</t>
  </si>
  <si>
    <t>№ 443 от 06.08.14</t>
  </si>
  <si>
    <t>Мищенко Марина Георгиевна</t>
  </si>
  <si>
    <t>№ 445 от 05.08.14</t>
  </si>
  <si>
    <t>Морозов Геннадий Валерьевич</t>
  </si>
  <si>
    <t>№ 449 от 06.08.14</t>
  </si>
  <si>
    <t>Жукова А.Н.</t>
  </si>
  <si>
    <t>№ 484 от 25.07.14</t>
  </si>
  <si>
    <t>Терешко Т.К.</t>
  </si>
  <si>
    <t>№ 488 от 01.08.14</t>
  </si>
  <si>
    <t>Кривенцов О.В.</t>
  </si>
  <si>
    <t>№ 489 от 31.07.14</t>
  </si>
  <si>
    <t>Айвазова Т.Н.</t>
  </si>
  <si>
    <t>№ 490 от 31.07.14</t>
  </si>
  <si>
    <t>№ 491 от 04.08.14</t>
  </si>
  <si>
    <t>Келасов Г.Ш.</t>
  </si>
  <si>
    <t>№ 493 от 04.08.14</t>
  </si>
  <si>
    <t>Апальков В.В.</t>
  </si>
  <si>
    <t>№ 494 от 07.08.14</t>
  </si>
  <si>
    <t>Родионов Н.С.</t>
  </si>
  <si>
    <t>№ 500 от 01.08.14</t>
  </si>
  <si>
    <t>Байрамукова Л.Х.</t>
  </si>
  <si>
    <t>№ 501 от 01.08.14</t>
  </si>
  <si>
    <t>Шаханов С.М.</t>
  </si>
  <si>
    <t>№ 502 от 06.08.14</t>
  </si>
  <si>
    <t>Самусева Н.И.</t>
  </si>
  <si>
    <t>№ 505 от 06.08.14</t>
  </si>
  <si>
    <t>Янковская О.Н.</t>
  </si>
  <si>
    <t>№ 506 от 04.08.14</t>
  </si>
  <si>
    <t>Зайцев К.В.</t>
  </si>
  <si>
    <t>№ 508 от 05.08.14</t>
  </si>
  <si>
    <t>Рябошапка И.Д.</t>
  </si>
  <si>
    <t>№ 518 от 07.08.14</t>
  </si>
  <si>
    <t>Антропов Алексей Сергеевич</t>
  </si>
  <si>
    <t>№ 519 от 06.08.14</t>
  </si>
  <si>
    <t>Латаев Юрий Васильевич</t>
  </si>
  <si>
    <t>№ 408 от 27.06.14</t>
  </si>
  <si>
    <t>241/14/КРЭС от 11.06.2014</t>
  </si>
  <si>
    <t>241/14 от 11.06.2014</t>
  </si>
  <si>
    <t>242/14/КРЭС от 11.06.2014</t>
  </si>
  <si>
    <t>242/14 от 11.06.2014</t>
  </si>
  <si>
    <t>304/14/КРЭС от 01.08.2014</t>
  </si>
  <si>
    <t>Глава КФХ Уримагов Павел Заурович</t>
  </si>
  <si>
    <t>304/14 от 01.08.2014</t>
  </si>
  <si>
    <t>№07/317  от 05.06.2014г.</t>
  </si>
  <si>
    <t>№07/449  от 08.07.2014г.</t>
  </si>
  <si>
    <t>5 мая 2014 г. № 04-95 -НЭС</t>
  </si>
  <si>
    <t>5 мая 2014 г. № 238</t>
  </si>
  <si>
    <t>10.06.14, 06-40/85</t>
  </si>
  <si>
    <t>Мобильные ТелеСистемы ОАО</t>
  </si>
  <si>
    <t>№ 422 от 08.07.14</t>
  </si>
  <si>
    <t>№ 423 от 08.07.14</t>
  </si>
  <si>
    <t>43-05/105 от 29.08.2013</t>
  </si>
  <si>
    <t>МКОУ «Основная общеобразовательная школа №23»</t>
  </si>
  <si>
    <t>156/14-05 от 13.05.2014</t>
  </si>
  <si>
    <t>ООО "Юг-Газтранс"</t>
  </si>
  <si>
    <t>156 от 13.05.2014</t>
  </si>
  <si>
    <t>№ 482 от 01.08.14</t>
  </si>
  <si>
    <t>Айтов Д.Ф.</t>
  </si>
  <si>
    <t>№43-05/103 от 26.08.2013</t>
  </si>
  <si>
    <t>ИП Гнидин Павел Петрович</t>
  </si>
  <si>
    <t>№43-05/49 от 19.06.2014</t>
  </si>
  <si>
    <t>Евдокименко Николай Васильевич</t>
  </si>
  <si>
    <t>43-05/65 от 18.07.2014</t>
  </si>
  <si>
    <t>ИП Абдулатипов Магомед Абдурахманович</t>
  </si>
  <si>
    <t>№43-05/22 от 18.04.2014</t>
  </si>
  <si>
    <t>Вячеслав Федорович Пилипенко</t>
  </si>
  <si>
    <t>№43-05/54 от 07.07.2014</t>
  </si>
  <si>
    <t>ОАО «МАКФА»</t>
  </si>
  <si>
    <t>Шарошкина Г.Г.</t>
  </si>
  <si>
    <t>Халитов Магомед Абдулгамидович</t>
  </si>
  <si>
    <t>Рабаданов Ислам Рабаданович</t>
  </si>
  <si>
    <t>Сайпудинов Омар Курбанович</t>
  </si>
  <si>
    <t>Гамидов Хайрулла Алипкачевич</t>
  </si>
  <si>
    <t>Алиханов Артур Мамаевич</t>
  </si>
  <si>
    <t>Муртазалиев Мухтар Магомеднабиевич</t>
  </si>
  <si>
    <t>Пахрудинов Абдужабар Габуевич</t>
  </si>
  <si>
    <t>Договор №84  от 04.07.2014</t>
  </si>
  <si>
    <t>Маммаева Зухра Закарьяевна</t>
  </si>
  <si>
    <t>Договор №83  от 01.07.2014</t>
  </si>
  <si>
    <t>Магомедова Равзанат Магомедовна</t>
  </si>
  <si>
    <t>Договор №835  от 16.06.2014</t>
  </si>
  <si>
    <t>Гаджиев Малик-Мамед Нажмудинович</t>
  </si>
  <si>
    <t>Договор №1005  от 09.07.2014</t>
  </si>
  <si>
    <t>Шахнавазова Бике Сулеймановна</t>
  </si>
  <si>
    <t>Договор №1053  от 16.07.2014</t>
  </si>
  <si>
    <t>Мусакадиев Шамил Магомедович</t>
  </si>
  <si>
    <t>Договор №416  от 07.04.2014</t>
  </si>
  <si>
    <t>Ярахмедов Магомедрасул Магомедович</t>
  </si>
  <si>
    <t>Договор №965  от 07.07.2014</t>
  </si>
  <si>
    <t>Алиева Марьям Абдулбариевна</t>
  </si>
  <si>
    <t>Договор №906  от 30.06.2014</t>
  </si>
  <si>
    <t>Багавов Рахматула Керимович</t>
  </si>
  <si>
    <t>Договор №1075  от 16.07.2014</t>
  </si>
  <si>
    <t>Япакова Сакинат Эдигеевна</t>
  </si>
  <si>
    <t>Договор №1091  от 18.07.2014</t>
  </si>
  <si>
    <t>Пакалова Равзат Энверовна</t>
  </si>
  <si>
    <t>Договор №1056  от 16.07.2014</t>
  </si>
  <si>
    <t>Маадинов Магомедрашид Магомедович</t>
  </si>
  <si>
    <t>Договор №1052  от 08.07.2014</t>
  </si>
  <si>
    <t>Касумов Артур Магомедзагирович</t>
  </si>
  <si>
    <t>Договор №1049  от 16.07.2014</t>
  </si>
  <si>
    <t>Магомедова Майсарат Керимовна</t>
  </si>
  <si>
    <t>Договор №1050  от 16.07.2014</t>
  </si>
  <si>
    <t xml:space="preserve">Магомедалиев Рашид Ахмедович
</t>
  </si>
  <si>
    <t>Договор №1048  от 16.07.2014</t>
  </si>
  <si>
    <t>Абдулаев Магомед Абдулаевич</t>
  </si>
  <si>
    <t>Договор №940  от 07.07.2014</t>
  </si>
  <si>
    <t>Герейханов Роман Азадович</t>
  </si>
  <si>
    <t>Договор №941  от 07.07.2014</t>
  </si>
  <si>
    <t>Маллакурбанов Магомед Мурадагаевич</t>
  </si>
  <si>
    <t>Договор №933  от 07.07.2014</t>
  </si>
  <si>
    <t>Шихгасанов Юзбек Ильмутдинович</t>
  </si>
  <si>
    <t>Договор №1089  от 17.07.2014</t>
  </si>
  <si>
    <t>Хабибов Ахмед Магомедович</t>
  </si>
  <si>
    <t>Договор №946  от 07.07.2014</t>
  </si>
  <si>
    <t>Гаджиев Альберт Минатуллаевич</t>
  </si>
  <si>
    <t>Договор №945  от 07.07.2014</t>
  </si>
  <si>
    <t>Алирзаев Илхам Чабанович</t>
  </si>
  <si>
    <t>Договор №942  от 07.07.2014</t>
  </si>
  <si>
    <t>Муталимов Муса Умарханович</t>
  </si>
  <si>
    <t>Договор №936  от 07.07.2014</t>
  </si>
  <si>
    <t>Алимов Альберт Байрамович</t>
  </si>
  <si>
    <t>Договор №968  от 15.05.2014</t>
  </si>
  <si>
    <t>Амирова Раисат Магомедовна</t>
  </si>
  <si>
    <t>Договор №986  от 08.07.2014</t>
  </si>
  <si>
    <t>Арсланов Р.А.</t>
  </si>
  <si>
    <t>Договор №987  от 08.07.2014</t>
  </si>
  <si>
    <t>Койтемиров Иса Магомедкамилович</t>
  </si>
  <si>
    <t>Договор №988  от 08.07.2014</t>
  </si>
  <si>
    <t>Мусаев Батыр Салимович</t>
  </si>
  <si>
    <t>Договор №989  от 08.07.2014</t>
  </si>
  <si>
    <t>Гамзатов Арсен Абдуллаевич</t>
  </si>
  <si>
    <t>Договор №991  от 08.07.2014</t>
  </si>
  <si>
    <t xml:space="preserve">Гусейнов Эльбрус Абдулгаписович </t>
  </si>
  <si>
    <t>Договор №990  от 08.07.2014</t>
  </si>
  <si>
    <t>Курбанов Амирбек Ахмедович</t>
  </si>
  <si>
    <t>Договор №1021  от 10.07.2014</t>
  </si>
  <si>
    <t>Абдусаламов Парис Абдусаламович</t>
  </si>
  <si>
    <t>Договор №1090  от 17.07.2014</t>
  </si>
  <si>
    <t>Галимов Лиматулла Гаджиевич</t>
  </si>
  <si>
    <t>Договор №1070  от 16.07.2014</t>
  </si>
  <si>
    <t>Магомедалиев Магомед Булкакович</t>
  </si>
  <si>
    <t>Договор №1113  от 22.07.2014</t>
  </si>
  <si>
    <t>Гаджиева Джамиля Шугаиповна</t>
  </si>
  <si>
    <t>Договор №б/н  от 08.08.2014</t>
  </si>
  <si>
    <t>Сунгуров Раджаб Юсупович</t>
  </si>
  <si>
    <t>Договор №846  от 17.06.2014</t>
  </si>
  <si>
    <t>Гаджиагаев Рустам Велибекович</t>
  </si>
  <si>
    <t>Договор №1047  от 16.07.2014</t>
  </si>
  <si>
    <t>Керимов Али Рамазанович</t>
  </si>
  <si>
    <t>594 от 4.08.14</t>
  </si>
  <si>
    <t>Ахматова Ф.С.</t>
  </si>
  <si>
    <t>003/762 от 1.08.14</t>
  </si>
  <si>
    <t>595 от 4.08.14</t>
  </si>
  <si>
    <t>Нунатова С.Н.</t>
  </si>
  <si>
    <t>003/760 от 1.08.14</t>
  </si>
  <si>
    <t>578 от 25.07.14</t>
  </si>
  <si>
    <t>Газиева А.М.</t>
  </si>
  <si>
    <t>003/728 от 23.07.14</t>
  </si>
  <si>
    <t>580 от 25.07.14</t>
  </si>
  <si>
    <t>Абдулхажиев Т.В.</t>
  </si>
  <si>
    <t>003/724 от 23.07.14</t>
  </si>
  <si>
    <t>598 от 4.08.14</t>
  </si>
  <si>
    <t>Тимишев М.А-Р.</t>
  </si>
  <si>
    <t>003/789 от 4.08.14</t>
  </si>
  <si>
    <t>611 от 6.08.14</t>
  </si>
  <si>
    <t>Писиев Р.У.</t>
  </si>
  <si>
    <t>003/775 от 8.08.14</t>
  </si>
  <si>
    <t>610 от 6.08.14</t>
  </si>
  <si>
    <t>Умхаев Т.Ш.</t>
  </si>
  <si>
    <t>003/783 от 6.08.14</t>
  </si>
  <si>
    <t>600 от 4.08.14</t>
  </si>
  <si>
    <t>Бичуев М.С.</t>
  </si>
  <si>
    <t>003/768 от 4.08.14</t>
  </si>
  <si>
    <t>604 от 4.08.14</t>
  </si>
  <si>
    <t>Товсултанова А.В.</t>
  </si>
  <si>
    <t>003/754 от 31.07.14</t>
  </si>
  <si>
    <t>588 от 31.07.14</t>
  </si>
  <si>
    <t>ООО "ЮНКО"</t>
  </si>
  <si>
    <t>003/734 от 24.07.14</t>
  </si>
  <si>
    <t>596 от 4.08.14</t>
  </si>
  <si>
    <t>Мунаев Ш.Л.</t>
  </si>
  <si>
    <t>003/761 от 1.08.14</t>
  </si>
  <si>
    <t>11.11.2011 87/11</t>
  </si>
  <si>
    <t>баз. стан. сот. связи ОАО Мегафон г. Терек</t>
  </si>
  <si>
    <t>05.11.2013 Э-47/13</t>
  </si>
  <si>
    <t>ч/с, Жазаев А.И. с.Былым, ул. Мизиева</t>
  </si>
  <si>
    <t>05.11.2013 47/13</t>
  </si>
  <si>
    <t>30.07.2014  Л-45/14</t>
  </si>
  <si>
    <t>ч/с, Кажаров А.Х., с.Аргудан, ул.Подгорная, 8</t>
  </si>
  <si>
    <t>30.07.2014  45/14</t>
  </si>
  <si>
    <t>24.07.2014   М-36/14</t>
  </si>
  <si>
    <t>магазин, ИП Сокуров В.А., г.Майский, ул.Советская, 36/1</t>
  </si>
  <si>
    <t>24.07.2014   36/14</t>
  </si>
  <si>
    <t>04.08.2014  У-167/14</t>
  </si>
  <si>
    <t>ч/с, Малухова Д.З., с.Псыгансу, ул.Центральная, 7б</t>
  </si>
  <si>
    <t>04.08.2014  167/14</t>
  </si>
  <si>
    <t>04.08.2014  У-168/14</t>
  </si>
  <si>
    <t>ч/с, Апеков А.О., г.Нарткала, ул.Шекихачева, 23/7</t>
  </si>
  <si>
    <t>04.08.2014  168/14</t>
  </si>
  <si>
    <t>04.08.2014  У-170/14</t>
  </si>
  <si>
    <t>ч/с, Карданов М.М., с.Морзох, ул.Садовая, 24а</t>
  </si>
  <si>
    <t>04.08.2014  170/14</t>
  </si>
  <si>
    <t>23.07.2014  Чр-33/14</t>
  </si>
  <si>
    <t>ч/с, Башиев Р.К., п.Кашхатау, ул.Кадырова, б/н</t>
  </si>
  <si>
    <t>23.07.2014 33/14</t>
  </si>
  <si>
    <t>04.08.2014  Чр-41/14</t>
  </si>
  <si>
    <t>ч/с, Башиев Н.Х., ул.Зеленая, 4а, кв.6</t>
  </si>
  <si>
    <t>04.08.2014  41/14</t>
  </si>
  <si>
    <t>17.07.2014   П-74/14</t>
  </si>
  <si>
    <t>ч/с, Биев А.Х., с.Советское, ул.Угнич, кв.7</t>
  </si>
  <si>
    <t>17.07.2014   74/14</t>
  </si>
  <si>
    <t>15.07.2014 Чг-124/14</t>
  </si>
  <si>
    <t>ч/с, КардановА.Х. с.Шалушка, пер. Кучменова, 15-а</t>
  </si>
  <si>
    <t>15.07.2014 124/14</t>
  </si>
  <si>
    <t>25.06.2014 Чг-107/14</t>
  </si>
  <si>
    <t>ч/с, Теуников С.Б. с.Каменка, ул. Д.Мизиева, 9</t>
  </si>
  <si>
    <t>25.06.2014 107/14</t>
  </si>
  <si>
    <t>30.07.2014 Б-53/14</t>
  </si>
  <si>
    <t>ООО Райский сад с.Псыхурей, ул. Полевая, б/н</t>
  </si>
  <si>
    <t>30.07.2014 Б-54/14</t>
  </si>
  <si>
    <t>ч/с, Абазехов З.М. с. Куба, ул. Комсомольская, 239</t>
  </si>
  <si>
    <t>30.07.2014 Б-55/14</t>
  </si>
  <si>
    <t>ч/с, Маршенкулов М.Х. с. Исламей, пер.Карамурзова, 20</t>
  </si>
  <si>
    <t>30.07.2014 Б-56/14</t>
  </si>
  <si>
    <t>ч/с, Мамиков М.Л. С.Баксаненок, ул. Березгова,207</t>
  </si>
  <si>
    <t>30.07.2014 Б-57/14</t>
  </si>
  <si>
    <t>ч/с Шукова Д.А. с. Куба, ул. Степная, 88</t>
  </si>
  <si>
    <t>30.07.2014 Б-58/14</t>
  </si>
  <si>
    <t>ч/с, Хурзокова Ф.К. с.Исламей, ул. Эльбрусская,49</t>
  </si>
  <si>
    <t>30.07.2014 Б-59/14</t>
  </si>
  <si>
    <t>ч/с, Балкаров А.Т. С.Кишпек, ул. Победы, 56</t>
  </si>
  <si>
    <t>30.07.2014 Бг-63/14</t>
  </si>
  <si>
    <t>ип, Кушхова Х.А. с.Псычох, ул. Ленина, б/н</t>
  </si>
  <si>
    <t>10.07.2014 З-13/14</t>
  </si>
  <si>
    <t>ип, Шорова Ф.Х. п.Прогресс, ул. Пятигорская 29/4</t>
  </si>
  <si>
    <t>1.08.2014 З-14/14</t>
  </si>
  <si>
    <t>ч/с,Хамизов З.Х. с.п.Псынадаха,  ул. Степная 53</t>
  </si>
  <si>
    <t>25.07.2014 Л-41/14</t>
  </si>
  <si>
    <t>маг Бариев А.Н. с. Анзорей, ул. Шинахова 45 а</t>
  </si>
  <si>
    <t>15.07.2014 Л-39/14</t>
  </si>
  <si>
    <t>быт Срукова Э.Х. с.Урух, ул.70 лет Октября 153</t>
  </si>
  <si>
    <t>18.03.2014 М-09/14</t>
  </si>
  <si>
    <t>ч/с Исаев З.Ф. г.Майский, ул. Ленина 32/3</t>
  </si>
  <si>
    <t>11.07.2014 Бг-55/14</t>
  </si>
  <si>
    <t>ч/с Бжекшиева Л.Ч. с. Дугулубгей, пер. Октябрьский, 27</t>
  </si>
  <si>
    <t>01.07.2014 Т-29/14</t>
  </si>
  <si>
    <t>ОАО "Сбербанк России" г.Терек, ул.Ленина, 20</t>
  </si>
  <si>
    <t>01.07.2014     Т-29/14</t>
  </si>
  <si>
    <t>22.03.2013      М-03/13</t>
  </si>
  <si>
    <t>Мин.труда и соц.развития КБР у.Майский, ул.Энгельса 63/3</t>
  </si>
  <si>
    <t>22.03.2013     М-03/13</t>
  </si>
  <si>
    <t>5.08.2014 65/14</t>
  </si>
  <si>
    <t>школа МОУ СОШ с.п.Безенги, ул.Жазыкоева, 1</t>
  </si>
  <si>
    <t>25.07.2014 62/14</t>
  </si>
  <si>
    <t>ип Шаваев Б.З. с.Шалушка, р-н Щтауч, уч. б/н</t>
  </si>
  <si>
    <t>сервис, ООО Альфагаз, с. Дугулубгей</t>
  </si>
  <si>
    <t>07.08.2014 67/14</t>
  </si>
  <si>
    <t>асфальтно- бетонный завод, ООО "Главстрой КБР" с. Кичмалка</t>
  </si>
  <si>
    <t>13.02.2013 12/13</t>
  </si>
  <si>
    <t>торго- развлекательный центр, ООО ПТПК "Альянс" г. Баксан, ул.Революции б/н</t>
  </si>
  <si>
    <t>16.04.2013 32/13</t>
  </si>
  <si>
    <t>31.07.2014 63/14</t>
  </si>
  <si>
    <t>ип Сокурова Р.М. с.Шалушка,448 км, ФАД "Кавказ" р-н ресторана Березка</t>
  </si>
  <si>
    <t xml:space="preserve">811 от 01.08.14 </t>
  </si>
  <si>
    <t>Остроухова Н.А.</t>
  </si>
  <si>
    <t>811-08-14</t>
  </si>
  <si>
    <t>726 от 04.08.14</t>
  </si>
  <si>
    <t>Шуянов М.Ю.</t>
  </si>
  <si>
    <t>726-07-14</t>
  </si>
  <si>
    <t>807 от 05.08.14</t>
  </si>
  <si>
    <t>807-07-14</t>
  </si>
  <si>
    <t>806 от 05.08.14</t>
  </si>
  <si>
    <t>806-07-14</t>
  </si>
  <si>
    <t>808 от 05.08.14</t>
  </si>
  <si>
    <t>808-07-14</t>
  </si>
  <si>
    <t>809 от 05.08.14</t>
  </si>
  <si>
    <t>809-07-14</t>
  </si>
  <si>
    <t>810 от 05.08.14</t>
  </si>
  <si>
    <t>810-07-14</t>
  </si>
  <si>
    <t>722 от 05.08.14</t>
  </si>
  <si>
    <t>722-07-14</t>
  </si>
  <si>
    <t>721 от 05.08.14</t>
  </si>
  <si>
    <t>721-07-14</t>
  </si>
  <si>
    <t>754 от 05.08.14</t>
  </si>
  <si>
    <t>Ельников В.О.</t>
  </si>
  <si>
    <t>754-07-14</t>
  </si>
  <si>
    <t>452 от 05.08.14</t>
  </si>
  <si>
    <t>Кипкеева Ф.И.</t>
  </si>
  <si>
    <t>452-05-14</t>
  </si>
  <si>
    <t>818 от 06.08.14</t>
  </si>
  <si>
    <t>Байчоров Р.К.</t>
  </si>
  <si>
    <t>818-08-14</t>
  </si>
  <si>
    <t>819 от 06.08.14</t>
  </si>
  <si>
    <t>Байчоров А.Р.</t>
  </si>
  <si>
    <t>819-08-14</t>
  </si>
  <si>
    <t>823 от 06.08.14</t>
  </si>
  <si>
    <t>Аджиев П.С.</t>
  </si>
  <si>
    <t>823-08-14</t>
  </si>
  <si>
    <t>821 от 06.08.14</t>
  </si>
  <si>
    <t>ИП Батралиева З-Х.Ю.</t>
  </si>
  <si>
    <t>821-08-14</t>
  </si>
  <si>
    <t>815 от 06.08.14</t>
  </si>
  <si>
    <t>Тиков А.З.</t>
  </si>
  <si>
    <t>815-07-14</t>
  </si>
  <si>
    <t>817 от 06.08.14</t>
  </si>
  <si>
    <t>Семенов Ш.Р.</t>
  </si>
  <si>
    <t>817-08-14</t>
  </si>
  <si>
    <t>820 от 06.08.14</t>
  </si>
  <si>
    <t>Алиева Е.В.</t>
  </si>
  <si>
    <t>820-08-14</t>
  </si>
  <si>
    <t>756 от 07.08.14</t>
  </si>
  <si>
    <t>Лайпанов М.И.</t>
  </si>
  <si>
    <t>756-07-14</t>
  </si>
  <si>
    <t>751 от 05.08.14</t>
  </si>
  <si>
    <t>751-07-14</t>
  </si>
  <si>
    <t>752 от 05.08.14</t>
  </si>
  <si>
    <t>752-07-14</t>
  </si>
  <si>
    <t>812 от 05.08.14</t>
  </si>
  <si>
    <t>812-07-14</t>
  </si>
  <si>
    <t>813 от 05.08.14</t>
  </si>
  <si>
    <t>813-07-14</t>
  </si>
  <si>
    <t>814 от 05.08.14</t>
  </si>
  <si>
    <t>814-07-14</t>
  </si>
  <si>
    <t>625 от 18.07.14</t>
  </si>
  <si>
    <t>ИП Кечеруков А.С.</t>
  </si>
  <si>
    <t>625-05-14</t>
  </si>
  <si>
    <t>825 от 06.08.14</t>
  </si>
  <si>
    <t>Чотчаев А.Б.</t>
  </si>
  <si>
    <t>825-08-14</t>
  </si>
  <si>
    <t>632 от 01.08.14</t>
  </si>
  <si>
    <t>ООО Росэнегорстрой</t>
  </si>
  <si>
    <t>632-07-14</t>
  </si>
  <si>
    <t>630 от 18.07.14</t>
  </si>
  <si>
    <t>ИП Джашеев А-Р.С.</t>
  </si>
  <si>
    <t>630-07-14</t>
  </si>
  <si>
    <t>№ 3 от 14.01.2014</t>
  </si>
  <si>
    <t>ООО "Селеста"</t>
  </si>
  <si>
    <t>358 от 23.09.2013</t>
  </si>
  <si>
    <t>7978   от  28.08.2014</t>
  </si>
  <si>
    <t>Беджисова   Р.У.</t>
  </si>
  <si>
    <t>7928   от  21.07.2014</t>
  </si>
  <si>
    <t>Харсиев   Д.С.</t>
  </si>
  <si>
    <t>7915   от  15.07.2014</t>
  </si>
  <si>
    <t>Маргиев   Т.В.</t>
  </si>
  <si>
    <t xml:space="preserve">7892  от  01.07.2014  </t>
  </si>
  <si>
    <t>Хабалаева   З.Ш.</t>
  </si>
  <si>
    <t>7811   от  19.06.2014</t>
  </si>
  <si>
    <t>Лолаев   З.К.</t>
  </si>
  <si>
    <t>7971   от  30.07.2014</t>
  </si>
  <si>
    <t>Гацоев   М.Н.</t>
  </si>
  <si>
    <t>7990   от  29.07.2014</t>
  </si>
  <si>
    <t>Хубаев   П.И.</t>
  </si>
  <si>
    <t>7939   от  20.07.2014</t>
  </si>
  <si>
    <t xml:space="preserve">   ИП  Бадзиева   Т.Т.</t>
  </si>
  <si>
    <t>7997   от  29.07.2014</t>
  </si>
  <si>
    <t xml:space="preserve">Айларов   М.П. </t>
  </si>
  <si>
    <t>7982   от  01.08.2014</t>
  </si>
  <si>
    <t>Ашракаева   З.Н.</t>
  </si>
  <si>
    <t>7931   от  21.07.2014</t>
  </si>
  <si>
    <t>Калагов   А.С.</t>
  </si>
  <si>
    <t>7977   от  25.07.2014</t>
  </si>
  <si>
    <t>Кцоева   Р.П.</t>
  </si>
  <si>
    <t>8</t>
  </si>
  <si>
    <t>7943   от  28.07.2014</t>
  </si>
  <si>
    <t>Ардасенов   С.Б.</t>
  </si>
  <si>
    <t>7956   от  23.07.2014</t>
  </si>
  <si>
    <t>Чокошвили   Н.Т.</t>
  </si>
  <si>
    <t>7984   от  01.08.2014</t>
  </si>
  <si>
    <t>Шихаева   Н.Б.</t>
  </si>
  <si>
    <t>7922  от  10.07.2014</t>
  </si>
  <si>
    <t>Бекмурзов   Б.С.</t>
  </si>
  <si>
    <t>8012   от  04.08.2014</t>
  </si>
  <si>
    <t>Казиев   В.С.</t>
  </si>
  <si>
    <t>8014   от  05.08.2014</t>
  </si>
  <si>
    <t>Качмазов   Р.П.</t>
  </si>
  <si>
    <t>8016   от  04.08.2014</t>
  </si>
  <si>
    <t>Цидаева   Р.Ц.</t>
  </si>
  <si>
    <t>8015   от  04.08.2014</t>
  </si>
  <si>
    <t>Дзоблаев   А.Г.</t>
  </si>
  <si>
    <t>8005   от  05.08.2014</t>
  </si>
  <si>
    <t>Джелиева   З.Х.</t>
  </si>
  <si>
    <t>7829   от  26.06.2014</t>
  </si>
  <si>
    <t>Тулатов  А.Х.</t>
  </si>
  <si>
    <t>7929   от  21.07.2014</t>
  </si>
  <si>
    <t>Харсиев   А.С.</t>
  </si>
  <si>
    <t>Валиев   В.Г.</t>
  </si>
  <si>
    <t>7724  от 02.06.2014</t>
  </si>
  <si>
    <t>7342   от  28.07.2014</t>
  </si>
  <si>
    <t xml:space="preserve">ГУП Аланияэлектросеть (перевод нагрузки 5140 кВт) </t>
  </si>
  <si>
    <t>за период с 11.08.14 по15.08.14</t>
  </si>
  <si>
    <t>220/14/ГРЭС от 03.06.2014</t>
  </si>
  <si>
    <t>Багдасарян Михаил Мисакович</t>
  </si>
  <si>
    <t>220/14 от 03.06.2014</t>
  </si>
  <si>
    <t>284/14/КРЭС от 18.07.2014</t>
  </si>
  <si>
    <t>284/14 от 18.07.2014</t>
  </si>
  <si>
    <t>308/13/НРЭС от 26.08.2013</t>
  </si>
  <si>
    <t>Валуцкий Валерий Васильевич</t>
  </si>
  <si>
    <t>308/13 от 26.08.2013</t>
  </si>
  <si>
    <t>325/13/ЗРЭС от 09.09.2013</t>
  </si>
  <si>
    <t>ИП Обухов Виталий Андреевич</t>
  </si>
  <si>
    <t>325/13 от 09.09.2013</t>
  </si>
  <si>
    <t>№07/494  от 28.07.2014г.</t>
  </si>
  <si>
    <t>Апресян Армен Бабкенович</t>
  </si>
  <si>
    <t>№07-01/857  от 10.12.2013г.</t>
  </si>
  <si>
    <t>Барышова Лидия Юрьевна</t>
  </si>
  <si>
    <t>№07/234  от 07.05.2014г.</t>
  </si>
  <si>
    <t>ОАО "Газпром газораспределение Ставрополь"</t>
  </si>
  <si>
    <t>№07/235  от 07.05.2014г.</t>
  </si>
  <si>
    <t>№07/323  от 05.06.2014г.</t>
  </si>
  <si>
    <t>№07-01/731  от 14.10.2013г.</t>
  </si>
  <si>
    <t>Голубова Ольга Владимировна</t>
  </si>
  <si>
    <t>№07/480  от 21.07.2014г.</t>
  </si>
  <si>
    <t>Зайцев Сергей Кузьмич</t>
  </si>
  <si>
    <t>№07/498  от 28.07.2014г.</t>
  </si>
  <si>
    <t>Козлова Любовь Васильевна</t>
  </si>
  <si>
    <t>№07/499  от 28.07.2014г.</t>
  </si>
  <si>
    <t>Козлова Наталья Владимировна</t>
  </si>
  <si>
    <t>№07/439  от 03.07.2014</t>
  </si>
  <si>
    <t>Крупий Владимир Николаевич</t>
  </si>
  <si>
    <t>№07-01/672  от 27.09.2013г.</t>
  </si>
  <si>
    <t>Матвеев Владимир Владимирович</t>
  </si>
  <si>
    <t>№05-01/617  от 06.11.2012г.</t>
  </si>
  <si>
    <t>Петрусь Юлия Юрьевна</t>
  </si>
  <si>
    <t>№07/460  от 15.07.2014г.</t>
  </si>
  <si>
    <t>Поминов Николай Васильевич</t>
  </si>
  <si>
    <t>№07/491  от 28.07.2014г.</t>
  </si>
  <si>
    <t>Филимонов Эдуард Владимирович</t>
  </si>
  <si>
    <t>20 июня 2014 г. № 04-132 -НЭС</t>
  </si>
  <si>
    <t>Еговцева Елена Александровна</t>
  </si>
  <si>
    <t>20 июня 2014 г. № 522</t>
  </si>
  <si>
    <t>14 июля 2014 г. № 04-158 -НЭС</t>
  </si>
  <si>
    <t>Чомаев Тимур Хусеевич</t>
  </si>
  <si>
    <t>14 июля 2014 г. № 266</t>
  </si>
  <si>
    <t>14 июля 2014 г. № 04-167 -НЭС</t>
  </si>
  <si>
    <t>Шипулина Елена Егоровна</t>
  </si>
  <si>
    <t>14 июля 2014 г. № 626</t>
  </si>
  <si>
    <t>14 июля 2014 г. № 04-168 -НЭС</t>
  </si>
  <si>
    <t>Салов Дмитрий Анатольевич</t>
  </si>
  <si>
    <t>14 июля 2014 г. № 627</t>
  </si>
  <si>
    <t>21 июля 2014 г. № 04-180 -НЭС</t>
  </si>
  <si>
    <t>21 июля 2014 г. № 433</t>
  </si>
  <si>
    <t>21 июля 2014 г. № 04-187 -НЭС</t>
  </si>
  <si>
    <t>21 июля 2014 г. № 438</t>
  </si>
  <si>
    <t>11 августа 2014 г. № 04-192 -НЭС</t>
  </si>
  <si>
    <t>Индивидуальный предприниматель Калмыкова Екатерина Ивановна</t>
  </si>
  <si>
    <t>11 августа 2014 г. № 631</t>
  </si>
  <si>
    <t>196/14-06</t>
  </si>
  <si>
    <t>Администрация муниципального образования Арзгирского сельсовета</t>
  </si>
  <si>
    <t>196 от 06.06.2014</t>
  </si>
  <si>
    <t>208/14-04</t>
  </si>
  <si>
    <t>Моисеева Ольга Александровна</t>
  </si>
  <si>
    <t>208 от 20.06.2014</t>
  </si>
  <si>
    <t>214/14-05</t>
  </si>
  <si>
    <t>Раджабова Нурият Ризвановна</t>
  </si>
  <si>
    <t>214 от 30.06.2014</t>
  </si>
  <si>
    <t>219/14-04</t>
  </si>
  <si>
    <t>Аджигисиев Хайрула Шайдаллаевич</t>
  </si>
  <si>
    <t>219 от 30.06.2014</t>
  </si>
  <si>
    <t>220/14-04</t>
  </si>
  <si>
    <t>Бакиев Казбек Анварбекович</t>
  </si>
  <si>
    <t>220 от 02.07.2014</t>
  </si>
  <si>
    <t>222/14-04</t>
  </si>
  <si>
    <t>Аджигайтканова Солтанат Сулеймановна ИП</t>
  </si>
  <si>
    <t>222 от 02.07.2014</t>
  </si>
  <si>
    <t>225/14-05</t>
  </si>
  <si>
    <t>Бурдина Валентина Васильевна</t>
  </si>
  <si>
    <t>225 от 04.07.2014</t>
  </si>
  <si>
    <t>234/14-06</t>
  </si>
  <si>
    <t>Шевцов Александр Петрович</t>
  </si>
  <si>
    <t>234 от 17.07.2014</t>
  </si>
  <si>
    <t>235/14-05</t>
  </si>
  <si>
    <t>Плешивых Александр Алексеевич</t>
  </si>
  <si>
    <t>235 от 17.07.2014</t>
  </si>
  <si>
    <t>15.07.14, 06-40/103</t>
  </si>
  <si>
    <t>Орозбаев Акрам Мукадесович</t>
  </si>
  <si>
    <t>11.08.14, 06-40/113</t>
  </si>
  <si>
    <t>ИП Красноруженко Ольга Дмитриевна</t>
  </si>
  <si>
    <t>№ 331 от 23.05.14</t>
  </si>
  <si>
    <t>Касимов А.К-О.</t>
  </si>
  <si>
    <t>№ 350 от 11.08.14</t>
  </si>
  <si>
    <t>ИП Овчаренко В.Н.</t>
  </si>
  <si>
    <t>№ 389 от 08.08.14</t>
  </si>
  <si>
    <t>Аллахвердян В.А.</t>
  </si>
  <si>
    <t>№ 390 от 15.06.14</t>
  </si>
  <si>
    <t>Фролов А.И.</t>
  </si>
  <si>
    <t>№ 441 от 12.08.14</t>
  </si>
  <si>
    <t>Высочина Людмила Борисовна</t>
  </si>
  <si>
    <t>№ 496 от 01.08.14</t>
  </si>
  <si>
    <t>Морозов Е.В.</t>
  </si>
  <si>
    <t>№ 497 от 30.07.14</t>
  </si>
  <si>
    <t>Каитов Х.К.</t>
  </si>
  <si>
    <t>№ 503 от 08.08.14</t>
  </si>
  <si>
    <t>Волочаева К.Г.</t>
  </si>
  <si>
    <t>Клинов А.В.</t>
  </si>
  <si>
    <t>№ 507 от 11.08.14</t>
  </si>
  <si>
    <t>Тумасян Л.Р.</t>
  </si>
  <si>
    <t>№ 515 от 13.08.14</t>
  </si>
  <si>
    <t>Ляпин  Виктор Викторович</t>
  </si>
  <si>
    <t>№ 522 от 08.08.14</t>
  </si>
  <si>
    <t>Журавлев М.В.</t>
  </si>
  <si>
    <t>№ 531 от 13.08.14</t>
  </si>
  <si>
    <t>Евстегнеева И.В.</t>
  </si>
  <si>
    <t>№ 635 от 26.09.13</t>
  </si>
  <si>
    <t>ОАО "РЖД"</t>
  </si>
  <si>
    <t>Магомедов Магомедтагир Омаргаджиевич</t>
  </si>
  <si>
    <t>Ибрагимова Х.М</t>
  </si>
  <si>
    <t>Гаджиев Г.М.</t>
  </si>
  <si>
    <t>Юсупова П.Н.</t>
  </si>
  <si>
    <t>Алисултанова Райсат Арсланбековна</t>
  </si>
  <si>
    <t>Кадашев Балафенд Хадидович</t>
  </si>
  <si>
    <t>Шихалиева Угланбеки Рамазановна</t>
  </si>
  <si>
    <t>Договор №1092  от 18.07.2014</t>
  </si>
  <si>
    <t>Ходжаева Зульмира Явмурзаевна</t>
  </si>
  <si>
    <t>Договор №971  от 07.07.2014</t>
  </si>
  <si>
    <t>Абдулманапов Зульпикар Абдулманапович</t>
  </si>
  <si>
    <t>Договор №1071  от 16.07.2014</t>
  </si>
  <si>
    <t>Бекеева Хадижат Магомедрасуловна</t>
  </si>
  <si>
    <t>Договор №1171  от 05.08.2014</t>
  </si>
  <si>
    <t>Алжанбеков Султан Сайпуллаевич</t>
  </si>
  <si>
    <t>Договор №1058  от 16.07.2014</t>
  </si>
  <si>
    <t>Дадаев Набигула Магомедович</t>
  </si>
  <si>
    <t>Договор №1057  от 16.07.2014</t>
  </si>
  <si>
    <t>Азаев Магомед Мусаевич</t>
  </si>
  <si>
    <t>Договор №1110  от 23.07.2014</t>
  </si>
  <si>
    <t>Магомедов Исламбек Нурутдинович</t>
  </si>
  <si>
    <t>Договор №992  от 08.07.2014</t>
  </si>
  <si>
    <t>Османов Магомед Абдулвагабович</t>
  </si>
  <si>
    <t>Договор №1111  от 23.07.2014</t>
  </si>
  <si>
    <t>Абдурапов Ганипа Исаевич</t>
  </si>
  <si>
    <t>Договор №1106  от 22.07.2014</t>
  </si>
  <si>
    <t>Лалаев Магомедсалех Шаих-Ахмедович</t>
  </si>
  <si>
    <t>Договор №1043  от 15.07.2014</t>
  </si>
  <si>
    <t>Абакаров Исмаил Абакаргаджиевич</t>
  </si>
  <si>
    <t>Договор №943  от 07.07.2014</t>
  </si>
  <si>
    <t>Гусейнов Камиль Шевкетович</t>
  </si>
  <si>
    <t>Договор №1076  от 16.07.2014</t>
  </si>
  <si>
    <t>Магомедханов Дадабек Абдулхамитович</t>
  </si>
  <si>
    <t>Договор №1077  от 16.07.2014</t>
  </si>
  <si>
    <t>Хабабов Магомед Гаирбекович</t>
  </si>
  <si>
    <t>Договор №995  от 08.07.2014</t>
  </si>
  <si>
    <t>Гаджиев Дагир Алиевич</t>
  </si>
  <si>
    <t>Договор №958  от 07.07.2014</t>
  </si>
  <si>
    <t>Мугутдинов Анвар Магомедович</t>
  </si>
  <si>
    <t>Договор №514  от 21.06.2014</t>
  </si>
  <si>
    <t>Даитбеков Ама Магомедович</t>
  </si>
  <si>
    <t>Договор №513  от 21.06.2014</t>
  </si>
  <si>
    <t>Бугунаев Тимур Саидович</t>
  </si>
  <si>
    <t>Договор №512  от 02.07.2014</t>
  </si>
  <si>
    <t>Завзянов Славин Абдулович</t>
  </si>
  <si>
    <t>Договор №511  от 01.07.2014</t>
  </si>
  <si>
    <t>Бархаев Умар Магомедович</t>
  </si>
  <si>
    <t>Договор №510  от 01.07.2014</t>
  </si>
  <si>
    <t>Закаржаев Габибуллах Омарович</t>
  </si>
  <si>
    <t>Договор №509  от 23.06.2014</t>
  </si>
  <si>
    <t>Ибрагимов Магди Ибрагимович</t>
  </si>
  <si>
    <t>Договор №508  от 23.06.2014</t>
  </si>
  <si>
    <t>Османов Гамид Курбанович</t>
  </si>
  <si>
    <t>Договор №507  от 17.06.2014</t>
  </si>
  <si>
    <t>Османов Малик Амирханович</t>
  </si>
  <si>
    <t>Договор №506  от 17.06.2014</t>
  </si>
  <si>
    <t>Гусейнов Мухтар Магомедович</t>
  </si>
  <si>
    <t>Договор №505  от 17.06.2014</t>
  </si>
  <si>
    <t>Гусаниев Гаджи-Ися Гусаниевич</t>
  </si>
  <si>
    <t>Договор №1196  от 11.08.2014</t>
  </si>
  <si>
    <t>Ахмедханов Кесебий Ахмедханович</t>
  </si>
  <si>
    <t>Договор №1133  от 07.08.2014</t>
  </si>
  <si>
    <t>Эфендиев Рафик Октябрович</t>
  </si>
  <si>
    <t>Договор №1132  от 04.08.2014</t>
  </si>
  <si>
    <t>Исмаилова Назиле Джамидиновна</t>
  </si>
  <si>
    <t>Договор №1131  от 04.08.2014</t>
  </si>
  <si>
    <t>Фейзуллаев Сейфулла Амруллахович</t>
  </si>
  <si>
    <t>Договор №1130  от 04.08.2014</t>
  </si>
  <si>
    <t>Джалалова Тюкезбан Джалаловна</t>
  </si>
  <si>
    <t>Договор №1165  от 04.08.2014</t>
  </si>
  <si>
    <t>Абдулаев Абдула Нурмагомедович</t>
  </si>
  <si>
    <t>Договор №1164  от 04.08.2014</t>
  </si>
  <si>
    <t>Дильманбетова Емисхан Мусаевна</t>
  </si>
  <si>
    <t>Договор №1138  от 04.08.2014</t>
  </si>
  <si>
    <t>Магомедов Мамай Магомедович</t>
  </si>
  <si>
    <t>Договор №1142  от 04.08.2014</t>
  </si>
  <si>
    <t>Джавтаева Малика Ильмановна</t>
  </si>
  <si>
    <t>Договор №1143  от 04.08.2014</t>
  </si>
  <si>
    <t>Алиева Хава Пашаевна</t>
  </si>
  <si>
    <t>Договор №1144  от 04.08.2014</t>
  </si>
  <si>
    <t>Ахмедов Джамбулат Алданович</t>
  </si>
  <si>
    <t>Договор №1134  от 04.08.2014</t>
  </si>
  <si>
    <t>Ахкубеков Расул Камалудинович</t>
  </si>
  <si>
    <t>Договор №1172  от 05.08.2014</t>
  </si>
  <si>
    <t>Магомедалиев Магомедсайгид Ахмедович</t>
  </si>
  <si>
    <t>Договор №1186  от 07.08.2014</t>
  </si>
  <si>
    <t>Алиева Зайнаб Магомедовна</t>
  </si>
  <si>
    <t>Договор №717  от 21.05.2014</t>
  </si>
  <si>
    <t>Шихрагимова Джейран Мирзебутаевна</t>
  </si>
  <si>
    <t>Договор №1190  от 08.08.2014</t>
  </si>
  <si>
    <t>Абдулжалилов Мухтар Насарович</t>
  </si>
  <si>
    <t>Договор №1078  от 16.07.2014</t>
  </si>
  <si>
    <t>Сайгиднуров Нурмагомед Гамзатович</t>
  </si>
  <si>
    <t>Договор №1008  от 09.07.2014</t>
  </si>
  <si>
    <t>Гаджиев Омар Гусейнович</t>
  </si>
  <si>
    <t>согл. акта №14-3858 от 18.05.2014</t>
  </si>
  <si>
    <t>Магомедов Ахмед</t>
  </si>
  <si>
    <t>614 от 7.08.14</t>
  </si>
  <si>
    <t>Тайсумов М.С-А.</t>
  </si>
  <si>
    <t>003/784 от 6.08.14</t>
  </si>
  <si>
    <t>577 от 25.07.14</t>
  </si>
  <si>
    <t>Солсаева Л.У.</t>
  </si>
  <si>
    <t>003/726 от 23.07.14</t>
  </si>
  <si>
    <t>607 от 6.08.14</t>
  </si>
  <si>
    <t>Надаев М.О.</t>
  </si>
  <si>
    <t>003/772 от 6.08.14</t>
  </si>
  <si>
    <t>609 от 6.08.14</t>
  </si>
  <si>
    <t>Дацаева М.Д.</t>
  </si>
  <si>
    <t>003/778 от 6.08.14</t>
  </si>
  <si>
    <t>608 от 6.08.14</t>
  </si>
  <si>
    <t>Батаева А.Х.</t>
  </si>
  <si>
    <t>003/779 от 6.08.14</t>
  </si>
  <si>
    <t>618 от 8.08.14</t>
  </si>
  <si>
    <t>Абдуев А.А.</t>
  </si>
  <si>
    <t>003/787 от 8.08.14</t>
  </si>
  <si>
    <t>619 от 11.08.14</t>
  </si>
  <si>
    <t>Сусаева С.А.</t>
  </si>
  <si>
    <t>003/794 от 11.08.14</t>
  </si>
  <si>
    <t>613 от 7.08.14</t>
  </si>
  <si>
    <t>Юсупов Н.Н.</t>
  </si>
  <si>
    <t>003/777 от 6.08.14</t>
  </si>
  <si>
    <t>504 от 4.07.14</t>
  </si>
  <si>
    <t>003/596 от 27.06.14</t>
  </si>
  <si>
    <t>506 от 4.07.14</t>
  </si>
  <si>
    <t>003/613 от 1.07.14</t>
  </si>
  <si>
    <t>501 от 4.07.14</t>
  </si>
  <si>
    <t>003/606 от 27.06.14</t>
  </si>
  <si>
    <t>554 от 22.07.14</t>
  </si>
  <si>
    <t>003/649 от 8.07.14</t>
  </si>
  <si>
    <t>503 от 4.07.14</t>
  </si>
  <si>
    <t>003/595 от 27.06.14</t>
  </si>
  <si>
    <t>555 от 22.07.14</t>
  </si>
  <si>
    <t>003/648 от 8.07.14</t>
  </si>
  <si>
    <t>621 от 12.08.14</t>
  </si>
  <si>
    <t>Алиев Ш.И.</t>
  </si>
  <si>
    <t>003/774 от 6.08.14</t>
  </si>
  <si>
    <t>616 от 8.08.14</t>
  </si>
  <si>
    <t>Накаев Х.Ш.</t>
  </si>
  <si>
    <t>003/780 от 6.08.14</t>
  </si>
  <si>
    <t>615 от 7.08.14</t>
  </si>
  <si>
    <t>БГБУ "Физкультурно-спортивный комплекс "Шали"</t>
  </si>
  <si>
    <t>003/776 от 6.08.14</t>
  </si>
  <si>
    <t>599 от 4.08.14</t>
  </si>
  <si>
    <t xml:space="preserve">ГАУ "Фарммедтехснаб" </t>
  </si>
  <si>
    <t>003/769 от 4.08.14</t>
  </si>
  <si>
    <t>09.07.2014 П-71/14</t>
  </si>
  <si>
    <t>ч/с Балкаров Х.К. с. Алтуд, ул. Степная 4</t>
  </si>
  <si>
    <t>09.07.2014 П-72/14</t>
  </si>
  <si>
    <t>ч/с Машоков М.Л. с.Алтуд, ул. Октябрьская 123</t>
  </si>
  <si>
    <t>27.05.2014 П-54/14</t>
  </si>
  <si>
    <t>авто мойка ип Дугарлиева И.Х. с.Прималкинское, пересеч. Канкавы и Заводского</t>
  </si>
  <si>
    <t>04.08.2014 У-169/14</t>
  </si>
  <si>
    <t>ч/с Мазов Р.М. г.Нарткала, ул. Шекихачева,23/14</t>
  </si>
  <si>
    <t>04.08.2014 У-172/14</t>
  </si>
  <si>
    <t>маг. Битоков А.В. с.Урвань, ул.Октябрьская, б/н</t>
  </si>
  <si>
    <t>30.07.2014 Чр-37/14</t>
  </si>
  <si>
    <t>ч/с Гедугошев Ч.В. С. Аушигер, ул. Бицуева 59, а</t>
  </si>
  <si>
    <t>25.07.2014 Чр-38/14</t>
  </si>
  <si>
    <t>ч/с, Гергоков Р.Б. с. Жемтала, ул. Губжокова 4</t>
  </si>
  <si>
    <t>30.07.2014 Чр-36/14</t>
  </si>
  <si>
    <t>ч/с, Каркаев Б.Т. С. Бабугент, ул. Зеленая 4, кв. 16</t>
  </si>
  <si>
    <t>11.08.2014 Чр-42/14</t>
  </si>
  <si>
    <t>склад, ип Дохова С.К. с. Жемтала</t>
  </si>
  <si>
    <t>23.07.2014 Чр-34/14</t>
  </si>
  <si>
    <t>ч/с, Циканов А.М., с.В.Жемтала, ул. Ксанаева 8 а</t>
  </si>
  <si>
    <t>25.07.2014 Чр-35/14</t>
  </si>
  <si>
    <t>маг. Ип Циканов А.М., с. В.Жемтала, ул. Ксанаева 8 а</t>
  </si>
  <si>
    <t>01.11.2013 Чр-73/13</t>
  </si>
  <si>
    <t>маг. Ип Чеченов А.К., п. Кашхатау, ул. Мечиева, б/н</t>
  </si>
  <si>
    <t>17.07.2014 Чг-135/14</t>
  </si>
  <si>
    <t>ч/с, Махов Р.М., с.Шалушка, ул. Северная, б/н</t>
  </si>
  <si>
    <t>17.07.2014 Чг-128/14</t>
  </si>
  <si>
    <t>ч/с, Бетуранова  А.А., с. Лечинкай, мкр-н новый, уч. 79</t>
  </si>
  <si>
    <t>24.07.2014 М-35/14</t>
  </si>
  <si>
    <t>маг., Бредгауер Я.Я. Г. Майский, ул. Юбилейная 13</t>
  </si>
  <si>
    <t>10.07.2014 Т-30/14</t>
  </si>
  <si>
    <t xml:space="preserve">мастерская, ип Ингушева Е.Х. г. Терек, ул. Гагарина 198, б </t>
  </si>
  <si>
    <t>25.07.2014 Бг-62/14</t>
  </si>
  <si>
    <t>ч/с, Доткулова Ф.А., г.Баксан, ул. Пятигорская, б/н</t>
  </si>
  <si>
    <t>30.10.2013 Л-37/13</t>
  </si>
  <si>
    <t>бытовая, Битоков А.Х. с.Урух, ул. Кирова, 17</t>
  </si>
  <si>
    <t>16.12.2013 Л-42/13</t>
  </si>
  <si>
    <t>ФАП ООО "Регион Строй Сервис"</t>
  </si>
  <si>
    <t>11.08.2014 Э-29/14</t>
  </si>
  <si>
    <t>ч/с, Коломейцев П.А., п.Нейтрино, 6 кв. 25</t>
  </si>
  <si>
    <t>12.08.2014 69/14</t>
  </si>
  <si>
    <t>дробилка  ООО "Бабирус" с. Кахун</t>
  </si>
  <si>
    <t>12.08.2014 70/14</t>
  </si>
  <si>
    <t>дробилка, ООО "Стройдеталь -К"Кировский р-н, Ставропольского края, в 6,7км на юго-восток от зд. Почты</t>
  </si>
  <si>
    <t>13.02.2013 13/13</t>
  </si>
  <si>
    <t>дробилка, ООО "Главстрой КБР" Зольский район, с.Камлюково</t>
  </si>
  <si>
    <t>834 от 12.08.14</t>
  </si>
  <si>
    <t>ОАО "ВымпелКом" Черкесский филиал</t>
  </si>
  <si>
    <t>834-08-14</t>
  </si>
  <si>
    <t>836 от 13.08.14</t>
  </si>
  <si>
    <t>Утагонов М.С.</t>
  </si>
  <si>
    <t>836-08-14</t>
  </si>
  <si>
    <t>828 от 13.08.14</t>
  </si>
  <si>
    <t>Перегудова Е.А.</t>
  </si>
  <si>
    <t>828-08-14</t>
  </si>
  <si>
    <t>653 от 13.08.14</t>
  </si>
  <si>
    <t>Ижаева Л.М.</t>
  </si>
  <si>
    <t>653-07-14</t>
  </si>
  <si>
    <t>838 от 13.08.14</t>
  </si>
  <si>
    <t>Братова Ф.А.</t>
  </si>
  <si>
    <t>838-08-14</t>
  </si>
  <si>
    <t>829 от 13.08.14</t>
  </si>
  <si>
    <t>Узденов А-А.Ш.</t>
  </si>
  <si>
    <t>850 от 13.08.14</t>
  </si>
  <si>
    <t>ИП Байрамуков О.Ш.</t>
  </si>
  <si>
    <t>850-08-14</t>
  </si>
  <si>
    <t>146 от 13.08.14</t>
  </si>
  <si>
    <t>146-03-14</t>
  </si>
  <si>
    <t>832 от 13.08.14</t>
  </si>
  <si>
    <t>ИП Хапаев А.А.</t>
  </si>
  <si>
    <t>832-08-14</t>
  </si>
  <si>
    <t>717 от 13.08.14</t>
  </si>
  <si>
    <t>Джатдоева Д.А.</t>
  </si>
  <si>
    <t>717-07-14</t>
  </si>
  <si>
    <t>824 от 13.08.14</t>
  </si>
  <si>
    <t>ИП Хубиев И.Х.</t>
  </si>
  <si>
    <t>824-08-14</t>
  </si>
  <si>
    <t>854 от 13.08.14</t>
  </si>
  <si>
    <t>Байрамуков Х.У.</t>
  </si>
  <si>
    <t>854-08-14</t>
  </si>
  <si>
    <t>849 от 14.08.14</t>
  </si>
  <si>
    <t>Хачирова М.А.</t>
  </si>
  <si>
    <t>849-08-14</t>
  </si>
  <si>
    <t>843 от 14.08.14</t>
  </si>
  <si>
    <t>Соколова Ф.М.</t>
  </si>
  <si>
    <t>843-08-14</t>
  </si>
  <si>
    <t>830 от 14.08.14</t>
  </si>
  <si>
    <t>ОАО "СтройПромИнвест"</t>
  </si>
  <si>
    <t>830-08-14</t>
  </si>
  <si>
    <t xml:space="preserve">847 от 14.08.14 </t>
  </si>
  <si>
    <t>Каппушев М.Д.</t>
  </si>
  <si>
    <t>847-08-14</t>
  </si>
  <si>
    <t>833 от 15.08.14</t>
  </si>
  <si>
    <t>ИП Эбзеев А.М.</t>
  </si>
  <si>
    <t>833-08-14</t>
  </si>
  <si>
    <t>842 от 15.08.14</t>
  </si>
  <si>
    <t>Рыбалкин А.В.</t>
  </si>
  <si>
    <t>842-08-14</t>
  </si>
  <si>
    <t>840 от 15.08.14</t>
  </si>
  <si>
    <t>Фаллахи В.М.</t>
  </si>
  <si>
    <t>840-08-14</t>
  </si>
  <si>
    <t>841 от 15.08.14</t>
  </si>
  <si>
    <t>Мищенко Е.А.</t>
  </si>
  <si>
    <t>841-08-14</t>
  </si>
  <si>
    <t>839 от 15.08.14</t>
  </si>
  <si>
    <t>Болурова Р.Х.</t>
  </si>
  <si>
    <t>839-08-14</t>
  </si>
  <si>
    <t>835 от 15.08.14</t>
  </si>
  <si>
    <t>Шунгарова К.С-А.</t>
  </si>
  <si>
    <t>835-08-14</t>
  </si>
  <si>
    <t>661 от 11.08.14</t>
  </si>
  <si>
    <t>(661-698)-07-14</t>
  </si>
  <si>
    <t>Адм.Зеленчук.СП</t>
  </si>
  <si>
    <t>562-06-14</t>
  </si>
  <si>
    <t>749 от 04.06.14</t>
  </si>
  <si>
    <t>Керейтов А.Л.</t>
  </si>
  <si>
    <t>749-07-14</t>
  </si>
  <si>
    <t>732 от 15.08.13</t>
  </si>
  <si>
    <t>ОАО "Флора Кавказа"</t>
  </si>
  <si>
    <t>732-07-14</t>
  </si>
  <si>
    <t>7965   от  30.07.2014</t>
  </si>
  <si>
    <t>Устакишиев   Г.И.</t>
  </si>
  <si>
    <t>7948   от  18.07.2014</t>
  </si>
  <si>
    <t>Чегаев  М.М.</t>
  </si>
  <si>
    <t>7778  от  16.06.2014</t>
  </si>
  <si>
    <t>Абаев   М.Д.</t>
  </si>
  <si>
    <t>7975   от  31.07.2014</t>
  </si>
  <si>
    <t>Газашвили   Н.М.</t>
  </si>
  <si>
    <t>7800   от   03.07.2014</t>
  </si>
  <si>
    <t>Мозд-я централиз-я библиотечная система</t>
  </si>
  <si>
    <t>7905   от  16.07.2014</t>
  </si>
  <si>
    <t>Чехоев   М.Т.</t>
  </si>
  <si>
    <t>7985   от  04.08.2014</t>
  </si>
  <si>
    <t>Базаев   В.Г.</t>
  </si>
  <si>
    <t>7954   от  25.07.2014</t>
  </si>
  <si>
    <t>Сакиев   К.Б.</t>
  </si>
  <si>
    <t>7974   от  31.07.2014</t>
  </si>
  <si>
    <t>Бекуров   В.А.</t>
  </si>
  <si>
    <t>7967   от  04.08.2014</t>
  </si>
  <si>
    <t>Джанаева  К.А.</t>
  </si>
  <si>
    <t>7958   от  28.07.2014</t>
  </si>
  <si>
    <t>Торшхоев   И.М.</t>
  </si>
  <si>
    <t>8004   от  06.08.2014</t>
  </si>
  <si>
    <t>Гаглоев   С.Х.</t>
  </si>
  <si>
    <t>8017   от  08.08.2014</t>
  </si>
  <si>
    <t>Хубецов  Т.Г.</t>
  </si>
  <si>
    <t>7986   от  04.08.2014</t>
  </si>
  <si>
    <t>Джаджишвили      Н.Р.</t>
  </si>
  <si>
    <t>8006   от  07.08.2014</t>
  </si>
  <si>
    <t>Гогичаева   Н.С.</t>
  </si>
  <si>
    <t>7980   от  04.08.2014</t>
  </si>
  <si>
    <t>Кантемирова   С.Д.</t>
  </si>
  <si>
    <t>ООО"Биоком"</t>
  </si>
  <si>
    <t>35/2014   от  03.02.2014</t>
  </si>
  <si>
    <t>за период с 18.08.14 по22.08.14</t>
  </si>
  <si>
    <t>249/14/ГРЭС от 19.06.2014</t>
  </si>
  <si>
    <t>Джалавян Карине Кареновна</t>
  </si>
  <si>
    <t>249/14 от 19.06.2014</t>
  </si>
  <si>
    <t>272/14/НРЭС от 08.07.2014</t>
  </si>
  <si>
    <t>272/14 от 08.07.2014</t>
  </si>
  <si>
    <t>291/14/ГРЭС от 28.07.2014</t>
  </si>
  <si>
    <t>Каплюченко Галина Дмитриевна</t>
  </si>
  <si>
    <t>291/14 от 28.07.2014</t>
  </si>
  <si>
    <t>306/14/ГРЭС от 05.08.2014</t>
  </si>
  <si>
    <t>Толпекина Елена Владимировна</t>
  </si>
  <si>
    <t>306/14 от 05.08.2014</t>
  </si>
  <si>
    <t>307/14/ГРЭС от 05.08.2014</t>
  </si>
  <si>
    <t>Мирзоян Давид Артурович</t>
  </si>
  <si>
    <t>307/14 от 05.08.2014</t>
  </si>
  <si>
    <t>312/14/НРЭС от 06.08.2014</t>
  </si>
  <si>
    <t>ИП Аллахвердян Артак Нерсесович</t>
  </si>
  <si>
    <t>312/14 от 06.08.2014</t>
  </si>
  <si>
    <t>315/14/ГРЭС от 11.08.2014</t>
  </si>
  <si>
    <t>Моловцова Ольга Сергеевна</t>
  </si>
  <si>
    <t>315/14 от 11.08.2014</t>
  </si>
  <si>
    <t>327/14/ГРЭС от 15.08.2014</t>
  </si>
  <si>
    <t>ООО "Национальная Строительная Компания"</t>
  </si>
  <si>
    <t>327/14 от 15.08.2014</t>
  </si>
  <si>
    <t>328/14/ГРЭС от 14.08.2014</t>
  </si>
  <si>
    <t>Лисов Александр Анатольевич</t>
  </si>
  <si>
    <t>328/14 от 14.08.2014</t>
  </si>
  <si>
    <t>337/14/ГРЭС от 12.08.2014</t>
  </si>
  <si>
    <t>ООО Медицинский центр "Тонус"</t>
  </si>
  <si>
    <t>337/14 от 12.08.2014</t>
  </si>
  <si>
    <t>223/14/ЗРЭС от 06.06.2014</t>
  </si>
  <si>
    <t>Кузнецова Елена Васильевна</t>
  </si>
  <si>
    <t>223/14 от 06.06.2014</t>
  </si>
  <si>
    <t xml:space="preserve"> №07/507  от 07.08.2014</t>
  </si>
  <si>
    <t>Чернявский Петр Иванович</t>
  </si>
  <si>
    <t xml:space="preserve"> №07/484  от 28.07.2014</t>
  </si>
  <si>
    <t>Алиева Асият Омаровна</t>
  </si>
  <si>
    <t xml:space="preserve"> №07/512  от 07.08.2014</t>
  </si>
  <si>
    <t>Воропаев Илья Станиславович</t>
  </si>
  <si>
    <t xml:space="preserve"> №07/513  от 07.08.2014</t>
  </si>
  <si>
    <t>Воробьев Евгений Алексеевич</t>
  </si>
  <si>
    <t xml:space="preserve"> №07/505  от 07.08.2014</t>
  </si>
  <si>
    <t>Суховеев Алексей Николаевич</t>
  </si>
  <si>
    <t xml:space="preserve"> №07/500  от 07.08.2014</t>
  </si>
  <si>
    <t xml:space="preserve"> №07/502  от 07.08.2014</t>
  </si>
  <si>
    <t>Борисовская Наталья Алексеевна</t>
  </si>
  <si>
    <t xml:space="preserve"> №07/489  от 28.07.2014</t>
  </si>
  <si>
    <t>Машаров Роман Валентинович</t>
  </si>
  <si>
    <t xml:space="preserve"> №07/488  от 28.07.2014</t>
  </si>
  <si>
    <t>Зайцев Владимир Андреевич</t>
  </si>
  <si>
    <t xml:space="preserve"> №07/526  от 20.08.2014</t>
  </si>
  <si>
    <t>Тамразян Карлен Мишаевич</t>
  </si>
  <si>
    <t xml:space="preserve"> №07/497  от 28.07.2014</t>
  </si>
  <si>
    <t>Айрапетян Эрик Армоевич</t>
  </si>
  <si>
    <t xml:space="preserve"> №07/455  от 15.07.2014</t>
  </si>
  <si>
    <t>Пшеничная Елена Ивановна</t>
  </si>
  <si>
    <t xml:space="preserve"> №07/496  от 28.07.2014</t>
  </si>
  <si>
    <t>Максимова Елена Николаевна</t>
  </si>
  <si>
    <t>20 июня 2014 г. № 04-129 -НЭС</t>
  </si>
  <si>
    <t>Тельнов Владимир Александрович</t>
  </si>
  <si>
    <t>20 июня 2014 г. № 519</t>
  </si>
  <si>
    <t>20 июня 2014 г. № 04-131 -НЭС</t>
  </si>
  <si>
    <t>Варченко Александр Николаевич</t>
  </si>
  <si>
    <t>20 июня 2014 г. № 521</t>
  </si>
  <si>
    <t>20 июня 2014 г. № 04-133 -НЭС</t>
  </si>
  <si>
    <t>Приходько Евгения Геннадьевна</t>
  </si>
  <si>
    <t>20 июня 2014 г. № 523</t>
  </si>
  <si>
    <t>14 июля 2014 г. № 04-166 -НЭС</t>
  </si>
  <si>
    <t>Рытов Павел Васильевич</t>
  </si>
  <si>
    <t>14 июля 2014 г. № 625</t>
  </si>
  <si>
    <t>14 июля 2014 г. № 04-169 -НЭС</t>
  </si>
  <si>
    <t>Соболева Ирина Владимировна</t>
  </si>
  <si>
    <t>14 июля 2014 г. № 628</t>
  </si>
  <si>
    <t>14 августа 2014 г. № 04-195 -НЭС</t>
  </si>
  <si>
    <t>Сысоев Анатолий Иванович</t>
  </si>
  <si>
    <t>14 августа 2014 г. № 281</t>
  </si>
  <si>
    <t>14 августа 2014 г. № 04-200 -НЭС</t>
  </si>
  <si>
    <t>Леонов Мурази Серафимович</t>
  </si>
  <si>
    <t>14 августа 2014 г. № 285</t>
  </si>
  <si>
    <t>14 августа 2014 г. № 04-201 -НЭС</t>
  </si>
  <si>
    <t>Миров Абдурасул Самадович</t>
  </si>
  <si>
    <t>14 августа 2014 г. № 286</t>
  </si>
  <si>
    <t>21 июля 2014 г. № 04-184 -НЭС</t>
  </si>
  <si>
    <t>Администрация муниципального образования Раздольненского сельсовета</t>
  </si>
  <si>
    <t>21 июля 2014 г. № 435</t>
  </si>
  <si>
    <t>111/14-05 от 27.03.2014</t>
  </si>
  <si>
    <t>Тимченко Ольга Михайловна</t>
  </si>
  <si>
    <t>111 от 27.03.2014</t>
  </si>
  <si>
    <t>204/14-05 от 17.06.2014</t>
  </si>
  <si>
    <t>Проститов Денис Васильевич ИП</t>
  </si>
  <si>
    <t>204 от 17.06.2014</t>
  </si>
  <si>
    <t>238/14-05 от 05.08.2014</t>
  </si>
  <si>
    <t>Гаджимагомедов Шамиль Алиевич</t>
  </si>
  <si>
    <t>238 от 05.08.2014</t>
  </si>
  <si>
    <t>241/14-05 от 05.08.2014</t>
  </si>
  <si>
    <t>Овчаренко Галина Витальевна</t>
  </si>
  <si>
    <t>241 от 05.08.2014</t>
  </si>
  <si>
    <t>24.06.13, 06-40/91</t>
  </si>
  <si>
    <t>Аксенова А.Н.</t>
  </si>
  <si>
    <t>26.03.2014, 06-40/30</t>
  </si>
  <si>
    <t>ООО "ЭКТО-центр"</t>
  </si>
  <si>
    <t>10.06.2014, 06-40/69</t>
  </si>
  <si>
    <t>20.06.2014, 06-40/90</t>
  </si>
  <si>
    <t>Ткаченко Виктор Викторович</t>
  </si>
  <si>
    <t>12.08.2014, 06-40/118</t>
  </si>
  <si>
    <t>Кириленко Александр Юрьевич</t>
  </si>
  <si>
    <t>№ 458 от 23.07.14</t>
  </si>
  <si>
    <t>№ 516 от 19.08.14</t>
  </si>
  <si>
    <t>Клименко Виктор Михайлович</t>
  </si>
  <si>
    <t>№ 528 от 15.08.14</t>
  </si>
  <si>
    <t>№ 530 от 15.08.14</t>
  </si>
  <si>
    <t>Гусев В.Б.</t>
  </si>
  <si>
    <t>№ 532 от 18.08.14</t>
  </si>
  <si>
    <t>Заева Н.И.</t>
  </si>
  <si>
    <t>№ 533 от 21.08.14</t>
  </si>
  <si>
    <t>Савицкая Л.В.</t>
  </si>
  <si>
    <t>№ 533 от 18.08.14</t>
  </si>
  <si>
    <t>Удовенко М.Б.</t>
  </si>
  <si>
    <t>№ 534 от 15.08.14</t>
  </si>
  <si>
    <t>Пономарев Александр Олегович</t>
  </si>
  <si>
    <t>№ 538 от 15.08.14</t>
  </si>
  <si>
    <t>Беккуватов В.В.</t>
  </si>
  <si>
    <t>№ 539 от 20.08.14</t>
  </si>
  <si>
    <t>Кушнарев С.Н.</t>
  </si>
  <si>
    <t>№ 541 от 18.08.14</t>
  </si>
  <si>
    <t>Микейлов В.Ф.</t>
  </si>
  <si>
    <t>№ 544 от 19.08.14</t>
  </si>
  <si>
    <t>Комарова Е.А.</t>
  </si>
  <si>
    <t>№ 545 от 19.08.14</t>
  </si>
  <si>
    <t>Алексеева Э.К.</t>
  </si>
  <si>
    <t>№ 546 от 19.08.14</t>
  </si>
  <si>
    <t>Атанасова А.А.</t>
  </si>
  <si>
    <t>№ 547 от 19.08.14</t>
  </si>
  <si>
    <t>Жукова В.П.</t>
  </si>
  <si>
    <t>№ 548 от 20.08.14</t>
  </si>
  <si>
    <t>Арджанов С.С.</t>
  </si>
  <si>
    <t>№ 549 от 20.08.14</t>
  </si>
  <si>
    <t>Романенко Н.П.</t>
  </si>
  <si>
    <t>№ 526 от 13.08.14</t>
  </si>
  <si>
    <t>ОАО "Кавминкурортресурсы"</t>
  </si>
  <si>
    <t xml:space="preserve"> №07/186  от 21.04.2014</t>
  </si>
  <si>
    <t>230/14-04 от 14.07.2014</t>
  </si>
  <si>
    <t>Фермерское хозяйство "Кокшеев"</t>
  </si>
  <si>
    <t>230 от 14.07.2014</t>
  </si>
  <si>
    <t>№ 457 от 23.07.14</t>
  </si>
  <si>
    <t>288/14/КРЭС от 17.07.2014</t>
  </si>
  <si>
    <t>Османов Ахмед Идрисович</t>
  </si>
  <si>
    <t>288/14 от 17.07.2014</t>
  </si>
  <si>
    <t xml:space="preserve"> №07/19  от 30.01.2014</t>
  </si>
  <si>
    <t>Воронцов Борис Александрович</t>
  </si>
  <si>
    <t>№43-05/60  от 02.07.2014</t>
  </si>
  <si>
    <t>Ордена Трудового Красного Знамени Северо-Кавказское открытое акционерное общество по строительству автомобильных дорог и аэродромов (ОАО «Севкавдорстрой»)</t>
  </si>
  <si>
    <t>№43-05/26  от 18.04.2014</t>
  </si>
  <si>
    <t>ООО «Газпром трансгаз Ставрополь»</t>
  </si>
  <si>
    <t>№43-05/27  от 18.04.2014</t>
  </si>
  <si>
    <t>№298/2014  от 18.08.2014</t>
  </si>
  <si>
    <t>Договор №1054  от 16.07.2014</t>
  </si>
  <si>
    <t>Алиева Зумруд Джамалутдиновна</t>
  </si>
  <si>
    <t>Договор №1137  от 04.08.2014</t>
  </si>
  <si>
    <t>№1185  от 07.08.2014</t>
  </si>
  <si>
    <t>Абакаров Ибрагим Набиюллаевич</t>
  </si>
  <si>
    <t>Договор №1031  от 11.07.2014</t>
  </si>
  <si>
    <t>Бадувов Расул Бадувович</t>
  </si>
  <si>
    <t>Договор №1035  от 11.07.2014</t>
  </si>
  <si>
    <t>Расулов Атай Алиевич</t>
  </si>
  <si>
    <t>Договор №1034  от 11.07.2014</t>
  </si>
  <si>
    <t>Мусаева Патиматзахрат Магомедтагировна</t>
  </si>
  <si>
    <t>Договор №1030  от 11.07.2014</t>
  </si>
  <si>
    <t>Даниялов Имран Ахмедович</t>
  </si>
  <si>
    <t>Договор №748  от 27.05.2014</t>
  </si>
  <si>
    <t>Абдурахманова Аминат Умахановна</t>
  </si>
  <si>
    <t>Договор №1021/3  от 11.07.2014</t>
  </si>
  <si>
    <t>Башаев Анзор Абдулмаликович</t>
  </si>
  <si>
    <t>Договор №993  от 08.08.2014</t>
  </si>
  <si>
    <t>Шахбанов Али Омарович</t>
  </si>
  <si>
    <t>Договор №1000  от 08.07.2014</t>
  </si>
  <si>
    <t>Магомедов Шамиль Рамазанович</t>
  </si>
  <si>
    <t>Договор №1233  от 15.08.2014</t>
  </si>
  <si>
    <t>Арсланалиева Калимат Алескеровна</t>
  </si>
  <si>
    <t>Договор №1173  от 04.08.2014</t>
  </si>
  <si>
    <t>Камбулатов Исамагомед Гамидович</t>
  </si>
  <si>
    <t>Салихов Магомедтагир Салихович</t>
  </si>
  <si>
    <t>Договор №1225  от 14.08.2014</t>
  </si>
  <si>
    <t>Ялманбетов Адилхан Залимханович</t>
  </si>
  <si>
    <t>авнсовый платеж</t>
  </si>
  <si>
    <t xml:space="preserve">Маллаев Джабраил Габибуллаевич </t>
  </si>
  <si>
    <t>Договор №880  от 24.06.2014</t>
  </si>
  <si>
    <t>Гереев Атилло Мухтарович</t>
  </si>
  <si>
    <t>Договор №979  от 08.07.2014</t>
  </si>
  <si>
    <t>Исмаилов Халимбег Батырханович</t>
  </si>
  <si>
    <t>620 от 12.08.14</t>
  </si>
  <si>
    <t>Хадаева Т.Х.</t>
  </si>
  <si>
    <t>003/793 от 11.08.14</t>
  </si>
  <si>
    <t>627 от 18.08.14</t>
  </si>
  <si>
    <t>Кадиев Р.А.</t>
  </si>
  <si>
    <t>003/806 от 13.08.14</t>
  </si>
  <si>
    <t>623 от 14.08.14</t>
  </si>
  <si>
    <t>Цамаев А.А.</t>
  </si>
  <si>
    <t>003/798 от 11.08.14</t>
  </si>
  <si>
    <t>628 от 19.08.14</t>
  </si>
  <si>
    <t>Арсамирзоев Ш.Х.</t>
  </si>
  <si>
    <t>003/812 от 18.08.14</t>
  </si>
  <si>
    <t>625 от 14.08.14</t>
  </si>
  <si>
    <t>Ибрагимова З.Г.</t>
  </si>
  <si>
    <t>003/796 от 11.08.14</t>
  </si>
  <si>
    <t>581 от 25.07.14</t>
  </si>
  <si>
    <t>Устарханова М.М.</t>
  </si>
  <si>
    <t>003/723 от 23.07.14</t>
  </si>
  <si>
    <t>597 от 4.08.14</t>
  </si>
  <si>
    <t>ООО "Грозный Сити"</t>
  </si>
  <si>
    <t>003/764 от 1.08.14</t>
  </si>
  <si>
    <t>17.07.2014    Чг-130/14</t>
  </si>
  <si>
    <t>ч/д, Кодзокова З.М., с.Лечинкай, ул.Канукоева, 146-а</t>
  </si>
  <si>
    <t>17.07.2014    130/14</t>
  </si>
  <si>
    <t>17.07.2014    Чг-129/14</t>
  </si>
  <si>
    <t>ч/д, Бетуганов А.Х., с.Лечинкай, новый мкр-н, уч.220</t>
  </si>
  <si>
    <t>17.07.2014    129/14</t>
  </si>
  <si>
    <t>15.08.2014   Чг-121/14</t>
  </si>
  <si>
    <t>ч/д, Сенова З.А., с.Нартан, ул.Хажнагоева, 54-а</t>
  </si>
  <si>
    <t>15.08.2014   121/14</t>
  </si>
  <si>
    <t>19.08.2014   Чг-139/14</t>
  </si>
  <si>
    <t>ч/д, Чабдарова А.Х., с.Шалушка, пер.Совхозный, 2</t>
  </si>
  <si>
    <t>19.08.2014   139/14</t>
  </si>
  <si>
    <t>15.08.2014   Чг-122/14</t>
  </si>
  <si>
    <t>ч/д, Виндижев В.Х., с.Шалушка, р-н ККРС, б/н</t>
  </si>
  <si>
    <t>15.08.2014   122/14</t>
  </si>
  <si>
    <t>17.07.2014    Чг-127/14</t>
  </si>
  <si>
    <t>ч/д, Ульбашева М.С., с.Яникой, пер.Комсомольский, 9-а</t>
  </si>
  <si>
    <t>15.08.2014   Чг-123/14</t>
  </si>
  <si>
    <t>ч/д, Мурзаканова С.Х., с.Нартан, ул.Тенгизова, 81</t>
  </si>
  <si>
    <t>15.08.2014   123/14</t>
  </si>
  <si>
    <t>17.07.2014    Чг-132/14</t>
  </si>
  <si>
    <t>ч/д, Лиев Т.М., с.Чегем-2, ул.Комсомольская, б/н</t>
  </si>
  <si>
    <t>17.07.2014    132/14</t>
  </si>
  <si>
    <t>15.08.2014   Чг-118/14</t>
  </si>
  <si>
    <t>ч/д, Дадов А.В., с.Шалушка, ул.Апажева, 80-а</t>
  </si>
  <si>
    <t>15.08.2014   118/14</t>
  </si>
  <si>
    <t>19.08.2014   Чг-144/14</t>
  </si>
  <si>
    <t>ч/д, Созаева М.Т., с.Шалушка, мкр-н. Мир, уч.198</t>
  </si>
  <si>
    <t>19.08.2014   144/14</t>
  </si>
  <si>
    <t>15.08.2014   У-181/14</t>
  </si>
  <si>
    <t>булочная, ИП Гажев З.М., г.Нарткала, ул.Гурфова, б/н</t>
  </si>
  <si>
    <t>15.08.2014   181/14</t>
  </si>
  <si>
    <t>15.08.2014   У-180/14</t>
  </si>
  <si>
    <t>ч/д, Апажева А.Х., г.Нарткала, ул.Пролетарская, 62</t>
  </si>
  <si>
    <t>15.08.2014   180/14</t>
  </si>
  <si>
    <t>15.08.2014   У-178/14</t>
  </si>
  <si>
    <t>ч/д, Шабазгериева А.Х., с.Урвань, ул.Мысостей, 60</t>
  </si>
  <si>
    <t>15.08.2014   178/14</t>
  </si>
  <si>
    <t>13.08.2014   У-175/14</t>
  </si>
  <si>
    <t>ч/д, Балкизова Ж.Х., с.Морзох, ул.Комсомольская, б/н</t>
  </si>
  <si>
    <t>13.08.2014   175/14</t>
  </si>
  <si>
    <t>20.08.2014   Чр-44/14</t>
  </si>
  <si>
    <t>ч/д, Шукаев Б.М., с.Бабугент, ул.Мечиева, 81-б</t>
  </si>
  <si>
    <t>20.08.2014   44/14</t>
  </si>
  <si>
    <t>20.08.2014   Чр-43/14</t>
  </si>
  <si>
    <t>ч/д, Газаев С.И., п.Кашхатау, ул.Шогенцукова, 6</t>
  </si>
  <si>
    <t>20.08.2014   43/14</t>
  </si>
  <si>
    <t>19.08.2014   М-38/14</t>
  </si>
  <si>
    <t>ч/д, Тузенко А.М., г.Майский, ул.Мира, 44</t>
  </si>
  <si>
    <t>19.08.2014   38/14</t>
  </si>
  <si>
    <t>24.07.2014  М-34/14</t>
  </si>
  <si>
    <t>магазин, КФХ Шибзухова Х.Х., г.Майский, ул.Ленина 13 кв.31</t>
  </si>
  <si>
    <t>24.07.2014  34/14</t>
  </si>
  <si>
    <t>24.07.2014  Э-28/14</t>
  </si>
  <si>
    <t>ч/д, Шальмиев Т.А., с.Кенделен,ул.Ленина 192</t>
  </si>
  <si>
    <t>24.07.2014  28/14</t>
  </si>
  <si>
    <t>13.08.2014   У-176/14</t>
  </si>
  <si>
    <t>магазин, ИП Лигидов В.Х., г.Нарткала, ул.Кахунская, 48</t>
  </si>
  <si>
    <t>13.08.2014   176/14</t>
  </si>
  <si>
    <t>827 от 18.08.14</t>
  </si>
  <si>
    <t>Байрамуков Р.Х.</t>
  </si>
  <si>
    <t>852 от 18.08.14</t>
  </si>
  <si>
    <t>Иванова Е.В.</t>
  </si>
  <si>
    <t>852-08-14</t>
  </si>
  <si>
    <t>853 от 18.08.14</t>
  </si>
  <si>
    <t>853-08-14</t>
  </si>
  <si>
    <t>844 от 19.08.14</t>
  </si>
  <si>
    <t>Хутова Ф.А.</t>
  </si>
  <si>
    <t>844-08-14</t>
  </si>
  <si>
    <t>837 от 14.08.14</t>
  </si>
  <si>
    <t>Чомаева Ф.Д.</t>
  </si>
  <si>
    <t>837-08-14</t>
  </si>
  <si>
    <t>848 от 20.08.14</t>
  </si>
  <si>
    <t>ИП Тлишев Ю.М.</t>
  </si>
  <si>
    <t>848-08-14</t>
  </si>
  <si>
    <t>861 от 21.08.14</t>
  </si>
  <si>
    <t>Тхагапсова А.М.</t>
  </si>
  <si>
    <t>861-08-14</t>
  </si>
  <si>
    <t>862 от 21.08.14</t>
  </si>
  <si>
    <t>Джутова Х.А.</t>
  </si>
  <si>
    <t>862-08-14</t>
  </si>
  <si>
    <t>863 от 22.08.14</t>
  </si>
  <si>
    <t>Коркмазов Х.И.</t>
  </si>
  <si>
    <t>863-08-14</t>
  </si>
  <si>
    <t>826 от 19.08.14</t>
  </si>
  <si>
    <t>ИП Чомаева О.А.</t>
  </si>
  <si>
    <t>826-08-14</t>
  </si>
  <si>
    <t>7951   от  8.07.20147</t>
  </si>
  <si>
    <t>Евлоев   М.М.</t>
  </si>
  <si>
    <t>7902   от 15.07.2014</t>
  </si>
  <si>
    <t>Погорова   Т.А.</t>
  </si>
  <si>
    <t>7904   от  15.07.2014</t>
  </si>
  <si>
    <t>Чахкиева  Б.К.</t>
  </si>
  <si>
    <t>7950   от  28.07.2014</t>
  </si>
  <si>
    <t>Дарсигова   Л.М.</t>
  </si>
  <si>
    <t>7968   от  04.08.2014</t>
  </si>
  <si>
    <t>Тибилов   Д.Д.</t>
  </si>
  <si>
    <t>7949   от  27.07.2014</t>
  </si>
  <si>
    <t>Гусов   Т.Е.</t>
  </si>
  <si>
    <t>8037   от  11.08.2014</t>
  </si>
  <si>
    <t>Агаев   А.А.</t>
  </si>
  <si>
    <t>8011   от  11.08.2014</t>
  </si>
  <si>
    <t>Ашракаев   А.Д.</t>
  </si>
  <si>
    <t>8018   от  11.08.2014</t>
  </si>
  <si>
    <t>АМС  Виноградненскогос/п Моздокского  р-на</t>
  </si>
  <si>
    <t>7996   от  08.08.2014</t>
  </si>
  <si>
    <t>Элбакиев   К.Г.</t>
  </si>
  <si>
    <t>8032   от  15.08.2014</t>
  </si>
  <si>
    <t>Плиева   З.К.</t>
  </si>
  <si>
    <t>8060   от  14.08.2014</t>
  </si>
  <si>
    <t>Кадиев   В.Б.</t>
  </si>
  <si>
    <t>8082   от  12.08.2014</t>
  </si>
  <si>
    <t>Басиев   Б.Х.</t>
  </si>
  <si>
    <t>8031  от  12.08.2014</t>
  </si>
  <si>
    <t>Церекова   З.З.</t>
  </si>
  <si>
    <t>8044   от  12.08.2014</t>
  </si>
  <si>
    <t>Чеджемов  Б.Л.</t>
  </si>
  <si>
    <t>7903   от  15.08.2014</t>
  </si>
  <si>
    <t>Дзауров   А.Л.</t>
  </si>
  <si>
    <t>8030   от  12.08.2014</t>
  </si>
  <si>
    <t>Хатагов   Ш.М.</t>
  </si>
  <si>
    <t>8025   от  14.08.2014</t>
  </si>
  <si>
    <t>Абаева   З.П.</t>
  </si>
  <si>
    <t>8009   от  11.08.2014</t>
  </si>
  <si>
    <t>Дзебисов   А.Т.</t>
  </si>
  <si>
    <t>7074   от 11.11.2013</t>
  </si>
  <si>
    <t>МВД   России  по Правобережному  р-ну РСО-А</t>
  </si>
  <si>
    <t>8058   от  15.08.2014</t>
  </si>
  <si>
    <t>Хадаева   М.Б.</t>
  </si>
  <si>
    <t>8052   от  15.08.2014</t>
  </si>
  <si>
    <t>Елоева   А.С.</t>
  </si>
  <si>
    <t>5741   от  22.07.2013</t>
  </si>
  <si>
    <t>АМС Управление образования Моздокского р-на</t>
  </si>
  <si>
    <t>8000   от  29.07.2014</t>
  </si>
  <si>
    <t>120</t>
  </si>
  <si>
    <t>8002   от  29.07.2014</t>
  </si>
  <si>
    <t>234</t>
  </si>
  <si>
    <t>8001   от  29.07.2014</t>
  </si>
  <si>
    <t>240</t>
  </si>
  <si>
    <t>7937   от  29.07.2014</t>
  </si>
  <si>
    <t>400</t>
  </si>
  <si>
    <t>7979  от  23.07.2014</t>
  </si>
  <si>
    <t>630</t>
  </si>
  <si>
    <t>за период с 25.08.14 по 31.08.14</t>
  </si>
  <si>
    <t>308/14/ГРЭС от 06.08.2014</t>
  </si>
  <si>
    <t>Тонян Виолета Арутюновна</t>
  </si>
  <si>
    <t>308/14 от 06.08.2014</t>
  </si>
  <si>
    <t>326/14/ГРЭС от 14.08.2014</t>
  </si>
  <si>
    <t>Будамаев Рамазан Киберович</t>
  </si>
  <si>
    <t>326/14 от 14.08.2014</t>
  </si>
  <si>
    <t>329/14/КРЭС от 14.08.2014</t>
  </si>
  <si>
    <t>ГУП СК "Ставрополькрайводоканал"</t>
  </si>
  <si>
    <t>329/14 от 14.08.2014</t>
  </si>
  <si>
    <t>330/14/КРЭС от 14.08.2014</t>
  </si>
  <si>
    <t>330/14 от 14.08.2014</t>
  </si>
  <si>
    <t>331/14/КРЭС от 14.08.2014</t>
  </si>
  <si>
    <t>331/14 от 14.08.2014</t>
  </si>
  <si>
    <t>336/14/ГРЭС от 14.08.2014</t>
  </si>
  <si>
    <t>Сидельников Владимир Петрович</t>
  </si>
  <si>
    <t>336/14 от 14.08.2014</t>
  </si>
  <si>
    <t>344/14/НРЭС от 15.08.2014</t>
  </si>
  <si>
    <t>Тищенко Галина Николаевна</t>
  </si>
  <si>
    <t>344/14 от 15.08.2014</t>
  </si>
  <si>
    <t>№07/517  от 07.08.2014г.</t>
  </si>
  <si>
    <t>Енина Полина Ивановна</t>
  </si>
  <si>
    <t>№07/518  от 07.08.2014г.</t>
  </si>
  <si>
    <t>№07/514 от 07.08.2014</t>
  </si>
  <si>
    <t>Бычихина Валентина Федоровна</t>
  </si>
  <si>
    <t>№07/390  от 19.06.2014г.</t>
  </si>
  <si>
    <t>Добрынин Леонид Михайлович</t>
  </si>
  <si>
    <t>№07/511  от 07.08.2014г</t>
  </si>
  <si>
    <t>Четверикова Надежда Викторовна</t>
  </si>
  <si>
    <t>№07/529  от 22.08.2014г</t>
  </si>
  <si>
    <t>Макарова Инга Борисовна</t>
  </si>
  <si>
    <t>№07/528  от 22.08.2014г.</t>
  </si>
  <si>
    <t>Тамразян Арам Жораевич</t>
  </si>
  <si>
    <t>№07/467  от 21.07.2014г.</t>
  </si>
  <si>
    <t>Бородина Любовь Алексеевна</t>
  </si>
  <si>
    <t>14 июля 2014 г. № 04-157 -НЭС</t>
  </si>
  <si>
    <t>Крайник Татьяна Владимировна</t>
  </si>
  <si>
    <t>14 июля 2014 г. № 265</t>
  </si>
  <si>
    <t>14 июля 2014 г. № 04-165 -НЭС</t>
  </si>
  <si>
    <t>Бобылева Галина Петровна</t>
  </si>
  <si>
    <t>14 июля 2014 г. № 624</t>
  </si>
  <si>
    <t>21 августа 2014 г. № 04-206 -НЭС</t>
  </si>
  <si>
    <t>Саакян Михаил Сандроевич</t>
  </si>
  <si>
    <t>21 августа 2014 г. № 287</t>
  </si>
  <si>
    <t>21 августа 2014 г. № 04-209 -НЭС</t>
  </si>
  <si>
    <t>Глушков Виталий Иванович</t>
  </si>
  <si>
    <t>21 августа 2014 г. № 288</t>
  </si>
  <si>
    <t>21 августа 2014 г. № 04-210 -НЭС</t>
  </si>
  <si>
    <t>Шатиришвили Мамука Васильевич</t>
  </si>
  <si>
    <t>21 августа 2014 г. № 289</t>
  </si>
  <si>
    <t>25 августа 2014 г. № 04-212 -НЭС</t>
  </si>
  <si>
    <t>Самойлова Любовь Николаевна</t>
  </si>
  <si>
    <t>25 августа 2014 г. № 291</t>
  </si>
  <si>
    <t>25 августа 2014 г. № 04-213 -НЭС</t>
  </si>
  <si>
    <t>Запорожец Алексей Евгеньевич</t>
  </si>
  <si>
    <t>25 августа 2014 г. № 292</t>
  </si>
  <si>
    <t>25 августа 2014 г. № 04-214 -НЭС</t>
  </si>
  <si>
    <t>Шейранов Джулянис Лазарьевич</t>
  </si>
  <si>
    <t>25 августа 2014 г. № 293</t>
  </si>
  <si>
    <t>11 августа 2014 г. № 04-198 -НЭС</t>
  </si>
  <si>
    <t>Бостанов Расул Ахматович</t>
  </si>
  <si>
    <t>11 августа 2014 г. № 278</t>
  </si>
  <si>
    <t>245/13-05 от 23.09.2013</t>
  </si>
  <si>
    <t>Швоев Владимир Александрович</t>
  </si>
  <si>
    <t>245 от 23.09.2013</t>
  </si>
  <si>
    <t>227/14-04 от 09.07.2014</t>
  </si>
  <si>
    <t>Мусакаева Берлиант Юманбетовна</t>
  </si>
  <si>
    <t>227 от 09.07.2014</t>
  </si>
  <si>
    <t>233/14-06 от 17.07.2014</t>
  </si>
  <si>
    <t>Доценко Лидия Сергеевна</t>
  </si>
  <si>
    <t>233 от 17.07.2014</t>
  </si>
  <si>
    <t>242/14-06 от 11.08.2014</t>
  </si>
  <si>
    <t>Корчагина Оксана Анатольевна</t>
  </si>
  <si>
    <t>242 от 11.08.2014</t>
  </si>
  <si>
    <t>243/14-06 от 11.08.2014</t>
  </si>
  <si>
    <t>Магомедова Алият Магомедшапиевна</t>
  </si>
  <si>
    <t>243 от 11.08.2014</t>
  </si>
  <si>
    <t>244/14-06 от 11.08.2014</t>
  </si>
  <si>
    <t>Рабаданов Ким Гаджиевич</t>
  </si>
  <si>
    <t>244 от 11.08.2014</t>
  </si>
  <si>
    <t>260/14-05 от 21.08.2014</t>
  </si>
  <si>
    <t>Кондратенко Наталия Юрьевна</t>
  </si>
  <si>
    <t>260 от 21.08.2014</t>
  </si>
  <si>
    <t>272/14-04 от 26.08.2014</t>
  </si>
  <si>
    <t>Уралбаева Осапиет Сайдуевна</t>
  </si>
  <si>
    <t>272 от 26.08.2014</t>
  </si>
  <si>
    <t>14.05.14, 06-40/53</t>
  </si>
  <si>
    <t>Администрация МО Лиманского сельсовета</t>
  </si>
  <si>
    <t>04.07.14, 06-40/95</t>
  </si>
  <si>
    <t>Шарганов Федор Федорович</t>
  </si>
  <si>
    <t>04.07.2014, 06-40/95</t>
  </si>
  <si>
    <t>19.08.14, 06-40/120</t>
  </si>
  <si>
    <t>Солошенко Геннадий Иванович</t>
  </si>
  <si>
    <t>20.08.14, 06-40/121</t>
  </si>
  <si>
    <t>Рзаев Руслан Мубариз Оглы</t>
  </si>
  <si>
    <t>20.08.14, 06-40/122</t>
  </si>
  <si>
    <t>Назаров Шахмурат Курбтурсынович</t>
  </si>
  <si>
    <t>20.08.14, 06-40/123</t>
  </si>
  <si>
    <t>Алиханова Раисат Магомедовна</t>
  </si>
  <si>
    <t>№ 517 от 22.08.14</t>
  </si>
  <si>
    <t>Тершуков Андрей Викторович</t>
  </si>
  <si>
    <t>№ 523 от 12.08.14</t>
  </si>
  <si>
    <t>Байчорова Т.Д.</t>
  </si>
  <si>
    <t>№ 527 от 18.08.14</t>
  </si>
  <si>
    <t>ГУП СК Ставрополькрайводоканал-Андроповский Межрайводоканал</t>
  </si>
  <si>
    <t>№ 551 от 26.08.14</t>
  </si>
  <si>
    <t>Кутушева А.Ш.</t>
  </si>
  <si>
    <t>№ 552 от 25.08.14</t>
  </si>
  <si>
    <t>Сипатов Б.Л.</t>
  </si>
  <si>
    <t>№ 560 от 25.08.14</t>
  </si>
  <si>
    <t>Кириченко С.А.</t>
  </si>
  <si>
    <t>№ 561 от 25.08.14</t>
  </si>
  <si>
    <t>Айрапетова В.Б.</t>
  </si>
  <si>
    <t>№ 564 от 26.08.14</t>
  </si>
  <si>
    <t>Юхтенко Ю.В.</t>
  </si>
  <si>
    <t>№ 565 от 22.08.14</t>
  </si>
  <si>
    <t>Простов Е.В.</t>
  </si>
  <si>
    <t>№ 566 от 25.08.14</t>
  </si>
  <si>
    <t>ИП Князева Е.Н.</t>
  </si>
  <si>
    <t>№ 570 от 28.08.14</t>
  </si>
  <si>
    <t>Сторожак С.А.</t>
  </si>
  <si>
    <t>№ 577 от 27.08.14</t>
  </si>
  <si>
    <t>Долгополов В.В.</t>
  </si>
  <si>
    <t>№ 584 от 27.08.14</t>
  </si>
  <si>
    <t>Манелова Ритта Кирьяковна</t>
  </si>
  <si>
    <t>343/14/ГРЭС от 20.08.2014</t>
  </si>
  <si>
    <t>343/14 от 20.08.2014</t>
  </si>
  <si>
    <t>№07-01/744  от 23.10.2013г.</t>
  </si>
  <si>
    <t>Антохин Борис Иванович</t>
  </si>
  <si>
    <t>№ 557 от 27.08.14</t>
  </si>
  <si>
    <t>ООО "Мовла"</t>
  </si>
  <si>
    <t>332/14/КРЭС от 14.08.2014</t>
  </si>
  <si>
    <t>332/14 от 14.08.2014</t>
  </si>
  <si>
    <t>№44-05/180  от 31.10.2012</t>
  </si>
  <si>
    <t>№07/421  от 24.06.2014г.</t>
  </si>
  <si>
    <t>Черенков Юрий Алексеевич</t>
  </si>
  <si>
    <t>№43-05/55  от 18.07.2014</t>
  </si>
  <si>
    <t>Амиян Алексан Рачикович</t>
  </si>
  <si>
    <t>№43-05/76  от 15.08.2014</t>
  </si>
  <si>
    <t>Кривко Владимир Иванович</t>
  </si>
  <si>
    <t>№ 43-05/81 от 15.08.14г</t>
  </si>
  <si>
    <t>ООО НПО «Иммунотекс»</t>
  </si>
  <si>
    <t>№43-05/56  от 19.06.2014</t>
  </si>
  <si>
    <t>ООО «Центр управления активами»</t>
  </si>
  <si>
    <t>№43-05/86  от 15.08.2013</t>
  </si>
  <si>
    <t>№ 43-05/12 от 26.03.14г</t>
  </si>
  <si>
    <t>ООО «Сбыт-2»</t>
  </si>
  <si>
    <t>№304/2014  от 20.08.2014</t>
  </si>
  <si>
    <t>ООО "Ставропольская сетевая компания" (сущ. 1420 кВт, увеличение мощности на  2580 кВт)</t>
  </si>
  <si>
    <t>№423 от 16.06.2014</t>
  </si>
  <si>
    <t>№305/2014  от 20.08.2014</t>
  </si>
  <si>
    <t>ООО "Ставропольская сетевая компания" (сущ. 215 кВт, увеличение мощности на  3785 кВт)</t>
  </si>
  <si>
    <t>№424 от 16.06.2014</t>
  </si>
  <si>
    <t>№154/2014  от 26.03.2014</t>
  </si>
  <si>
    <t xml:space="preserve">ООО "Газпром энерго" (сущ. 640 кВт, увеличение на 1776 кВт) </t>
  </si>
  <si>
    <t>№393 от 06.03.2014</t>
  </si>
  <si>
    <t>Договор №960  от 07.07.2014</t>
  </si>
  <si>
    <t>Джамалудинов Магомед Джамалудинович</t>
  </si>
  <si>
    <t>Договор №1202  от 11.08.2014</t>
  </si>
  <si>
    <t>Байтемиров Даниял Гасанович</t>
  </si>
  <si>
    <t>Договор №952  от 07.07.2014</t>
  </si>
  <si>
    <t>Рамазанова Бицилай Увейсовна</t>
  </si>
  <si>
    <t>Договор №1153  от 04.08.2014</t>
  </si>
  <si>
    <t>Исаев Рамазан Расулович</t>
  </si>
  <si>
    <t>Договор №1154  от 04.08.2014</t>
  </si>
  <si>
    <t>Сайдубаталов Эльман Умарович</t>
  </si>
  <si>
    <t>Договор №1175  от 06.08.2014</t>
  </si>
  <si>
    <t>Адилова Айзанат Хажабдуллаевна</t>
  </si>
  <si>
    <t>Договор №1176  от 06.08.2014</t>
  </si>
  <si>
    <t>Алиева Джамиля Насрединовна</t>
  </si>
  <si>
    <t>Договор №1177  от 06.08.2014</t>
  </si>
  <si>
    <t>Исаева Агахалум Фаталиевна</t>
  </si>
  <si>
    <t>Договор №1178  от 06.08.2014</t>
  </si>
  <si>
    <t>Джабраилова Инжи Мухудиновна</t>
  </si>
  <si>
    <t>Договор №1152  от 04.08.2014</t>
  </si>
  <si>
    <t>Маликов Батыр Магомедович</t>
  </si>
  <si>
    <t>Договор №1179  от 06.08.2014</t>
  </si>
  <si>
    <t>Шихжалилов Шихсаид Мизамудинович</t>
  </si>
  <si>
    <t>Договор №1201  от 11.08.2014</t>
  </si>
  <si>
    <t>Адилгериева Хавра Вахаевна</t>
  </si>
  <si>
    <t>Договор №1200  от 11.08.2014</t>
  </si>
  <si>
    <t>Сатыбалов Руслан Абдулаевич</t>
  </si>
  <si>
    <t>Договор №117  от 01.07.2014</t>
  </si>
  <si>
    <t>Ошаева Джамиля Камаловна</t>
  </si>
  <si>
    <t>Договор №1199  от 11.08.2014</t>
  </si>
  <si>
    <t>Дибиргаджиев Гайдарбег Дибиргаджиевич</t>
  </si>
  <si>
    <t>Договор №116  от 01.07.2014</t>
  </si>
  <si>
    <t>Ширинова София Маликовна</t>
  </si>
  <si>
    <t>Договор №1197  от 11.08.2014</t>
  </si>
  <si>
    <t>Вагаев Махач Магомедович</t>
  </si>
  <si>
    <t>Договор №1181  от 06.08.2014</t>
  </si>
  <si>
    <t>Агакишиев Талиб Нисрединович</t>
  </si>
  <si>
    <t>Договор №115  от 01.07.2014</t>
  </si>
  <si>
    <t>Хасиева Патимат Магомедовна</t>
  </si>
  <si>
    <t>Договор №1180  от 06.08.2014</t>
  </si>
  <si>
    <t>Алиева Симнара Касумовна</t>
  </si>
  <si>
    <t>Договор №114  от 01.07.2014</t>
  </si>
  <si>
    <t>Шовхалов Гасан Джамалдинович</t>
  </si>
  <si>
    <t>Договор №1195  от 08.08.2014</t>
  </si>
  <si>
    <t>Рамазанов Магомед Омарович</t>
  </si>
  <si>
    <t>Договор №1229  от 14.08.2014</t>
  </si>
  <si>
    <t>Баймурзаева Ухман Ахматхажиевна</t>
  </si>
  <si>
    <t>Договор №1227  от 14.08.2014</t>
  </si>
  <si>
    <t>Апаев Батыр Абасович</t>
  </si>
  <si>
    <t>Договор №1226  от 14.08.2014</t>
  </si>
  <si>
    <t>Дукуев Тимур Харунович</t>
  </si>
  <si>
    <t>Договор №1220  от 13.08.2014</t>
  </si>
  <si>
    <t>Омарова Шагидханум Гаджиевна</t>
  </si>
  <si>
    <t>Договор №1219  от 13.08.2014</t>
  </si>
  <si>
    <t>Джангишиев Магомедсаид Абсаматович</t>
  </si>
  <si>
    <t>Договор №1218  от 13.08.2014</t>
  </si>
  <si>
    <t>Договор №1205  от 12.08.2014</t>
  </si>
  <si>
    <t>Магомедова Хатимат Гимбатовна</t>
  </si>
  <si>
    <t>Договор №1204  от 11.08.2014</t>
  </si>
  <si>
    <t>Сайпуева Надира  Салиховна</t>
  </si>
  <si>
    <t>Договор №1203  от 11.08.2014</t>
  </si>
  <si>
    <t>Давиев Султан Висирпашаевич</t>
  </si>
  <si>
    <t>Договор №1151  от 04.08.2014</t>
  </si>
  <si>
    <t>Темирханов Темирхан Ахмедович</t>
  </si>
  <si>
    <t>авансовый платёж</t>
  </si>
  <si>
    <t>Мусаев Шамиль Магомедович</t>
  </si>
  <si>
    <t>Газиева Фатима Алиевна</t>
  </si>
  <si>
    <t>Рамазанова Патимат Халиловна</t>
  </si>
  <si>
    <t>Магомедалиев Б.Г.</t>
  </si>
  <si>
    <t>Абдулмуминов Абдулмукмин Абдулакимович</t>
  </si>
  <si>
    <t>Ельманбетов Заур Нурмагомедович</t>
  </si>
  <si>
    <t>Амиров Изамутдин Ибадуллаевич</t>
  </si>
  <si>
    <t>Загиров Загир Абакарович</t>
  </si>
  <si>
    <t>Договор №1166  от 04.08.2014</t>
  </si>
  <si>
    <t>ПЖСК "Восток-Строй"</t>
  </si>
  <si>
    <t>Договор №1198  от 11.08.2014</t>
  </si>
  <si>
    <t>Хатимов Алим Элишпиевич</t>
  </si>
  <si>
    <t>Договор №955  от 07.07.2014</t>
  </si>
  <si>
    <t>Амирагаев Жалавтин Тагирович</t>
  </si>
  <si>
    <t>Договор №1267  от 26.08.2014</t>
  </si>
  <si>
    <t xml:space="preserve">Масхадова Аружа Лом-Алиевна </t>
  </si>
  <si>
    <t>605 от 6.08.14</t>
  </si>
  <si>
    <t>Магомадов М.А.</t>
  </si>
  <si>
    <t>003/782 от 6.08.14</t>
  </si>
  <si>
    <t>645 от 26.08.14</t>
  </si>
  <si>
    <t>Цициев И.А.</t>
  </si>
  <si>
    <t>003/827 от 20.08.14</t>
  </si>
  <si>
    <t>641 от 22.08.14</t>
  </si>
  <si>
    <t xml:space="preserve">ГБОУ СПО "Аргунский государственный механико-технологический техникум" </t>
  </si>
  <si>
    <t>003/816 от 18.08.14</t>
  </si>
  <si>
    <t>642 от 22.08.14</t>
  </si>
  <si>
    <t>Мадиев А.О.</t>
  </si>
  <si>
    <t>003/828 от 20.08.14</t>
  </si>
  <si>
    <t>646 от 26.08.14</t>
  </si>
  <si>
    <t>Мусаев Р.М.</t>
  </si>
  <si>
    <t>003/813 от 18.08.14</t>
  </si>
  <si>
    <t>649 от 28.08.14</t>
  </si>
  <si>
    <t>Талатова Т.А.</t>
  </si>
  <si>
    <t>003/841 от 25.08.14</t>
  </si>
  <si>
    <t>20.08.2014   Б-61/14</t>
  </si>
  <si>
    <t>ферма, ИП Аргашоков Б.А., г. Баксан, возле а.д. Баксан-Карагач</t>
  </si>
  <si>
    <t>20.08.2014 61/14</t>
  </si>
  <si>
    <t>20.08.2014   Б-62/14</t>
  </si>
  <si>
    <t>квартира, Борчаев А.Ш., с.Жанхотеко, ул.Пролетарская, 94/13</t>
  </si>
  <si>
    <t>20.08.2014 62/14</t>
  </si>
  <si>
    <t>20.08.2014   Б-63/14</t>
  </si>
  <si>
    <t>ч/д, Тезов А.Р., с.Жанхотеко, ул.Пролетарская, 22</t>
  </si>
  <si>
    <t>20.08.2014 63/14</t>
  </si>
  <si>
    <t>20.08.2014   Б-64/14</t>
  </si>
  <si>
    <t>ч/д. Курманов Р.А., с.Баксаненок, ул.Тхакахова, 189</t>
  </si>
  <si>
    <t>20.08.2014 64/14</t>
  </si>
  <si>
    <t>19.08.2014  Чг-152/14</t>
  </si>
  <si>
    <t>ч/д, Кодзоков А.А., с.Лечинкай, пер.9-мая, б/н</t>
  </si>
  <si>
    <t>30.04.2014  Чг-66/14</t>
  </si>
  <si>
    <t>ч/д, Кумышева З.С., с.Чегем-2, ул.Алакаева, б/н</t>
  </si>
  <si>
    <t>30.04.2014  66/14</t>
  </si>
  <si>
    <t>19.08.2014  Чг-146/14</t>
  </si>
  <si>
    <t>ч/д. Абазова З.Х., с.Чегем-2, ул.Алакаевых, б/н</t>
  </si>
  <si>
    <t>19.08.2014  146/14</t>
  </si>
  <si>
    <t>19.08.2014  Чг-156/14</t>
  </si>
  <si>
    <t>ч/д, Бичоева А.Х., с.Нартан, ул.Тенгизова, 102</t>
  </si>
  <si>
    <t>19.08.2014  156/14</t>
  </si>
  <si>
    <t>19.08.2014  Чг-147/14</t>
  </si>
  <si>
    <t>ч/д, Кунижев М.А., с.Шалушка, ул.Южная, б/н</t>
  </si>
  <si>
    <t>19.08.2014  147/14</t>
  </si>
  <si>
    <t>28.08.2014   Чг-158/14</t>
  </si>
  <si>
    <t>торговый киоск, ИП Кярова Э.И., с.Шалушка, пересечение ул.Ленина и ул.Юанова</t>
  </si>
  <si>
    <t>28.08.2014   158/14</t>
  </si>
  <si>
    <t>19.08.2014   М-39/14</t>
  </si>
  <si>
    <t>ч/д, Михальцов С.А., г.Майский, ул.Парковая, 58</t>
  </si>
  <si>
    <t>19.08.2014   39/14</t>
  </si>
  <si>
    <t>22.08.2014   М-40/14</t>
  </si>
  <si>
    <t>магазин-пекарня, ИП Макоева Н.Ю., г.Майский, ул.калинина. 248</t>
  </si>
  <si>
    <t>22.08.2014   40/14</t>
  </si>
  <si>
    <t>04.08.2014   У-171/14</t>
  </si>
  <si>
    <t>магазин, ИП Мирзаканов М.Р., с.Урвань, Октябрьская, 55а</t>
  </si>
  <si>
    <t>04.08.2014  171/14</t>
  </si>
  <si>
    <t>13.08.2014   У-173/14</t>
  </si>
  <si>
    <t>квартира, Дышекова, А.Ю., г.Нарткала, ул.Шекихачева, 23/12</t>
  </si>
  <si>
    <t>13.08.2014   173/14</t>
  </si>
  <si>
    <t>15.08.2014  П-77/14</t>
  </si>
  <si>
    <t>ч/д, Дышева Т.С., с.Алтуд, ул.Крестьянская, 34</t>
  </si>
  <si>
    <t>15.08.2014  77/14</t>
  </si>
  <si>
    <t>15.08.2014  П-76/14</t>
  </si>
  <si>
    <t>ч/д, Кенетов Н.Х., с.Карагач, ул.Каскулова, 30</t>
  </si>
  <si>
    <t>15.08.2014  76/14</t>
  </si>
  <si>
    <t>17.07.2014  П-73/14</t>
  </si>
  <si>
    <t>ч/д, Вороков З.Ж., с.Карагач, ул.Шаловых, 142</t>
  </si>
  <si>
    <t>17.07.2014  73/14</t>
  </si>
  <si>
    <t>25.06.2014   П-67/14</t>
  </si>
  <si>
    <t>ч/д, Ситник В.И., с.Прималкинское, ул.Южная, 97</t>
  </si>
  <si>
    <t>25.06.2014   -67/14</t>
  </si>
  <si>
    <t>19.08.2014  Э-32/14</t>
  </si>
  <si>
    <t>ч/д, Баппинаев Х.А., с.Кенделен, ул. Ленина,возле остановки "Больница"</t>
  </si>
  <si>
    <t>19.08.2014  32/14</t>
  </si>
  <si>
    <t>05.08.2014   Э-31/14</t>
  </si>
  <si>
    <t>магазин, Маккоева Л.А., с.Эльбрус, ул. Лесная, 2</t>
  </si>
  <si>
    <t>05.08.2014   31/14</t>
  </si>
  <si>
    <t>19.08.2014  Э-30/14</t>
  </si>
  <si>
    <t>ч/д, Ташпулатов А.Т., г.Тырныауз, ул. Мизиева в р-не ж/д №18</t>
  </si>
  <si>
    <t>19.08.2014  30/14</t>
  </si>
  <si>
    <t>01.08.2014  З-15/14</t>
  </si>
  <si>
    <t>комутаторы, ОАО "Ростелеком", п.Залукокоаже, ул. Озерная 6 а</t>
  </si>
  <si>
    <t>01.08.2014  15/14</t>
  </si>
  <si>
    <t>05.08.2014   Бг-64/14</t>
  </si>
  <si>
    <t>базовая станция сотовой связи, ОАО МТС, г.Баксан, ул. Ленина. 23</t>
  </si>
  <si>
    <t>05.08.2014   64/14</t>
  </si>
  <si>
    <t>25.06.2014   Чг-114/14</t>
  </si>
  <si>
    <t>радарный уровнемер, ФГУП "Северо-Кавказское УГМС", с.Нижний Чегем</t>
  </si>
  <si>
    <t>07.08.2014  66/14</t>
  </si>
  <si>
    <t>оросительная система, ЗАО Меркурий АПК прохладненский, ст. Солдатская</t>
  </si>
  <si>
    <t>864 от 27.08.14</t>
  </si>
  <si>
    <t>Бидова Л.И.</t>
  </si>
  <si>
    <t>864-08-14</t>
  </si>
  <si>
    <t>883 от 27.08.14</t>
  </si>
  <si>
    <t xml:space="preserve">ИП Бакушкина Н.В. </t>
  </si>
  <si>
    <t>883-08-14</t>
  </si>
  <si>
    <t>855 от 27.08.14</t>
  </si>
  <si>
    <t>Байрамукова Е.Н.</t>
  </si>
  <si>
    <t>885-08-14</t>
  </si>
  <si>
    <t>877 от 27.08.14</t>
  </si>
  <si>
    <t>Джазова М.М.</t>
  </si>
  <si>
    <t>877-08-14</t>
  </si>
  <si>
    <t>873 от 27.08.14</t>
  </si>
  <si>
    <t>Гейдаров А.А.</t>
  </si>
  <si>
    <t>873-08-14</t>
  </si>
  <si>
    <t>876 от 27.08.14</t>
  </si>
  <si>
    <t>ИП Агирова Р.М.</t>
  </si>
  <si>
    <t>876-08-14</t>
  </si>
  <si>
    <t>875 от 27.08.14</t>
  </si>
  <si>
    <t>Мижева Р.А-К.</t>
  </si>
  <si>
    <t>875-08-14</t>
  </si>
  <si>
    <t>874 от 27.08.14</t>
  </si>
  <si>
    <t>Теубежев Р.Х.</t>
  </si>
  <si>
    <t>874-08-14</t>
  </si>
  <si>
    <t>870 от 27.08.14</t>
  </si>
  <si>
    <t>Чотчаев Ш.И.</t>
  </si>
  <si>
    <t>870-08-14</t>
  </si>
  <si>
    <t>868 от 27.08.14</t>
  </si>
  <si>
    <t>Ешеров Н.Ш.</t>
  </si>
  <si>
    <t>868-08-14</t>
  </si>
  <si>
    <t>869 от 27.08.14</t>
  </si>
  <si>
    <t>Ешерова М.И.</t>
  </si>
  <si>
    <t>869-08-14</t>
  </si>
  <si>
    <t>867 от 27.08.14</t>
  </si>
  <si>
    <t>Аджиев А.С.</t>
  </si>
  <si>
    <t>867-08-14</t>
  </si>
  <si>
    <t>880 от 27.08.14</t>
  </si>
  <si>
    <t>Ионова А.М.</t>
  </si>
  <si>
    <t>880-08-14</t>
  </si>
  <si>
    <t>881 от 27.08.14</t>
  </si>
  <si>
    <t>Чобанян С.В.</t>
  </si>
  <si>
    <t>881-08-14</t>
  </si>
  <si>
    <t>887 от 27.08.14</t>
  </si>
  <si>
    <t>Меремукова А.Х.</t>
  </si>
  <si>
    <t>887-08-14</t>
  </si>
  <si>
    <t>857 от 28.08.14</t>
  </si>
  <si>
    <t>ИП Мамчуев К.М.</t>
  </si>
  <si>
    <t>857-08-14</t>
  </si>
  <si>
    <t>878 от 28.08.14</t>
  </si>
  <si>
    <t>Салпагаров З.М.</t>
  </si>
  <si>
    <t>878-08-14</t>
  </si>
  <si>
    <t>856 от 29.08.14</t>
  </si>
  <si>
    <t>ИП Науменко Н.Н.</t>
  </si>
  <si>
    <t>856-08-14</t>
  </si>
  <si>
    <t>658 от 26.08.14</t>
  </si>
  <si>
    <t>ИП Токаев З.Р.</t>
  </si>
  <si>
    <t>658-07-14</t>
  </si>
  <si>
    <t>894 от 27.08.14</t>
  </si>
  <si>
    <t>894-08-14</t>
  </si>
  <si>
    <t>893 от 27.08.14</t>
  </si>
  <si>
    <t>893-08-14</t>
  </si>
  <si>
    <t>892 от 27.08.14</t>
  </si>
  <si>
    <t>892-08-14</t>
  </si>
  <si>
    <t>891 от 27.08.14</t>
  </si>
  <si>
    <t>891-08-14</t>
  </si>
  <si>
    <t>7401 от 25.03.2014</t>
  </si>
  <si>
    <t>ОАО "Ростелеком"</t>
  </si>
  <si>
    <t>7880 от 08.08.2014</t>
  </si>
  <si>
    <t>Багаев Ф.И.</t>
  </si>
  <si>
    <t>7961 от 23.07.2014</t>
  </si>
  <si>
    <t>Полонкоев А.А.</t>
  </si>
  <si>
    <t>8003 от 04.08.2014</t>
  </si>
  <si>
    <t>Котиков И.С.</t>
  </si>
  <si>
    <t>8024 от 15.08.2014</t>
  </si>
  <si>
    <t>Гагиев С.Г.</t>
  </si>
  <si>
    <t>7911 от 14.07.2014</t>
  </si>
  <si>
    <t>Багаев Э.В.</t>
  </si>
  <si>
    <t>7962 от 31.07.2014</t>
  </si>
  <si>
    <t>Каргаев К.Э.</t>
  </si>
  <si>
    <t>7938 от 16.07.2014</t>
  </si>
  <si>
    <t>Георгадзе И.Л.</t>
  </si>
  <si>
    <t>8083 от 18.08.2014</t>
  </si>
  <si>
    <t>Тибилов Т.Б.</t>
  </si>
  <si>
    <t>8070 от 18.08.2014</t>
  </si>
  <si>
    <t>Карсанов Р.Б.</t>
  </si>
  <si>
    <t>7932 от 17.07.2014</t>
  </si>
  <si>
    <t>Багиев А.Г.</t>
  </si>
  <si>
    <t>8056 от 18.08.2014</t>
  </si>
  <si>
    <t>Мильдзихова Б.Р.</t>
  </si>
  <si>
    <t>7966 от 15.08.2014</t>
  </si>
  <si>
    <t>Туаев Ю.В.</t>
  </si>
  <si>
    <t>7972 от 15.08.2014</t>
  </si>
  <si>
    <t>Туаев Ю.З.</t>
  </si>
  <si>
    <t>7970 от 15.08.2014</t>
  </si>
  <si>
    <t>Туаев С.А.</t>
  </si>
  <si>
    <t>8027 от 18.08.2014</t>
  </si>
  <si>
    <t>Дударов О.А.</t>
  </si>
  <si>
    <t>8059 от 18.08.2014</t>
  </si>
  <si>
    <t>Дзарасов О.А.</t>
  </si>
  <si>
    <t>8021 от 08.08.2014</t>
  </si>
  <si>
    <t>Джусошвили Е.Э.</t>
  </si>
  <si>
    <t>8045 от 15.02.2014</t>
  </si>
  <si>
    <t>Олейников С.И.</t>
  </si>
  <si>
    <t>8073 от 20.08.2014</t>
  </si>
  <si>
    <t>Гасиев Н.Р.</t>
  </si>
  <si>
    <t>8096 от 22.08.2014</t>
  </si>
  <si>
    <t>Дзодзаев Р.Б.</t>
  </si>
  <si>
    <t>7941 от 17.07.2014</t>
  </si>
  <si>
    <t>Газдиев М.Я.</t>
  </si>
  <si>
    <t>8082 от 20.08.2014</t>
  </si>
  <si>
    <t>Догузов М.М.</t>
  </si>
  <si>
    <t>8076 от 20.08.2014</t>
  </si>
  <si>
    <t>Габараева Л.Г.</t>
  </si>
  <si>
    <t>8085 от 20.08.2014</t>
  </si>
  <si>
    <t>Елистратов В.А.</t>
  </si>
  <si>
    <t>8066 от 20.08.2014</t>
  </si>
  <si>
    <t>Калоева Д.У.</t>
  </si>
  <si>
    <t>7582 от 18.04.2014</t>
  </si>
  <si>
    <t>Тотоева О.Р.</t>
  </si>
  <si>
    <t>8072 от 20.08.2014</t>
  </si>
  <si>
    <t>Джиоева М.М.</t>
  </si>
  <si>
    <t>8065 от 20.08.2014</t>
  </si>
  <si>
    <t>Бичкаева М.А.</t>
  </si>
  <si>
    <t>7973 от 30.07.2014</t>
  </si>
  <si>
    <t>Газзаева Н.А.</t>
  </si>
  <si>
    <t>8051 от 20.08.2014</t>
  </si>
  <si>
    <t>Хасанов И.А-О.</t>
  </si>
  <si>
    <t>8041 от 20.08.2014</t>
  </si>
  <si>
    <t>Кокаев И.П.</t>
  </si>
  <si>
    <t>8035 от 20.08.2014</t>
  </si>
  <si>
    <t>Кокоев Ш.Ш.</t>
  </si>
  <si>
    <t>8068 от 18.08.2014</t>
  </si>
  <si>
    <t>Кудзоева Л.С.</t>
  </si>
  <si>
    <t>8036 от 11.08.2014</t>
  </si>
  <si>
    <t>Хамицаев А.З.</t>
  </si>
  <si>
    <t>8077 от 20.08.2014</t>
  </si>
  <si>
    <t>Мисиков А.А.</t>
  </si>
  <si>
    <t>8047 от 12.08.2014</t>
  </si>
  <si>
    <t>Тахоева Р.Х.</t>
  </si>
  <si>
    <t>8048 от 22.08.2014</t>
  </si>
  <si>
    <t>Гиголаев С.Я.</t>
  </si>
  <si>
    <t>8039 от 08.08.2014</t>
  </si>
  <si>
    <t>ООО "Буревестник"</t>
  </si>
  <si>
    <t>за период с 01.09.14 по 05.09.14</t>
  </si>
  <si>
    <t>228/14/НРЭС от 09.06.2014</t>
  </si>
  <si>
    <t>Фарманян Акоп Мамиконович</t>
  </si>
  <si>
    <t>228/14 от 09.06.2014</t>
  </si>
  <si>
    <t>301/14/ЗРЭС от 30.07.2014</t>
  </si>
  <si>
    <t>Адм. МО Восточного сельсовета</t>
  </si>
  <si>
    <t>301/14 от 30.07.2014</t>
  </si>
  <si>
    <t>311/14/ГРЭС от 06.08.2014</t>
  </si>
  <si>
    <t>Гончарова Вера Александровна</t>
  </si>
  <si>
    <t>311/14 от 06.08.2014</t>
  </si>
  <si>
    <t>321/14/КРЭС от 11.08.2014</t>
  </si>
  <si>
    <t>Адм. Ростовановского сельсовета</t>
  </si>
  <si>
    <t>321/14 от 11.08.2014</t>
  </si>
  <si>
    <t>335/14/ГРЭС от 14.08.2014</t>
  </si>
  <si>
    <t>Рудько Анастасия Викторовна</t>
  </si>
  <si>
    <t>335/14 от 14.08.2014</t>
  </si>
  <si>
    <t>340/14/КРЭС от 14.08.2014</t>
  </si>
  <si>
    <t>340/14 от 14.08.2014</t>
  </si>
  <si>
    <t>348/14/НРЭС от 26.08.2014</t>
  </si>
  <si>
    <t>Грижневич Вячеслав Анатольевич</t>
  </si>
  <si>
    <t>348/14 от 26.08.2014</t>
  </si>
  <si>
    <t>350/14/ГРЭС от 27.08.2014</t>
  </si>
  <si>
    <t>Бабак Людмила Семеновна</t>
  </si>
  <si>
    <t>350/14 от 27.08.2014</t>
  </si>
  <si>
    <t>351/14/ГРЭС от 28.08.2014</t>
  </si>
  <si>
    <t>Ярикова Таисия Михайловна</t>
  </si>
  <si>
    <t>351/14 от 28.08.2014</t>
  </si>
  <si>
    <t>355/14/ГРЭС от 28.08.2014</t>
  </si>
  <si>
    <t>ИП Манукян Виталий Грантович</t>
  </si>
  <si>
    <t>355/14 от 28.08.2014</t>
  </si>
  <si>
    <t>361/14/ГРЭС от 02.09.2014</t>
  </si>
  <si>
    <t>Цирунян Юрий Бармикович</t>
  </si>
  <si>
    <t>361/14 от 02.09.2014</t>
  </si>
  <si>
    <t>364/14/ГРЭС от 02.09.2014</t>
  </si>
  <si>
    <t>Зубов Александр Витальевич</t>
  </si>
  <si>
    <t>364/14 от 02.09.2014</t>
  </si>
  <si>
    <t>365/14/ГРЭС от 04.09.2014</t>
  </si>
  <si>
    <t>365/14 от 04.09.2014</t>
  </si>
  <si>
    <t>366/14/ГРЭС от 04.09.2014</t>
  </si>
  <si>
    <t>366/14 от 04.09.2014</t>
  </si>
  <si>
    <t>367/14/ГРЭС от 04.09.2014</t>
  </si>
  <si>
    <t>367/14 от 04.09.2014</t>
  </si>
  <si>
    <t>368/14/ГРЭС от 04.09.2014</t>
  </si>
  <si>
    <t>368/14 от 04.09.2014</t>
  </si>
  <si>
    <t>369/14/ГРЭС от 04.09.2014</t>
  </si>
  <si>
    <t>369/14 от 04.09.2014</t>
  </si>
  <si>
    <t xml:space="preserve"> №07/522  от 20.08.2014</t>
  </si>
  <si>
    <t>Андрющенко Николай Николаевич</t>
  </si>
  <si>
    <t xml:space="preserve"> №07/485  от 28.07.2014</t>
  </si>
  <si>
    <t>Джамбова Татьяна Николаевна</t>
  </si>
  <si>
    <t xml:space="preserve"> №07/490  от 28.07.2014</t>
  </si>
  <si>
    <t>Дерюгина Светлана Николаевна</t>
  </si>
  <si>
    <t xml:space="preserve"> №07/525  от 20.08.2014</t>
  </si>
  <si>
    <t>Кострицина Татьяна Николаевна</t>
  </si>
  <si>
    <t xml:space="preserve"> №07/174  от 21.04.2014</t>
  </si>
  <si>
    <t>Овсянникова Виктория Владимировна</t>
  </si>
  <si>
    <t xml:space="preserve"> №07-01/420  от 21.06.2013</t>
  </si>
  <si>
    <t>Сафронов Михаил Петрович</t>
  </si>
  <si>
    <t xml:space="preserve"> №07/506  от 07.08.2014</t>
  </si>
  <si>
    <t>Бондаренко Наталья Викторовна</t>
  </si>
  <si>
    <t xml:space="preserve"> №07/544  от 29.08.2014</t>
  </si>
  <si>
    <t>Гурьянов Сергей Ефимович</t>
  </si>
  <si>
    <t xml:space="preserve"> №07/531  от 29.08.2014</t>
  </si>
  <si>
    <t>Дегтярева Светлана Геннадьевна</t>
  </si>
  <si>
    <t xml:space="preserve"> №07/504  от 07.08.2014</t>
  </si>
  <si>
    <t>Голуб Андрей Юрьевич</t>
  </si>
  <si>
    <t xml:space="preserve"> №07/542  от 29.08.2014</t>
  </si>
  <si>
    <t>Мамедов Газанфар Сади Оглы</t>
  </si>
  <si>
    <t xml:space="preserve"> №07/540  от 29.08.2014</t>
  </si>
  <si>
    <t xml:space="preserve"> №07/541  от 29.08.2014</t>
  </si>
  <si>
    <t>Куропятников Николай Васильевич</t>
  </si>
  <si>
    <t xml:space="preserve"> №07/543  от 29.08.2014</t>
  </si>
  <si>
    <t>Власов Андрей Владимирович</t>
  </si>
  <si>
    <t xml:space="preserve"> №07/532  от 29.08.2014</t>
  </si>
  <si>
    <t>Руденко Алексей Сергеевич</t>
  </si>
  <si>
    <t xml:space="preserve"> №07/524  от 20.08.2014</t>
  </si>
  <si>
    <t>Кумуков Вячеслав Магометович</t>
  </si>
  <si>
    <t>20 июня 2014 г. № 04-135 -НЭС</t>
  </si>
  <si>
    <t>Лепетуха Ирина Ивановна</t>
  </si>
  <si>
    <t>20 июня 2014 г. № 525</t>
  </si>
  <si>
    <t>14 августа 2014 г. № 04-203 -НЭС</t>
  </si>
  <si>
    <t>Демяненко Валерий Владимирович</t>
  </si>
  <si>
    <t>14 августа 2014 г. № 530</t>
  </si>
  <si>
    <t>21 августа 2014 г. № 04-208 -НЭС</t>
  </si>
  <si>
    <t>Индивидуальный предприниматель Малюкова Татьяна Васильевна</t>
  </si>
  <si>
    <t>21 августа 2014 г. № 293</t>
  </si>
  <si>
    <t>239/14-05 от 05.08.2014</t>
  </si>
  <si>
    <t>Копейкин Петр Дмитриевич</t>
  </si>
  <si>
    <t>239 от 05.08.2014</t>
  </si>
  <si>
    <t>240/14-05 от 05.08.2014</t>
  </si>
  <si>
    <t>Белокопытов Николай Алексеевич</t>
  </si>
  <si>
    <t>240 от 05.08.2014</t>
  </si>
  <si>
    <t>254/14-06 от 21.08.2014</t>
  </si>
  <si>
    <t>Кулинич Константин Викторович</t>
  </si>
  <si>
    <t>254 от 21.08.2014</t>
  </si>
  <si>
    <t>256/14-04 от 21.08.2014</t>
  </si>
  <si>
    <t>Ханмухаметова Сейтхан Идрисовна</t>
  </si>
  <si>
    <t>256 от 21.08.2014</t>
  </si>
  <si>
    <t>259/14-04 от 21.08.2014</t>
  </si>
  <si>
    <t>Муратова Фатима Канмурзаевна</t>
  </si>
  <si>
    <t>259 от 21.08.2014</t>
  </si>
  <si>
    <t>25.08.2014, 06-40/129</t>
  </si>
  <si>
    <t>Шевцов Анатолий Дмитриевич</t>
  </si>
  <si>
    <t>20.08.2014, 06-40/124</t>
  </si>
  <si>
    <t>Алиев Заур Оразалиевич</t>
  </si>
  <si>
    <t>26.08.2014, 06-40/133</t>
  </si>
  <si>
    <t>Ефимов Василий Макарович</t>
  </si>
  <si>
    <t>№ 591 от 02.09.14</t>
  </si>
  <si>
    <t>Амиян А.З.</t>
  </si>
  <si>
    <t>№ 583 от 28.08.14</t>
  </si>
  <si>
    <t>Цаллагов Т.Б.</t>
  </si>
  <si>
    <t>№ 554 от 27.08.14</t>
  </si>
  <si>
    <t>Миров Г.М.</t>
  </si>
  <si>
    <t>№ 559 от 22.08.14</t>
  </si>
  <si>
    <t>Гондарев А.И.</t>
  </si>
  <si>
    <t>№ 558 от 02.09.14</t>
  </si>
  <si>
    <t>ИП Шепилов А.А.</t>
  </si>
  <si>
    <t>№ 590 от 02.09.14</t>
  </si>
  <si>
    <t>Василенко В.В.</t>
  </si>
  <si>
    <t>№ 514 от 02.09.14</t>
  </si>
  <si>
    <t>Османов И.С.</t>
  </si>
  <si>
    <t>№ 590 от 29.08.14</t>
  </si>
  <si>
    <t>Виноградов А.В.</t>
  </si>
  <si>
    <t>№ 571 от 03.09.14</t>
  </si>
  <si>
    <t>Барабаш А.В.</t>
  </si>
  <si>
    <t>№ 571 от 21.08.14</t>
  </si>
  <si>
    <t>ОАО "МГК"</t>
  </si>
  <si>
    <t>№ 578 от 29.08.14</t>
  </si>
  <si>
    <t>Чеплаков Г.П.</t>
  </si>
  <si>
    <t>№ 529 от 03.,9.14</t>
  </si>
  <si>
    <t>Зиёев И.Б.</t>
  </si>
  <si>
    <t>№ 550 от 02.09.14</t>
  </si>
  <si>
    <t>Покидов И.В.</t>
  </si>
  <si>
    <t>№ 596 от 03.09.14</t>
  </si>
  <si>
    <t>Федорьян В.В.</t>
  </si>
  <si>
    <t>№ 588 от 03.09.14</t>
  </si>
  <si>
    <t>Голощапов Р.С.</t>
  </si>
  <si>
    <t>290/14/ЗРЭС от 28.07.2014</t>
  </si>
  <si>
    <t>290/14 от 28.07.2014</t>
  </si>
  <si>
    <t>323/14/НРЭС от 12.08.2014</t>
  </si>
  <si>
    <t>323/14 от 12.08.2014</t>
  </si>
  <si>
    <t>325/14/НРЭС от 12.08.2014</t>
  </si>
  <si>
    <t>325/14 от 12.08.2014</t>
  </si>
  <si>
    <t>№ 581 от 29.08.14</t>
  </si>
  <si>
    <t>Зимин Ю.Г.</t>
  </si>
  <si>
    <t>№ 581/1 от 29.08.14</t>
  </si>
  <si>
    <t>№ 573 от 02.09.14</t>
  </si>
  <si>
    <t>Ионин В.И.</t>
  </si>
  <si>
    <t>№43-05/59 от 24.06.2014</t>
  </si>
  <si>
    <t>ООО Агрофирма «Раздольное»</t>
  </si>
  <si>
    <t>№43-05/82 от 15.08.2014</t>
  </si>
  <si>
    <t>ООО «Казачий хлеб»</t>
  </si>
  <si>
    <t>N43-05/79 от 15.08.2014</t>
  </si>
  <si>
    <t>АКОПЯН ИШХАН АЛЕКСАНДРОВИЧ</t>
  </si>
  <si>
    <t>№ 43-05/78 от 15.08.2014</t>
  </si>
  <si>
    <t>ООО "Агро-плюс"</t>
  </si>
  <si>
    <t>Договор №1016  от 14.06.2013</t>
  </si>
  <si>
    <t>Шахмерданова Мадина Расуловна</t>
  </si>
  <si>
    <t>Договор №1001  от 08.07.2014</t>
  </si>
  <si>
    <t>Кулиева Шахназ Абдулгамидовна</t>
  </si>
  <si>
    <t>Договор №1251  от 19.08.2014</t>
  </si>
  <si>
    <t>ОАО "Сбербанк России" Рагимов Эшреф Сейфуллаевич</t>
  </si>
  <si>
    <t>Меликов Рахбер Абдулкеримович</t>
  </si>
  <si>
    <t>Омаров Магомед Нурулаевич</t>
  </si>
  <si>
    <t>Маламагомедова Написат Гаджиевна</t>
  </si>
  <si>
    <t>Договор №2167  от 27.12.2013</t>
  </si>
  <si>
    <t>Казбеков Магомед Идрисович</t>
  </si>
  <si>
    <t>630 от 18.08.14</t>
  </si>
  <si>
    <t>МУ Администрация Бугарского сельского поселения</t>
  </si>
  <si>
    <t>003/815 от 18.08.14</t>
  </si>
  <si>
    <t>576 от 25.07.14</t>
  </si>
  <si>
    <t>ГКУ "Комплексный центр соц обслуживания населения Шелковского района"</t>
  </si>
  <si>
    <t>003/725 от 23.07.14</t>
  </si>
  <si>
    <t>590 от 31.07.14</t>
  </si>
  <si>
    <t>Шавхалов Б.Б.</t>
  </si>
  <si>
    <t>003/755 от 31.07.14</t>
  </si>
  <si>
    <t>657 от 1.09.14</t>
  </si>
  <si>
    <t>Закриева О.</t>
  </si>
  <si>
    <t>003/855 от 28.08.14</t>
  </si>
  <si>
    <t>655 от 1.09.14</t>
  </si>
  <si>
    <t>Хамзатов А.Ш.</t>
  </si>
  <si>
    <t>003/839 от 25.08.14</t>
  </si>
  <si>
    <t>648 от 26.08.14</t>
  </si>
  <si>
    <t>003/823 от 18.08.14</t>
  </si>
  <si>
    <t>647 от 26.08.14</t>
  </si>
  <si>
    <t>003/817 от 18.08.14</t>
  </si>
  <si>
    <t>640 от 22.08.14</t>
  </si>
  <si>
    <t>003/818 от 18.08.14</t>
  </si>
  <si>
    <t>639 от 22.08.14</t>
  </si>
  <si>
    <t>003/822 от 18.08.14</t>
  </si>
  <si>
    <t>638 от 22.08.14</t>
  </si>
  <si>
    <t>003/819 от 18.08.14</t>
  </si>
  <si>
    <t>637 от 22.08.14</t>
  </si>
  <si>
    <t>003/820 от 18.08.14</t>
  </si>
  <si>
    <t>636 от 22.08.14</t>
  </si>
  <si>
    <t>003/801 от 18.08.14</t>
  </si>
  <si>
    <t>626 от 14.08.14</t>
  </si>
  <si>
    <t>Межидова М.С.</t>
  </si>
  <si>
    <t>003/805 от 13.08.14</t>
  </si>
  <si>
    <t>665 от 1.09.14</t>
  </si>
  <si>
    <t>ИП Гакаев Л.М.</t>
  </si>
  <si>
    <t>003/875 от 29.08.14</t>
  </si>
  <si>
    <t>606 от 6.08.14</t>
  </si>
  <si>
    <t>Магамадова Л.А.</t>
  </si>
  <si>
    <t>003/781 от 6.08.14</t>
  </si>
  <si>
    <t>599 от 6.08.14</t>
  </si>
  <si>
    <t>ГБУ "Фарммедтехснаб"</t>
  </si>
  <si>
    <t>29.08.2014  Э-34/14</t>
  </si>
  <si>
    <t>ч/д, Геттуев М.М., с.Кенделен, ул.Ленина, 276</t>
  </si>
  <si>
    <t>29.08.2014  34/14</t>
  </si>
  <si>
    <t>29.08.2014  Э-35/14</t>
  </si>
  <si>
    <t>ч/д, Байзулаев А.Ж., с.Кенделен, ул.Ленина, 219А</t>
  </si>
  <si>
    <t>29.08.2014  35/14</t>
  </si>
  <si>
    <t>29.08.2014  Э-33/14</t>
  </si>
  <si>
    <t>складское помещение, Сульдина Л.М., г.Тырныауз, ул.Мизиева, 7/32</t>
  </si>
  <si>
    <t>29.08.2014  33/14</t>
  </si>
  <si>
    <t>19.08.2014  Чг-154/14</t>
  </si>
  <si>
    <t>ч/д. Еремина, М.Х., с.Нартан, ул. Речная, 70-а</t>
  </si>
  <si>
    <t>19.08.2014  154/14</t>
  </si>
  <si>
    <t>19.08.2014  Чг-148/14</t>
  </si>
  <si>
    <t>ч/д, Теуважев З.Х., с.Шалушка, ул. Северная, б/н</t>
  </si>
  <si>
    <t>19.08.2014  148/14</t>
  </si>
  <si>
    <t>04.08.2014   Чр-39/14</t>
  </si>
  <si>
    <t>ч/д, Кудаев И.Б., п.Кашхатау, ул. Шогенцукова 150 м от зем. Уч. С кад.ном. 07:05:0400004:165</t>
  </si>
  <si>
    <t>04.08.2014   39/14</t>
  </si>
  <si>
    <t>29.08.2014  Чр-46/14</t>
  </si>
  <si>
    <t>магазин, ИП Бозиев Р.К., п.Кашхатау, ул.Уянаева, 165</t>
  </si>
  <si>
    <t>29.08.2014  46/14</t>
  </si>
  <si>
    <t>29.08.2014   П-79/14</t>
  </si>
  <si>
    <t>ч/д, Пукалова Л.В., с.Прималкинское, ул.Виноградная, 73а</t>
  </si>
  <si>
    <t>29.08.2014   79/14</t>
  </si>
  <si>
    <t>23.10.2013  У-62/13</t>
  </si>
  <si>
    <t xml:space="preserve">ч/д. Хужокова Л.С., </t>
  </si>
  <si>
    <t>23.10.2013 62/13</t>
  </si>
  <si>
    <t>28.08.2014   У-189/14</t>
  </si>
  <si>
    <t>гараж, Алтудов Ю.В., г.Нарткала, ул.Кабардинская, 24</t>
  </si>
  <si>
    <t>28.08.2014   189/14</t>
  </si>
  <si>
    <t>02.09.2014    Т-32/14</t>
  </si>
  <si>
    <t>навес, КФХ Кудалиев В.Х., с.Плановское</t>
  </si>
  <si>
    <t>02.09.2014    32/14</t>
  </si>
  <si>
    <t>19.08.2014   М-37/14</t>
  </si>
  <si>
    <t>ч/д, Гутова О.А., х.Колдрасинский, ул. Центральная 63</t>
  </si>
  <si>
    <t>19.08.2014   37/14</t>
  </si>
  <si>
    <t>17.05.2013   Л-09/13</t>
  </si>
  <si>
    <t>магазин, ИП Баксаноков А.Х., с.Аргудан, ул.Суншева, б/н</t>
  </si>
  <si>
    <t>17.05.2013   09/13</t>
  </si>
  <si>
    <t>11.10.2012     Бг-106/12</t>
  </si>
  <si>
    <t>ч/д, Багова М.Р., г.Баксан, ул.Нырова, 50</t>
  </si>
  <si>
    <t>11.10.2012     106/12</t>
  </si>
  <si>
    <t>29.04.2014   Бг-28/14</t>
  </si>
  <si>
    <t>магазин, ИП Дударова З.А.. г.Баксан, ул.Ломаносова, 8</t>
  </si>
  <si>
    <t>29.04.2014   28/14</t>
  </si>
  <si>
    <t>26.05.2014    47/14</t>
  </si>
  <si>
    <t>сварочный цех, ООО "АгатИнвестСтрой-М", с.Алтуд,ул.Калхозная 29/2</t>
  </si>
  <si>
    <t>872 от 04.09.14</t>
  </si>
  <si>
    <t>872-08-14</t>
  </si>
  <si>
    <t>886 от 05.09.14</t>
  </si>
  <si>
    <t>Гогуев М.Х.</t>
  </si>
  <si>
    <t>886-08-14</t>
  </si>
  <si>
    <t>866 от 05.09.14</t>
  </si>
  <si>
    <t>Байчоров Ю.Х.</t>
  </si>
  <si>
    <t>866-08-14</t>
  </si>
  <si>
    <t>885 от 05.09.14</t>
  </si>
  <si>
    <t>Байчоров У.Н.</t>
  </si>
  <si>
    <t>623 от 03.02.14</t>
  </si>
  <si>
    <t>623-09-12</t>
  </si>
  <si>
    <t>8054   от  14.08.2014</t>
  </si>
  <si>
    <t>Гогичаева   Н.М.</t>
  </si>
  <si>
    <t>8055   от  14.08.2014</t>
  </si>
  <si>
    <t>Тулоев   И.Х.</t>
  </si>
  <si>
    <t>8088   от  26.08.2014</t>
  </si>
  <si>
    <t>Магкаев   З.З.</t>
  </si>
  <si>
    <t>8086   от  26.08.2014</t>
  </si>
  <si>
    <t>Макаев   З.Д.</t>
  </si>
  <si>
    <t>7989   от  31.07.2014</t>
  </si>
  <si>
    <t>Туаев   В.Г.</t>
  </si>
  <si>
    <t>8029   от  12.08.2014</t>
  </si>
  <si>
    <t>Ортабаева   Т.Б.</t>
  </si>
  <si>
    <t>8007   от  07.08.2014</t>
  </si>
  <si>
    <t>Хурумов   С.Э.</t>
  </si>
  <si>
    <t>8108   от  26.08.2014</t>
  </si>
  <si>
    <t>Джанаев   С.А.</t>
  </si>
  <si>
    <t>8087   от  31.08.2014</t>
  </si>
  <si>
    <t>Гулиев  Д.Т.</t>
  </si>
  <si>
    <t>8078   от  20.08.2014</t>
  </si>
  <si>
    <t>Султыгов  У.Т.</t>
  </si>
  <si>
    <t>8079   от  19.08.2014</t>
  </si>
  <si>
    <t>Гойгов  Н.Х.</t>
  </si>
  <si>
    <t>8074   от  19.08.2014</t>
  </si>
  <si>
    <t>Джаутханов  М.М.</t>
  </si>
  <si>
    <t>8102   от  25.08.2014</t>
  </si>
  <si>
    <t>Пинова   Р.И.</t>
  </si>
  <si>
    <t>8097  от  22.08.2014</t>
  </si>
  <si>
    <t>Тигиев   Х.С.</t>
  </si>
  <si>
    <t>8103   от  25.08.2014</t>
  </si>
  <si>
    <t>Кесаева   Л.Г.</t>
  </si>
  <si>
    <t>8071   от  21.08.2014</t>
  </si>
  <si>
    <t>Скодтаев   В.Т.</t>
  </si>
  <si>
    <t>7981   от  04.08.2014</t>
  </si>
  <si>
    <t>Гатциев    М.Г.</t>
  </si>
  <si>
    <t>8122   от  29.08.2014</t>
  </si>
  <si>
    <t>Бадтиева   З.Ф.</t>
  </si>
  <si>
    <t>8034   от  19.08.2014</t>
  </si>
  <si>
    <t>Тедеев   В.Д.</t>
  </si>
  <si>
    <t>7976   от  31.07.2012</t>
  </si>
  <si>
    <t>Филиал  РСО-А  ФГУП</t>
  </si>
  <si>
    <t>8118  от   02.09.2014</t>
  </si>
  <si>
    <t>Томаева   З.Ф.</t>
  </si>
  <si>
    <t>8061   от  25.08.2014</t>
  </si>
  <si>
    <t>ООО Пивововаренный дом" Бавария"</t>
  </si>
  <si>
    <t>7983   от  23.07.2014</t>
  </si>
  <si>
    <t>Гатикоева  М.Д.</t>
  </si>
  <si>
    <t>37</t>
  </si>
  <si>
    <t>8050   от  22.08.2014</t>
  </si>
  <si>
    <t>ООО  Имола</t>
  </si>
  <si>
    <t>8099   от  26.08.2014</t>
  </si>
  <si>
    <t>Басиев   Т.М.</t>
  </si>
  <si>
    <t>7376   от  12.03.2014</t>
  </si>
  <si>
    <t xml:space="preserve">  ИП  Ваниев   А.К.</t>
  </si>
  <si>
    <t>за период с 08.09.14 по 12.09.14</t>
  </si>
  <si>
    <t>39/14/ГРЭС от 27.02.2014</t>
  </si>
  <si>
    <t>Трубина Инна Владимировна</t>
  </si>
  <si>
    <t>39/14 от 27.02.2014</t>
  </si>
  <si>
    <t>78/14/КРЭС от 24.03.2014</t>
  </si>
  <si>
    <t>78/14 от 24.03.2014</t>
  </si>
  <si>
    <t>186/14/ГРЭС от 16.05.2014</t>
  </si>
  <si>
    <t>Трубин Валерий Георгиевич</t>
  </si>
  <si>
    <t>186/14 от 16.05.2014</t>
  </si>
  <si>
    <t>275/14/ГРЭС от 10.07.2014</t>
  </si>
  <si>
    <t>Голованёва Надежда Викторовна</t>
  </si>
  <si>
    <t>275/14 от 10.07.2014</t>
  </si>
  <si>
    <t>302/14/НРЭС от 31.07.2014</t>
  </si>
  <si>
    <t>Заболотский Владимир Александрович</t>
  </si>
  <si>
    <t>302/14 от 31.07.2014</t>
  </si>
  <si>
    <t>314/14/ГРЭС от 11.08.2014</t>
  </si>
  <si>
    <t>ИП Чертова Светлана Сергеевна</t>
  </si>
  <si>
    <t>314/14 от 11.08.2014</t>
  </si>
  <si>
    <t>317/14/КРЭС от 11.08.2014</t>
  </si>
  <si>
    <t>Адм. МО Русского сельсовета</t>
  </si>
  <si>
    <t>317/14 от 11.08.2014</t>
  </si>
  <si>
    <t>318/14/КРЭС от 11.08.2014</t>
  </si>
  <si>
    <t>318/14 от 11.08.2014</t>
  </si>
  <si>
    <t>346/14/ГРЭС от 26.08.2014</t>
  </si>
  <si>
    <t>Султанбеков Руслан Муратович</t>
  </si>
  <si>
    <t>346/14 от 26.08.2014</t>
  </si>
  <si>
    <t>358/14/ГРЭС от 04.09.2014</t>
  </si>
  <si>
    <t>Лизин Алексей Владимирович</t>
  </si>
  <si>
    <t>358/14 от 04.09.2014</t>
  </si>
  <si>
    <t>362/14/ГРЭС от 04.09.2014</t>
  </si>
  <si>
    <t>ИП Щепакова Инна Николаевна</t>
  </si>
  <si>
    <t>362/14 от 04.09.2014</t>
  </si>
  <si>
    <t>373/14/ГРЭС от 04.09.2014</t>
  </si>
  <si>
    <t>Иванов Ефим Алексеевич</t>
  </si>
  <si>
    <t>373/14 от 04.09.2014</t>
  </si>
  <si>
    <t>494/13/СРЭС от 23.12.2013</t>
  </si>
  <si>
    <t xml:space="preserve">494/13 от 23.12.2013 </t>
  </si>
  <si>
    <t xml:space="preserve"> №07/527  от 22.08.2014</t>
  </si>
  <si>
    <t>Белых Алексей Владимирович</t>
  </si>
  <si>
    <t xml:space="preserve"> №07/554  от 04.09.2014</t>
  </si>
  <si>
    <t>Магомедова Асият Магомедовна</t>
  </si>
  <si>
    <t xml:space="preserve"> №07/556  от 04.09.2014</t>
  </si>
  <si>
    <t>Подколзин Александр Владимирович</t>
  </si>
  <si>
    <t xml:space="preserve"> №07/569  от 05.09.2014</t>
  </si>
  <si>
    <t>Дульдеев Сергей Евгеньевич</t>
  </si>
  <si>
    <t xml:space="preserve"> №07/576  от 05.09.2014</t>
  </si>
  <si>
    <t xml:space="preserve"> №07/402  от 20.06.2014(тех.присоед.)</t>
  </si>
  <si>
    <t xml:space="preserve"> №07/403  от 20.06.2014(тех.присоед.)</t>
  </si>
  <si>
    <t xml:space="preserve"> №07/407  от 20.06.2014(тех.присоед.)</t>
  </si>
  <si>
    <t xml:space="preserve"> №07/535  от 29.08.2014</t>
  </si>
  <si>
    <t>Костюкова Елена Ивановна</t>
  </si>
  <si>
    <t xml:space="preserve"> №07/547  от 29.08.2014</t>
  </si>
  <si>
    <t>Харитонова Елена Ивановна</t>
  </si>
  <si>
    <t xml:space="preserve"> №07/559  от 04.09.2014</t>
  </si>
  <si>
    <t>Бессонов Юрий Евгеньевич</t>
  </si>
  <si>
    <t xml:space="preserve"> №07/560  от 04.09.2014</t>
  </si>
  <si>
    <t>Дьяченко Светлана Ивановна</t>
  </si>
  <si>
    <t xml:space="preserve"> №07/561  от 04.09.2014</t>
  </si>
  <si>
    <t>Костенко Владимир Александрович</t>
  </si>
  <si>
    <t xml:space="preserve"> №07/563  от 04.09.2014</t>
  </si>
  <si>
    <t>Мостовов Александр Николаевич</t>
  </si>
  <si>
    <t xml:space="preserve"> №07/564  от 04.09.2014</t>
  </si>
  <si>
    <t>Перминов Виктор Васильевич</t>
  </si>
  <si>
    <t xml:space="preserve"> №07/565  от 04.09.2014</t>
  </si>
  <si>
    <t>Перминова Виктория Владимировна</t>
  </si>
  <si>
    <t xml:space="preserve"> №07/217  от 25.04.2014</t>
  </si>
  <si>
    <t xml:space="preserve"> №07/218  от 25.04.2014</t>
  </si>
  <si>
    <t xml:space="preserve"> №07/536  от 29.08.2014</t>
  </si>
  <si>
    <t>Корнилов Валерий Олегович</t>
  </si>
  <si>
    <t xml:space="preserve"> №07/537  от 29.08.2014</t>
  </si>
  <si>
    <t>Габриелян Юрий Самвелович</t>
  </si>
  <si>
    <t xml:space="preserve"> №07/546  от 29.08.2014</t>
  </si>
  <si>
    <t>Беседина Валентина Васильевна</t>
  </si>
  <si>
    <t xml:space="preserve"> №07/549  от 04.09.2014</t>
  </si>
  <si>
    <t>Усачева Антонина Григорьевна</t>
  </si>
  <si>
    <t xml:space="preserve"> №07/552  от 04.09.2014</t>
  </si>
  <si>
    <t>Умаров Мирали Муржамолович</t>
  </si>
  <si>
    <t xml:space="preserve"> №07/553  от 04.09.2014</t>
  </si>
  <si>
    <t>Мартыненко Ольга Николаевна</t>
  </si>
  <si>
    <t xml:space="preserve"> №07/566  от 04.09.2014</t>
  </si>
  <si>
    <t>Колпаков Николай Васильевич</t>
  </si>
  <si>
    <t xml:space="preserve"> №07/575  от 05.09.2014</t>
  </si>
  <si>
    <t>Калюжная Елена Тимофеевна</t>
  </si>
  <si>
    <t xml:space="preserve"> №07/538  от 29.08.2014</t>
  </si>
  <si>
    <t xml:space="preserve"> №07/539  от 29.08.2014</t>
  </si>
  <si>
    <t xml:space="preserve"> №07/550  от 04.09.2014</t>
  </si>
  <si>
    <t>Климина Ирина Павловна</t>
  </si>
  <si>
    <t>23 января 2014 г. № 04-05 -НЭС</t>
  </si>
  <si>
    <t>23 января 2014 г. № 500</t>
  </si>
  <si>
    <t>14 августа 2014 г. № 04-199 -НЭС</t>
  </si>
  <si>
    <t>Червонный Виталий Станиславович</t>
  </si>
  <si>
    <t>14 августа 2014 г. № 284</t>
  </si>
  <si>
    <t>14 августа 2014 г. № 04-204 -НЭС</t>
  </si>
  <si>
    <t>Конева Татьяна Алексеевна</t>
  </si>
  <si>
    <t>14 августа 2014 г. № 531</t>
  </si>
  <si>
    <t>21 августа 2014 г. № 04-207 -НЭС</t>
  </si>
  <si>
    <t>Калинаева Любовь Анатольевна</t>
  </si>
  <si>
    <t>21 августа 2014 г. № 632</t>
  </si>
  <si>
    <t>25 августа 2014 г. № 04-211 -НЭС</t>
  </si>
  <si>
    <t>Сазонов Александр Васильевич</t>
  </si>
  <si>
    <t>25 августа 2014 г. № 290</t>
  </si>
  <si>
    <t>4 сентября 2014 г. № 04-218 -НЭС</t>
  </si>
  <si>
    <t>Долбнева Галина Александровна</t>
  </si>
  <si>
    <t>4 сентября 2014 г. № 294</t>
  </si>
  <si>
    <t>21 июля 2014 г. № 04-185 -НЭС</t>
  </si>
  <si>
    <t>21 июля 2014 г. № 436</t>
  </si>
  <si>
    <t>21 июля 2014 г. № 04-188 -НЭС</t>
  </si>
  <si>
    <t>ОАО "Новоалександровскрайгаз"</t>
  </si>
  <si>
    <t>21 июля 2014 г. № 439</t>
  </si>
  <si>
    <t>21 июля 2014 г. № 04-189 -НЭС</t>
  </si>
  <si>
    <t>21 июля 2014 г. № 440</t>
  </si>
  <si>
    <t>258/14-04 от 21.08.2014</t>
  </si>
  <si>
    <t>Исмаилова Аида Казбатыровна</t>
  </si>
  <si>
    <t>258 от 21.08.2014</t>
  </si>
  <si>
    <t>263/14-05 от 26.08.2014</t>
  </si>
  <si>
    <t>Абубекирова Альмира Муртазалиевна</t>
  </si>
  <si>
    <t>263 от 26.08.2014</t>
  </si>
  <si>
    <t>265/14-04 от 26.08.2014</t>
  </si>
  <si>
    <t>Адильханова Базипат Бамматовна</t>
  </si>
  <si>
    <t>265 от 26.08.2014</t>
  </si>
  <si>
    <t>268/14-05 от 26.08.2014</t>
  </si>
  <si>
    <t>Открытое акционерное общество "Буденновскгазпромбытсервис"</t>
  </si>
  <si>
    <t>268 от 26.08.2014</t>
  </si>
  <si>
    <t>278/14-05 от 08.09.2014</t>
  </si>
  <si>
    <t>Орлова Елена Владимировна ИП</t>
  </si>
  <si>
    <t>278 от 08.09.2014</t>
  </si>
  <si>
    <t>281/14-05 от 08.09.2014</t>
  </si>
  <si>
    <t xml:space="preserve">Рагулин Денис Андреевич </t>
  </si>
  <si>
    <t>281 от 08.09.2014</t>
  </si>
  <si>
    <t>11.08.2014, 06-40/116</t>
  </si>
  <si>
    <t>Сирота Алексей Дмитриевич</t>
  </si>
  <si>
    <t>25.08.2014, 06-40/130</t>
  </si>
  <si>
    <t>ИП Савченко Андрей Дмитриевич</t>
  </si>
  <si>
    <t>25.08.2014, 06-40/131</t>
  </si>
  <si>
    <t>Тучин Виталий Николаевич</t>
  </si>
  <si>
    <t>25.08.2014, 06-40/132</t>
  </si>
  <si>
    <t>ИП Журавлева Елена Владимировна</t>
  </si>
  <si>
    <t>25.08.2014, 06-40/135</t>
  </si>
  <si>
    <t>Атаева Бесханум Сарухановна</t>
  </si>
  <si>
    <t>№ 604 от 09.09.14</t>
  </si>
  <si>
    <t>Артеменко Тамара Юрьевна</t>
  </si>
  <si>
    <t>№ 575 от 09.09.14</t>
  </si>
  <si>
    <t>Дроздов Алексей Анатольевич</t>
  </si>
  <si>
    <t>№ 575/1 от 09.09.14</t>
  </si>
  <si>
    <t>№ 609 от 08.09.14</t>
  </si>
  <si>
    <t>Сурин Кирилл Сергеевич</t>
  </si>
  <si>
    <t>№ 600 от 08.09.14</t>
  </si>
  <si>
    <t>Асваров Алидер Асварович</t>
  </si>
  <si>
    <t>№ 608 от 08.09.14</t>
  </si>
  <si>
    <t>Арустамян Кнарик Сергеевна</t>
  </si>
  <si>
    <t>№ 589 от 05.09.14</t>
  </si>
  <si>
    <t>ИП Канистратенко Марина Петровна</t>
  </si>
  <si>
    <t>№ 562 от 05.09.14</t>
  </si>
  <si>
    <t>Ангелов Геннадий Николаевич</t>
  </si>
  <si>
    <t>№ 593 от 05.09.14</t>
  </si>
  <si>
    <t>Шерпеев Рустам Мураталиевич</t>
  </si>
  <si>
    <t>№ 586 от 09.09.14</t>
  </si>
  <si>
    <t>Арджанов Степан Владимирович</t>
  </si>
  <si>
    <t>№ 611 от 09.09.14</t>
  </si>
  <si>
    <t>ОАО "Пятигорский хлебокомбинат"</t>
  </si>
  <si>
    <t>№ 569 от 02.09.14</t>
  </si>
  <si>
    <t>Малинин Владимир Михайлович</t>
  </si>
  <si>
    <t>№ 606 от 09.09.14</t>
  </si>
  <si>
    <t>Комаровский Денис Александрович</t>
  </si>
  <si>
    <t>№ 587 от 02.09.14</t>
  </si>
  <si>
    <t>Чакалиди Елена Афанасьевна</t>
  </si>
  <si>
    <t>305/14/КРЭС от 05.08.2014</t>
  </si>
  <si>
    <t>305/14 от 05.08.2014</t>
  </si>
  <si>
    <t>324/14/НРЭС от 12.08.2014</t>
  </si>
  <si>
    <t>324/14 от 12.08.2014</t>
  </si>
  <si>
    <t>№ 594 от 11.09.14</t>
  </si>
  <si>
    <t>Моргун Маргарита Даниловна</t>
  </si>
  <si>
    <t>№ 594/1 от 11.09.14</t>
  </si>
  <si>
    <t>№43-05/66  от 21.07.2014</t>
  </si>
  <si>
    <t>ООО «РП-СК»</t>
  </si>
  <si>
    <t>№43-05/67  от 21.07.2014</t>
  </si>
  <si>
    <t>345/14/КРЭС от 18.08.2014</t>
  </si>
  <si>
    <t>ООО "СП "Содружество"</t>
  </si>
  <si>
    <t>345/14 от 18.08.2014</t>
  </si>
  <si>
    <t xml:space="preserve"> №07-01/712  от 07.10.2013</t>
  </si>
  <si>
    <t>Комитет городского хозяйства администрации г.Ставрополя</t>
  </si>
  <si>
    <t>189/14-05 от 29.05.2014</t>
  </si>
  <si>
    <t>ЗАО "Газпром инвест Юг"</t>
  </si>
  <si>
    <t>189 от 29.05.2014</t>
  </si>
  <si>
    <t>11 августа 2014 г. № 04-205 -НЭС</t>
  </si>
  <si>
    <t>ООО "РоСта-Трейдинг"</t>
  </si>
  <si>
    <t>№43-05/87  от 01.09.2014</t>
  </si>
  <si>
    <t>Каролина Игоревна Поминова</t>
  </si>
  <si>
    <t>98(15)</t>
  </si>
  <si>
    <t>№43-05/83  от 15.08.2014</t>
  </si>
  <si>
    <t>ООО «ВАГО» (сущ 50 кВт, увеличение на 150 кВт)</t>
  </si>
  <si>
    <t>№ 43-05/86 от 01.09.2014</t>
  </si>
  <si>
    <t>Надежда Андреевна Божко</t>
  </si>
  <si>
    <t>Договор №1259  от 25.08.2014</t>
  </si>
  <si>
    <t>Ибрагимхалилов Далгат Далгатович</t>
  </si>
  <si>
    <t>Договор №813  от 06.06.2014</t>
  </si>
  <si>
    <t>Шамсудинов Мурад Магомедович</t>
  </si>
  <si>
    <t>Договор №973  от 07.07.2014</t>
  </si>
  <si>
    <t>Саидов Сапади Идрисович</t>
  </si>
  <si>
    <t>Договор №1430  от 04.09.2013</t>
  </si>
  <si>
    <t>Абакаров Абакар Меджидович</t>
  </si>
  <si>
    <t>Договор №1294  от 04.09.2014</t>
  </si>
  <si>
    <t>Исрапилов Аслангирай Магомедович</t>
  </si>
  <si>
    <t>Договор №1108  от 23.07.2014</t>
  </si>
  <si>
    <t>Маликова Динара Муратовна</t>
  </si>
  <si>
    <t>Договор №1073  от 16.07.2014</t>
  </si>
  <si>
    <t>Ханмагомедов Абсамат Абдусаламович</t>
  </si>
  <si>
    <t>Договор №1072  от 16.07.2014</t>
  </si>
  <si>
    <t>Алиев Шамиль Гаджимурадович</t>
  </si>
  <si>
    <t>Договор №1107  от 23.07.2014</t>
  </si>
  <si>
    <t>Шейхов Магомедрасул Анварбекович</t>
  </si>
  <si>
    <t>Договор №1194  от 08.08.2014</t>
  </si>
  <si>
    <t>Магомедова Зайнаб Набиюллаевна</t>
  </si>
  <si>
    <t>Договор №985  от 08.07.2014</t>
  </si>
  <si>
    <t>Юсуфов Гаджибег Исакович</t>
  </si>
  <si>
    <t>Договор №728  от 24.05.2014</t>
  </si>
  <si>
    <t>Алиханов Гамзатхан  Бабаевич</t>
  </si>
  <si>
    <t>Договор №815  от 06.06.2014</t>
  </si>
  <si>
    <t>Махмаев Садык Абубакарович</t>
  </si>
  <si>
    <t>Договор №816  от 06.06.2014</t>
  </si>
  <si>
    <t>Таймасханов  Салимхан Магомедсултанович</t>
  </si>
  <si>
    <t>Договор №818  от 06.06.2014</t>
  </si>
  <si>
    <t xml:space="preserve">Кербулатов Ибрагим  Хамзаевич </t>
  </si>
  <si>
    <t>Договор №817  от 06.06.2014</t>
  </si>
  <si>
    <t xml:space="preserve">Эльмурзаев Мавлет Абдулкадырович </t>
  </si>
  <si>
    <t>Договор №819  от 06.06.2014</t>
  </si>
  <si>
    <t>Гереев Ахмед Серажутдинович</t>
  </si>
  <si>
    <t>Договор №839  от 16.06.2014</t>
  </si>
  <si>
    <t>Орзункаев Турпул Салимсолтанович</t>
  </si>
  <si>
    <t>Договор №840  от 16.06.2014</t>
  </si>
  <si>
    <t>Касимов  Ваха Вахитович</t>
  </si>
  <si>
    <t>Договор №845  от 16.06.2014</t>
  </si>
  <si>
    <t>Будагилаев Довудбег Заирбегович</t>
  </si>
  <si>
    <t>Договор №855  от 19.06.2014</t>
  </si>
  <si>
    <t>Гаджиев Расим Ибрагимович</t>
  </si>
  <si>
    <t>Договор №856  от 19.06.2014</t>
  </si>
  <si>
    <t>Ахмедов Хейруллах Седикуллахович</t>
  </si>
  <si>
    <t>Договор №624  от 06.05.2014</t>
  </si>
  <si>
    <t>Нурединов Магомед Казбекович</t>
  </si>
  <si>
    <t>Договор №857  от 19.06.2014</t>
  </si>
  <si>
    <t>Алискеров Саид Нисредбегович</t>
  </si>
  <si>
    <t>Договор №858  от 19.06.2014</t>
  </si>
  <si>
    <t xml:space="preserve">Гасанов Ахмед Курбанович </t>
  </si>
  <si>
    <t>Договор №1150  от 08.08.2014</t>
  </si>
  <si>
    <t>Гусенов Магомед Умаргаджиевич</t>
  </si>
  <si>
    <t>Договор №1193  от 08.08.2014</t>
  </si>
  <si>
    <t>Ибрашев Чермен Асадуллаевич</t>
  </si>
  <si>
    <t>Договор №859  от 19.06.2014</t>
  </si>
  <si>
    <t>Ибрагимов Магомед Нурмагомедович</t>
  </si>
  <si>
    <t>Договор №1168  от 05.08.2014</t>
  </si>
  <si>
    <t>Гаджиев Мурад Гаджиевич</t>
  </si>
  <si>
    <t>Договор №864  от 19.06.2014</t>
  </si>
  <si>
    <t>Гаджиханов Захра Зауровна</t>
  </si>
  <si>
    <t>Договор №1295  от 04.09.2014</t>
  </si>
  <si>
    <t>Джалалов Абдусамед Ахмедович</t>
  </si>
  <si>
    <t>Договор №869  от 20.06.2014</t>
  </si>
  <si>
    <t>Нурмагомедов Ахмед Абдулгамидович</t>
  </si>
  <si>
    <t>Договор №1228  от 14.08.2014</t>
  </si>
  <si>
    <t>Саллабаева Фатима Якубовна</t>
  </si>
  <si>
    <t>Договор №870  от 20.06.2014</t>
  </si>
  <si>
    <t>Крымов Даур Алимгереевич</t>
  </si>
  <si>
    <t>Договор №1224  от 14.08.2014</t>
  </si>
  <si>
    <t>Нургишиева Асият Муратовна</t>
  </si>
  <si>
    <t>Договор №871  от 20.09.2014</t>
  </si>
  <si>
    <t>Биярсланов Гасан Салимсолтанович</t>
  </si>
  <si>
    <t>Договор №1223  от 14.08.2014</t>
  </si>
  <si>
    <t>Договор №873  от 20.06.2014</t>
  </si>
  <si>
    <t>Гимбатов Ахмед Курахмаевич</t>
  </si>
  <si>
    <t>Договор №1232  от 15.08.2014</t>
  </si>
  <si>
    <t>Гюльметов Низами Магомедович</t>
  </si>
  <si>
    <t>Договор №1231  от 15.08.2014</t>
  </si>
  <si>
    <t>Балакеримов Юрик Караханович</t>
  </si>
  <si>
    <t>Договор №876  от 24.06.2014</t>
  </si>
  <si>
    <t>Гаймирзаев  Залимхан Исраилович</t>
  </si>
  <si>
    <t>Договор №1126  от 24.07.2014</t>
  </si>
  <si>
    <t>Договор №878  от 24.06.2014</t>
  </si>
  <si>
    <t>Акаев Эльмурза Бекмурзаев</t>
  </si>
  <si>
    <t>Договор №1145  от 04.08.2014</t>
  </si>
  <si>
    <t>Договор №686  от 16.05.2014</t>
  </si>
  <si>
    <t>Идзиева Разият Магомедэминовна</t>
  </si>
  <si>
    <t>Договор №1127  от 25.07.2014</t>
  </si>
  <si>
    <t>Мустапаев Мустапа Зубаилович</t>
  </si>
  <si>
    <t>Договор №787  от 03.06.2014</t>
  </si>
  <si>
    <t>дет.сад Золушка Зайнутдинова Галимат Ганапиевна</t>
  </si>
  <si>
    <t>Договор №1147  от 04.08.2014</t>
  </si>
  <si>
    <t>Гаджиев Осман Магомедэрифеевич</t>
  </si>
  <si>
    <t>Договор №1188  от 08.08.2014</t>
  </si>
  <si>
    <t>Ризаева Альбина Аликовна</t>
  </si>
  <si>
    <t>Договор №695  от 19.05.2014</t>
  </si>
  <si>
    <t>Магомедов Магомед Абдулмуслимович</t>
  </si>
  <si>
    <t>Договор №696  от 19.05.2014</t>
  </si>
  <si>
    <t>Алиева Даду  Эсенбулатовна</t>
  </si>
  <si>
    <t>Договор №899  от 30.06.2014</t>
  </si>
  <si>
    <t>Абасов Рамазан Магомедбегович</t>
  </si>
  <si>
    <t>Договор №900  от 30.06.2014</t>
  </si>
  <si>
    <t>Мажгатов Рамазан Джабраилович</t>
  </si>
  <si>
    <t>Договор №902  от 30.06.2014</t>
  </si>
  <si>
    <t>Мусаев Исмаил Идисултанович</t>
  </si>
  <si>
    <t>Договор №903  от 30.06.2014</t>
  </si>
  <si>
    <t>Итаева Майсарат Адуллаевна</t>
  </si>
  <si>
    <t>Договор №904  от 30.06.2014</t>
  </si>
  <si>
    <t>Хасульбеков Марат Адилгереевич</t>
  </si>
  <si>
    <t>Договор №908  от 30.06.2014</t>
  </si>
  <si>
    <t>Рамазанов Рамзес Ибадулаевич</t>
  </si>
  <si>
    <t>Договор №917  от 01.07.2014</t>
  </si>
  <si>
    <t>Омаров Абдурашид Халидович</t>
  </si>
  <si>
    <t>Договор №1011  от 09.07.2014</t>
  </si>
  <si>
    <t>Кадилмагомедов М.М.</t>
  </si>
  <si>
    <t>Договор №976  от 08.07.2014</t>
  </si>
  <si>
    <t>Алиев Заур Даудович</t>
  </si>
  <si>
    <t>Договор №1018  от 10.07.2014</t>
  </si>
  <si>
    <t>Атлуханов Руслан Магомедзагирович</t>
  </si>
  <si>
    <t>Договор №998  от 08.07.2014</t>
  </si>
  <si>
    <t>Цудахарская участковая больница  Кадилмагомедов М.М.</t>
  </si>
  <si>
    <t>Договор №1017  от 10.07.2014</t>
  </si>
  <si>
    <t>Малагусейнова Узлипат Курамагомедовна</t>
  </si>
  <si>
    <t>Договор №1024  от 11.07.2014</t>
  </si>
  <si>
    <t>Бетергалиев Гилани Иналович</t>
  </si>
  <si>
    <t>Договор №1025  от 11.07.2014</t>
  </si>
  <si>
    <t>Нуралиева Зарбаф Казанбековна</t>
  </si>
  <si>
    <t>Договор №1055  от 16.07.2014</t>
  </si>
  <si>
    <t>Гасанов К.О.</t>
  </si>
  <si>
    <t>Договор №1288  от 02.09.2014</t>
  </si>
  <si>
    <t>Халирбагинов Ислам Валерьевич</t>
  </si>
  <si>
    <t>Договор №1320  от 09.09.2014</t>
  </si>
  <si>
    <t>Рабаданов Рабазан Абдуллаевич</t>
  </si>
  <si>
    <t>Курбанов Багадир Фахратдинович</t>
  </si>
  <si>
    <t>Алибеков Азизбек Алибекович</t>
  </si>
  <si>
    <t xml:space="preserve">Раджабов Рабадан Даудович </t>
  </si>
  <si>
    <t>Гашимова Рафига Мустафаевна</t>
  </si>
  <si>
    <t>Аскерова фарида Имрановна</t>
  </si>
  <si>
    <t>Рзаев  Зефер Гамидович</t>
  </si>
  <si>
    <t>Гаджимагомедов Ш.К.</t>
  </si>
  <si>
    <t>Джамалутдинов Шамиль Магомедсаламович</t>
  </si>
  <si>
    <t xml:space="preserve">Алиев Нурислам Рабазанович </t>
  </si>
  <si>
    <t>Юсупов Гаджимагомед Курбанович</t>
  </si>
  <si>
    <t>Договор №1257  от 21.08.2014</t>
  </si>
  <si>
    <t>Муталимов Эльмурза Манакович</t>
  </si>
  <si>
    <t>Договор №872  от 20.06.2014</t>
  </si>
  <si>
    <t>Тюрбеев Иван Дорджиевич</t>
  </si>
  <si>
    <t>Договор №907  от 03.06.2014</t>
  </si>
  <si>
    <t>Шихкеримов Алекс Аликович</t>
  </si>
  <si>
    <t>Договор №625  от 06.05.2014</t>
  </si>
  <si>
    <t>Могомедов Магомед Могомедович</t>
  </si>
  <si>
    <t>Договор №1318  от 09.09.2014</t>
  </si>
  <si>
    <t>Исламдибирова Сайгибат Исламдибировна</t>
  </si>
  <si>
    <t>Договор №1129  от 31.07.2014</t>
  </si>
  <si>
    <t>Дигалаев Джамалудин Исмаилович</t>
  </si>
  <si>
    <t>б/н</t>
  </si>
  <si>
    <t>Абдуров Гамид Абдуллабекович</t>
  </si>
  <si>
    <t>Договор №1175/1  от 06.08.2014</t>
  </si>
  <si>
    <t>Каспэнерго МУП</t>
  </si>
  <si>
    <t>Договор №666  от 19.04.2013</t>
  </si>
  <si>
    <t>Бараева Заира Магомедовна</t>
  </si>
  <si>
    <t>652 от 28.08.14</t>
  </si>
  <si>
    <t>Ахмадов М.</t>
  </si>
  <si>
    <t>003/844 от 25.08.14</t>
  </si>
  <si>
    <t>589 от 31.07.14</t>
  </si>
  <si>
    <t>Ибрагимов З.И.</t>
  </si>
  <si>
    <t>003/727 от 23.07.14</t>
  </si>
  <si>
    <t>624 от 14.08.14</t>
  </si>
  <si>
    <t>Мальцагова Х.А.</t>
  </si>
  <si>
    <t>003/804 от 13.08.14</t>
  </si>
  <si>
    <t>659 от 1.09.14</t>
  </si>
  <si>
    <t>Абубакарова З.Х.</t>
  </si>
  <si>
    <t>003/856 от 28.08.14</t>
  </si>
  <si>
    <t>654 от 1.09.14</t>
  </si>
  <si>
    <t>Гатаева С.М.</t>
  </si>
  <si>
    <t>003/876 от 29.08.14</t>
  </si>
  <si>
    <t>668 от 3.09.14</t>
  </si>
  <si>
    <t>Якубов Ш.Ш.</t>
  </si>
  <si>
    <t>003/892 от 3.09.14</t>
  </si>
  <si>
    <t>485 от 25.06.14</t>
  </si>
  <si>
    <t>003/586 от 23.06.14</t>
  </si>
  <si>
    <t>533 от 26.08.14</t>
  </si>
  <si>
    <t xml:space="preserve">Региональный общественный фонд имени Героя России Ахмата Кадырова, руководиттель Хучиев Темирлан Магомедович </t>
  </si>
  <si>
    <t>20.08.14                          П-78/14</t>
  </si>
  <si>
    <t>ч/д Нагоев Х.Х., с.Алтуд, ул. Октябрьская, 71</t>
  </si>
  <si>
    <t>10.09.14       Чр-48/14</t>
  </si>
  <si>
    <t>ч/д Рахаева Л.М., п. Кашхатау, ул. Мечиева, 7</t>
  </si>
  <si>
    <t>19.08.14                     Чг-149/14</t>
  </si>
  <si>
    <t>ч/д Тумов М.Т.,  с. Нартан, ул. Калинина, 94</t>
  </si>
  <si>
    <t>29.08.14                     Чг-160/14</t>
  </si>
  <si>
    <t>ч/д Бозиев Р.Х.,  с. Шалушка, мкр. "МИР", уч 12</t>
  </si>
  <si>
    <t>19.08.14                     Чг-155/14</t>
  </si>
  <si>
    <t>ч/д Шидгинова Ж.Х.,  с. Шалушка, ул. Северноая, б/н</t>
  </si>
  <si>
    <t>29.08.14                     Чг-169/14</t>
  </si>
  <si>
    <t>ч/д Канукоев А.Ю., с.Лечинкай, ул. 9Мая, 2</t>
  </si>
  <si>
    <t>29.08.14                     Чг-168/14</t>
  </si>
  <si>
    <t>ч/д Лукьяев А.С.,  с. Нартан, ул. Хажнагоева, 111</t>
  </si>
  <si>
    <t>29.08.14                     Чг-161/14</t>
  </si>
  <si>
    <t>ч/д Хромова Л.М.,  с. Адиюх, ул. Уазырмес, 78а</t>
  </si>
  <si>
    <t>29.08.14                     Чг-167/14</t>
  </si>
  <si>
    <t>ч/д Шикова С.Ю.,  с. Шалушка, р-н ККРС, уч б/н</t>
  </si>
  <si>
    <t>29.08.14                     Чг-172/14</t>
  </si>
  <si>
    <t>ч/д Кунижева А.М.,  с. Нартан, ул. Шибзухова, 2</t>
  </si>
  <si>
    <t>29.08.14                     Чг-162/14</t>
  </si>
  <si>
    <t>ч/д Чочаева Ф.А.,  с. Шалушка, ул Береговая, 124</t>
  </si>
  <si>
    <t>29.08.14                     Чг-164/14</t>
  </si>
  <si>
    <t>ч/д Мурзаев Б.Т.,  с. Яникой, ул Мечиева, б/н</t>
  </si>
  <si>
    <t>29.08.14                     Чг-166/14</t>
  </si>
  <si>
    <t>ч/д Хамизов А.Х.,  с. Шалушка, мкр. "МИР", уч б/н</t>
  </si>
  <si>
    <t>29.08.14                     Чг-165/14</t>
  </si>
  <si>
    <t>кафе- кухня Бапинаев Ф.М.,  в границах с.п. Хушто-Сырт</t>
  </si>
  <si>
    <t>22.05.14                     Чг-98/14</t>
  </si>
  <si>
    <t>склад ИП Ашабоков М.Х., с. Нартан, ул. Тенгизова, 116</t>
  </si>
  <si>
    <t>14.08.14                     Чг-138/14</t>
  </si>
  <si>
    <t>декор. Освещение "Подкова", МКУ "УЖКХ" БСЗ" админ. Г. Нальчик, ФАД Кавказ, Р-217</t>
  </si>
  <si>
    <t>22.07.2014        Бг-59/14</t>
  </si>
  <si>
    <t>ч/д, Жемухова Ф.Т., г.Баксан, ул. Титова 27</t>
  </si>
  <si>
    <t>902 от 08.09.14</t>
  </si>
  <si>
    <t>Абдокова А.Ю.</t>
  </si>
  <si>
    <t>902-09-14</t>
  </si>
  <si>
    <t>898 от 08.09.14</t>
  </si>
  <si>
    <t>ИП Казаков Р.А.</t>
  </si>
  <si>
    <t>898-08-14</t>
  </si>
  <si>
    <t>755 от 08.09.14</t>
  </si>
  <si>
    <t>755-07-14</t>
  </si>
  <si>
    <t>915 от 09.09.14</t>
  </si>
  <si>
    <t>Мичба М.Е.</t>
  </si>
  <si>
    <t>915-09-14</t>
  </si>
  <si>
    <t>914 от 09.09.14</t>
  </si>
  <si>
    <t>Мазукабзова А.К.</t>
  </si>
  <si>
    <t>914-09-14</t>
  </si>
  <si>
    <t>860 от 09.09.14</t>
  </si>
  <si>
    <t>Биджиев К.А-М.</t>
  </si>
  <si>
    <t>860-08-14</t>
  </si>
  <si>
    <t>739 от 08.09.14</t>
  </si>
  <si>
    <t>ИП Гергокова З.Х.</t>
  </si>
  <si>
    <t>739-07-14</t>
  </si>
  <si>
    <t>895 от 09.09.14</t>
  </si>
  <si>
    <t>ИП Айбазова Ф.Х.</t>
  </si>
  <si>
    <t>895-08-14</t>
  </si>
  <si>
    <t>908 от 09.09.14</t>
  </si>
  <si>
    <t>ИП Махова А.Н.</t>
  </si>
  <si>
    <t>908-09-14</t>
  </si>
  <si>
    <t>907 от 09.09.14</t>
  </si>
  <si>
    <t>ИП Мазукабзов М.Б.</t>
  </si>
  <si>
    <t>907-09-14</t>
  </si>
  <si>
    <t>910 от 09.09.14</t>
  </si>
  <si>
    <t>Байрамукова С.И.</t>
  </si>
  <si>
    <t>910-09-14</t>
  </si>
  <si>
    <t>913 от 11.09.14</t>
  </si>
  <si>
    <t>Текеев Х.Р.</t>
  </si>
  <si>
    <t>913-09-14</t>
  </si>
  <si>
    <t>888 от 12.09.14</t>
  </si>
  <si>
    <t>Гогуев Х.Ш.</t>
  </si>
  <si>
    <t>888-08-14</t>
  </si>
  <si>
    <t>890 от 12.09.14</t>
  </si>
  <si>
    <t>Калинина Р.П.</t>
  </si>
  <si>
    <t>890-08-14</t>
  </si>
  <si>
    <t>909 от 12.09.14</t>
  </si>
  <si>
    <t>Семенова Б.Х.</t>
  </si>
  <si>
    <t>909-09-14</t>
  </si>
  <si>
    <t>256 от 08.09.14</t>
  </si>
  <si>
    <t>ОАО МегаФон"</t>
  </si>
  <si>
    <t>256-04-14</t>
  </si>
  <si>
    <t>362 от 08.09.14</t>
  </si>
  <si>
    <t>362-04-14</t>
  </si>
  <si>
    <t>217 от 08.09.14</t>
  </si>
  <si>
    <t>217-03-14</t>
  </si>
  <si>
    <t>904 от 08.09.14</t>
  </si>
  <si>
    <t>ООО "Стройторгсервис"</t>
  </si>
  <si>
    <t>904-09-14</t>
  </si>
  <si>
    <t>8046   от  12.08.2014</t>
  </si>
  <si>
    <t>Сабаева    И.Б.</t>
  </si>
  <si>
    <t>8113   от  28.08.2014</t>
  </si>
  <si>
    <t>Цаллаева   У.К.</t>
  </si>
  <si>
    <t>8136    от   04.09.2014</t>
  </si>
  <si>
    <t>Хадарцев  З.М.</t>
  </si>
  <si>
    <t>8133   от  03.09.2014</t>
  </si>
  <si>
    <t>Тедеева   Р.Х.</t>
  </si>
  <si>
    <t>7857   от  03.07.2014</t>
  </si>
  <si>
    <t>Дудаева   М.А.</t>
  </si>
  <si>
    <t>8109    от   04.09.2014</t>
  </si>
  <si>
    <t>Караев    П.Р.</t>
  </si>
  <si>
    <t>8092   от  26.08.2014</t>
  </si>
  <si>
    <t>Администрация   Эльхотовского   СП</t>
  </si>
  <si>
    <t>3</t>
  </si>
  <si>
    <t>8093   от  25.08.2014</t>
  </si>
  <si>
    <t>8040   от   15.08.2014</t>
  </si>
  <si>
    <t>Челохсаева   Р.Г.</t>
  </si>
  <si>
    <t>8126   от   03.09.2014</t>
  </si>
  <si>
    <t>Джиоев   А.З.</t>
  </si>
  <si>
    <t>8115   от  02.09.2014</t>
  </si>
  <si>
    <t>Кокаев    М.Г.</t>
  </si>
  <si>
    <t>8123   от  03.09.2014</t>
  </si>
  <si>
    <t>Кортиева   А.А.</t>
  </si>
  <si>
    <t>8138   от  04.09.2014</t>
  </si>
  <si>
    <t>Наниев   Р.Р.</t>
  </si>
  <si>
    <t>8142   от  05.09.2014</t>
  </si>
  <si>
    <t>Дудиев   У.С.</t>
  </si>
  <si>
    <t>88131   от  08.09.2014</t>
  </si>
  <si>
    <t>Кокоев   Р.Г.</t>
  </si>
  <si>
    <t>Гагиев  И.В.</t>
  </si>
  <si>
    <t>8105   от  02.09.2014</t>
  </si>
  <si>
    <t>Шавлохов  В.Р.</t>
  </si>
  <si>
    <t>8090   от  29.08.2014</t>
  </si>
  <si>
    <t>Багаев   В.Б.</t>
  </si>
  <si>
    <t>7942   от  11.07.2014</t>
  </si>
  <si>
    <t xml:space="preserve">   ИП  Моураов   А.Г.</t>
  </si>
  <si>
    <t>за период с 15.09.14 по 19.09.14</t>
  </si>
  <si>
    <t>265/14/СРЭС от 03.07.2014</t>
  </si>
  <si>
    <t>ИП Коротыч Надежда Алексеевна</t>
  </si>
  <si>
    <t>265/14 от 03.07.2014</t>
  </si>
  <si>
    <t>322/14/КРЭС от 11.08.2014</t>
  </si>
  <si>
    <t>ЗАО АПП "СОЛА"</t>
  </si>
  <si>
    <t>322/14 от 11.08.2014</t>
  </si>
  <si>
    <t>372/14/ГРЭС от 10.09.2014</t>
  </si>
  <si>
    <t>ИП Егорова Людмила Николаевна</t>
  </si>
  <si>
    <t>372/14 от 10.09.2014</t>
  </si>
  <si>
    <t>374/14/ГРЭС от 10.09.2014</t>
  </si>
  <si>
    <t>Зеленская Евгения Владимировна</t>
  </si>
  <si>
    <t>374/14 от 10.09.2014</t>
  </si>
  <si>
    <t>379/14/ГРЭС от 15.09.2014</t>
  </si>
  <si>
    <t>Исаева Валентина Яковлевна</t>
  </si>
  <si>
    <t>379/14 от 15.09.2014</t>
  </si>
  <si>
    <t>380/14/ГРЭС от 15.09.2014</t>
  </si>
  <si>
    <t>Чилингарян Ашхен Аршаковна</t>
  </si>
  <si>
    <t>380/14 от 15.09.2014</t>
  </si>
  <si>
    <t>382/14/ГРЭС от 15.09.2014</t>
  </si>
  <si>
    <t>Бардина Татьяна Григорьевна</t>
  </si>
  <si>
    <t>382/14 от 15.09.2014</t>
  </si>
  <si>
    <t>383/14/ГРЭС от 15.09.2014</t>
  </si>
  <si>
    <t>Гурин Владимир Николаевич</t>
  </si>
  <si>
    <t>383/14 от 15.09.2014</t>
  </si>
  <si>
    <t>385/14/ГРЭС от 15.09.2014</t>
  </si>
  <si>
    <t>Котляров Виталий Витальевич</t>
  </si>
  <si>
    <t>385/14 от 15.09.2014</t>
  </si>
  <si>
    <t>395/14/ГРЭС от 15.09.2014</t>
  </si>
  <si>
    <t>Милютин Сергей Александрович</t>
  </si>
  <si>
    <t>395/14 от 15.09.2014</t>
  </si>
  <si>
    <t>396/14/ГРЭС от 15.09.2014</t>
  </si>
  <si>
    <t>Елисеева Наталья Григорьевна</t>
  </si>
  <si>
    <t>396/14 от 15.09.2014</t>
  </si>
  <si>
    <t>398/14/ГРЭС от 18.09.2014</t>
  </si>
  <si>
    <t>Усов Игорь Сергеевич</t>
  </si>
  <si>
    <t>398/14 от 18.09.2014</t>
  </si>
  <si>
    <t xml:space="preserve"> №07/545  от 29.08.2014</t>
  </si>
  <si>
    <t>Шин Евгений Климентьевич</t>
  </si>
  <si>
    <t xml:space="preserve"> №07/567  от 04.09.2014</t>
  </si>
  <si>
    <t>Фалеева Оксана Владимировна</t>
  </si>
  <si>
    <t xml:space="preserve"> №07/551  от 04.09.2014</t>
  </si>
  <si>
    <t>Игнатьев Сергей Николаевич</t>
  </si>
  <si>
    <t xml:space="preserve"> №07/571  от 05.09.2014</t>
  </si>
  <si>
    <t>Асланов Ильгар Гадир Оглы</t>
  </si>
  <si>
    <t xml:space="preserve"> №07/578  от 10.09.2014</t>
  </si>
  <si>
    <t>Андриенко Евгений Сергеевич</t>
  </si>
  <si>
    <t xml:space="preserve"> №07-01/857  от 10.12.2013</t>
  </si>
  <si>
    <t xml:space="preserve"> №07/492  от 28.07.2014</t>
  </si>
  <si>
    <t>Кожевникова Ольга Пантелеевна</t>
  </si>
  <si>
    <t xml:space="preserve"> №07/493  от 28.07.2014</t>
  </si>
  <si>
    <t xml:space="preserve"> №07/533  от 29.08.2014</t>
  </si>
  <si>
    <t>Дорохин Виктор Николаевич</t>
  </si>
  <si>
    <t xml:space="preserve"> №07/573  от 05.09.2014</t>
  </si>
  <si>
    <t>Алешихов Виктор Расулович</t>
  </si>
  <si>
    <t xml:space="preserve"> №07/579  от 10.09.2014</t>
  </si>
  <si>
    <t>Ермолова Светлана Владимировна</t>
  </si>
  <si>
    <t xml:space="preserve"> №07/585  от 10.09.2014</t>
  </si>
  <si>
    <t>Жарихина Татьяна Афанасьевна</t>
  </si>
  <si>
    <t xml:space="preserve"> №07/586  от 10.09.2014</t>
  </si>
  <si>
    <t>Администрация с.Тугулук</t>
  </si>
  <si>
    <t xml:space="preserve"> №07/587  от 10.09.2014</t>
  </si>
  <si>
    <t xml:space="preserve"> №07/588  от 10.09.2014</t>
  </si>
  <si>
    <t xml:space="preserve"> №07/604  от 17.09.2014</t>
  </si>
  <si>
    <t>Батырь Наталья Викторовна</t>
  </si>
  <si>
    <t xml:space="preserve"> №07/605  от 17.09.2014</t>
  </si>
  <si>
    <t>Вормсбехер Сергей Николаевич</t>
  </si>
  <si>
    <t>24 февраля 2014 г. № 04-16 -НЭС</t>
  </si>
  <si>
    <t xml:space="preserve">Государственное Бюджетное Учреждение Здравоохранения Ставропольского края "Труновская центральная больница" </t>
  </si>
  <si>
    <t>24 февраля 2014 г. № 602</t>
  </si>
  <si>
    <t>24 февраля 2014 г. № 04-17 -НЭС</t>
  </si>
  <si>
    <t>24 февраля 2014 г. № 603</t>
  </si>
  <si>
    <t>24 февраля 2014 г. № 04-18 -НЭС</t>
  </si>
  <si>
    <t>24 февраля 2014 г. № 604</t>
  </si>
  <si>
    <t>24 февраля 2014 г. № 04-19 -НЭС</t>
  </si>
  <si>
    <t>24 февраля 2014 г. № 605</t>
  </si>
  <si>
    <t>18 марта 2014 г. № 04-36 -НЭС</t>
  </si>
  <si>
    <t>18 марта 2014 г. № 508</t>
  </si>
  <si>
    <t>18 марта 2014 г. № 04-37 -НЭС</t>
  </si>
  <si>
    <t>18 марта 2014 г. № 509</t>
  </si>
  <si>
    <t>18 марта 2014 г. № 04-38 -НЭС</t>
  </si>
  <si>
    <t>18 марта 2014 г. № 510</t>
  </si>
  <si>
    <t>8 сентября 2014 г. № 04-219 -НЭС</t>
  </si>
  <si>
    <t>Ушаков Николай Анатольевич</t>
  </si>
  <si>
    <t>8 сентября 2014 г. № 441</t>
  </si>
  <si>
    <t>321/13-05 от 24.12.2013</t>
  </si>
  <si>
    <t>Сафонов Александр Иванович</t>
  </si>
  <si>
    <t>321 от 24.12.2013</t>
  </si>
  <si>
    <t>264/14-05 от 26.08.2014</t>
  </si>
  <si>
    <t>Денисова Анастасия Сергеевна ИП</t>
  </si>
  <si>
    <t>264 от 26.08.2014</t>
  </si>
  <si>
    <t>25.12.2013, 06-40/195</t>
  </si>
  <si>
    <t>Администрация Куликово-Копанского сельсовета Туркменского района Ставропольского края</t>
  </si>
  <si>
    <t>27.03.2014, 06-40/33</t>
  </si>
  <si>
    <t>Иванников Сергей Викторович</t>
  </si>
  <si>
    <t>26.08.2014, 06-40/134</t>
  </si>
  <si>
    <t>Давыдов Виктор Владимирович</t>
  </si>
  <si>
    <t>№ 536 от 15.09.14</t>
  </si>
  <si>
    <t>Соколова Е.В.</t>
  </si>
  <si>
    <t>№ 598 от 11.09.14</t>
  </si>
  <si>
    <t>Денежко С.В.</t>
  </si>
  <si>
    <t>Кинин Юрий Александрович</t>
  </si>
  <si>
    <t>№ 612 от 10.09.14</t>
  </si>
  <si>
    <t>ФГБУ "Управление "Ставропольмелиоводхоз"</t>
  </si>
  <si>
    <t>№ 619 от 16.09.14</t>
  </si>
  <si>
    <t>Шмидт Николай Викторович</t>
  </si>
  <si>
    <t>№ 623 от 15.09.14</t>
  </si>
  <si>
    <t xml:space="preserve">Кесова Эллада Михайловна </t>
  </si>
  <si>
    <t>№ 624 от 15.09.14</t>
  </si>
  <si>
    <t>Саулов Константин Исакович</t>
  </si>
  <si>
    <t>№ 625 от 15.09.14</t>
  </si>
  <si>
    <t>Амбарян Аркади Сираканович</t>
  </si>
  <si>
    <t>№ 626 от 18.09.14</t>
  </si>
  <si>
    <t>Лазебный Иван Николаевич</t>
  </si>
  <si>
    <t>№ 629 от 17.09.14</t>
  </si>
  <si>
    <t>Ягудина Дина Исхаковна</t>
  </si>
  <si>
    <t>№ 631 от 18.09.14</t>
  </si>
  <si>
    <t>Ткачев Юрий Алексеевич</t>
  </si>
  <si>
    <t>№ 636 от 18.09.14</t>
  </si>
  <si>
    <t>Шишкин Николай Владимирович</t>
  </si>
  <si>
    <t>№ 642 от 17.09.14</t>
  </si>
  <si>
    <t>Зубанов Алексей Викторович</t>
  </si>
  <si>
    <t>№630  от 29.09.2011</t>
  </si>
  <si>
    <t>Крайтеплоэнерго ГУП СК Минераловодский филиал</t>
  </si>
  <si>
    <t>№560  от 29.09.2011</t>
  </si>
  <si>
    <t>№ 648 от 15.09.14</t>
  </si>
  <si>
    <t>Пашкевич Лидия Иосифовна</t>
  </si>
  <si>
    <t>№ 649 от 16.09.14</t>
  </si>
  <si>
    <t>Педюра Андрей Николаевич</t>
  </si>
  <si>
    <t>080/13-06 от 15.03.2013</t>
  </si>
  <si>
    <t>080 от 15.03.2013</t>
  </si>
  <si>
    <t>№ 574 от 16.09.14</t>
  </si>
  <si>
    <t>Жалыбин Е.Н.</t>
  </si>
  <si>
    <t>200/14-05 от 10.06.2014</t>
  </si>
  <si>
    <t>Дагиев Аслан Усманович ИП</t>
  </si>
  <si>
    <t>200 от 10.06.2014</t>
  </si>
  <si>
    <t>№43-05/63  от 21.07.2014</t>
  </si>
  <si>
    <t>Договор №642  от 08.05.2014</t>
  </si>
  <si>
    <t xml:space="preserve">Гамзатов Г </t>
  </si>
  <si>
    <t>Договор №643  от  08.05.2014</t>
  </si>
  <si>
    <t>Акаев Д</t>
  </si>
  <si>
    <t>Договор №645  от  08.05.2014</t>
  </si>
  <si>
    <t>Ибрагимов М</t>
  </si>
  <si>
    <t>Договор №646  от  08.05.2014</t>
  </si>
  <si>
    <t xml:space="preserve">Юсупаев Т </t>
  </si>
  <si>
    <t>Договор №647  от  08.05.2014</t>
  </si>
  <si>
    <t xml:space="preserve">Манапова З </t>
  </si>
  <si>
    <t>Договор №648  от  08.05.2014</t>
  </si>
  <si>
    <t>Казиев М</t>
  </si>
  <si>
    <t>Договор №641  от  08.05.2014</t>
  </si>
  <si>
    <t>Абдулатипова Х</t>
  </si>
  <si>
    <t>Договор №604  от  08.05.2014</t>
  </si>
  <si>
    <t>ООО "Газпромтрансгаз Махачкала"</t>
  </si>
  <si>
    <t>Договор №638  от 08.05.2014</t>
  </si>
  <si>
    <t>Хайбулаев М.И.</t>
  </si>
  <si>
    <t>Договор №639  от 01.09.2014</t>
  </si>
  <si>
    <t xml:space="preserve">Магомедова Асият Абдулатиповна
</t>
  </si>
  <si>
    <t>Договор №649  от 03.09.2014</t>
  </si>
  <si>
    <t xml:space="preserve">Шамсутдинов Шапи Мугутдинович
</t>
  </si>
  <si>
    <t>Договор №651  от 08.05.2014</t>
  </si>
  <si>
    <t>Давдиев Зураб Давдиевич</t>
  </si>
  <si>
    <t>Договор №652  от 08.05.2014</t>
  </si>
  <si>
    <t>Алилов Арабхан Ризванович</t>
  </si>
  <si>
    <t>Договор №766  от 02.06.2014</t>
  </si>
  <si>
    <t>Гусейнов А.М.</t>
  </si>
  <si>
    <t>Договор №656  от 12.05.2014</t>
  </si>
  <si>
    <t>Алиев Шахбан Шахбанович</t>
  </si>
  <si>
    <t>Договор №619  от 05.05.2014</t>
  </si>
  <si>
    <t>Магомедов Ахмедгаджи Магомедович</t>
  </si>
  <si>
    <t>Договор №877  от 24.06.2014</t>
  </si>
  <si>
    <t>Исмаилов Магомед Рамазанович</t>
  </si>
  <si>
    <t>Договор №905  от 30.06.2014</t>
  </si>
  <si>
    <t>Ибайдулаев Т.Б.</t>
  </si>
  <si>
    <t>Договор №684  от 16.05.2014</t>
  </si>
  <si>
    <t>Ташухожарова Динара Тахировна</t>
  </si>
  <si>
    <t>Договор №552  от 22.04.2014</t>
  </si>
  <si>
    <t>Вагабов Майдир Джавидович</t>
  </si>
  <si>
    <t>Договор №707  от 20.05.2014</t>
  </si>
  <si>
    <t>Даудова Раисат Зубайругаджиевич</t>
  </si>
  <si>
    <t>Договор №650  от 08.05.2014</t>
  </si>
  <si>
    <t>Шабанов Сундар Даниялович</t>
  </si>
  <si>
    <t>Договор №681  от 16.05.2014</t>
  </si>
  <si>
    <t>Абдулхаликов Гаджимурад Гасанович</t>
  </si>
  <si>
    <t>Договор №575  от 24.04.2014</t>
  </si>
  <si>
    <t>Исаев Магомедхабиб Магомедрасулович</t>
  </si>
  <si>
    <t>Договор №879  от 24.06.2014</t>
  </si>
  <si>
    <t>Мехтиев Яшар Яхияевич</t>
  </si>
  <si>
    <t>Договор №589  от 28.04.2014</t>
  </si>
  <si>
    <t>Темиев Мама Темиевич</t>
  </si>
  <si>
    <t>Договор №1282  от 28.08.2014</t>
  </si>
  <si>
    <t>Нуцалов Асхабали Шарапудинович</t>
  </si>
  <si>
    <t>Договор №1265  от 25.08.2014</t>
  </si>
  <si>
    <t>Загиров Шамил Османович</t>
  </si>
  <si>
    <t>Договор №1249  от 21.08.2014</t>
  </si>
  <si>
    <t>Абдурашидов Артур Изамудинович</t>
  </si>
  <si>
    <t>Договор №682  от 16.05.2014</t>
  </si>
  <si>
    <t>Умаров Иса Сайдалийевич</t>
  </si>
  <si>
    <t>Договор №685  от 16.05.2014</t>
  </si>
  <si>
    <t>Алимагомедов Алимагомед Абдулкадырович</t>
  </si>
  <si>
    <t>Договор №683  от 16.05.2014</t>
  </si>
  <si>
    <t>Израилов Зикрула Зубайриевич</t>
  </si>
  <si>
    <t>Договор №600  от 28.04.2014</t>
  </si>
  <si>
    <t>Шамсудинов Хайрула Абдулкадирович</t>
  </si>
  <si>
    <t>Договор №597  от 28.04.2014</t>
  </si>
  <si>
    <t>Хизриева Аминат Ханпашаевна</t>
  </si>
  <si>
    <t>Договор №598  от 28.04.2014</t>
  </si>
  <si>
    <t>Султанбиев Муса Хасболатович</t>
  </si>
  <si>
    <t>Договор №841  от 16.06.2014</t>
  </si>
  <si>
    <t>Шахулмурзаев Иса Алиевич</t>
  </si>
  <si>
    <t>Договор №842  от 16.06.2014</t>
  </si>
  <si>
    <t>Кузеева Султанат Мавлибердиевна</t>
  </si>
  <si>
    <t>Договор №860  от 19.06.2014</t>
  </si>
  <si>
    <t>Далгатов Зелимхан Хусаинович</t>
  </si>
  <si>
    <t>Договор №863  от 19.06.2014</t>
  </si>
  <si>
    <t>Джантемирова Маржан Усмановна</t>
  </si>
  <si>
    <t>Договор №862  от 19.06.2014</t>
  </si>
  <si>
    <t>Багадов Хизри Нухаевич</t>
  </si>
  <si>
    <t>Договор №861  от 19.06.2014</t>
  </si>
  <si>
    <t>Байлулаев Магомед Зайнудинович</t>
  </si>
  <si>
    <t>Договор №844  от 16.06.2014</t>
  </si>
  <si>
    <t>Сунгуров Мурад Жамалутдинович</t>
  </si>
  <si>
    <t>Договор №843  от 16.06.2014</t>
  </si>
  <si>
    <t>Жасаев Исмаил Абдуллагиевич</t>
  </si>
  <si>
    <t>Договор №820  от 06.06.2014</t>
  </si>
  <si>
    <t>Магомедов Магомед Исаевич</t>
  </si>
  <si>
    <t>Договор №1246  от 20.08.2014</t>
  </si>
  <si>
    <t>Имамов Рустам Расулович</t>
  </si>
  <si>
    <t>Договор №1245  от 20.08.2014</t>
  </si>
  <si>
    <t>Оцомиев Гамзат Чумалавович</t>
  </si>
  <si>
    <t>Договор №1244  от 20.08.2014</t>
  </si>
  <si>
    <t>Гамзатова Луиза Ахмедовна</t>
  </si>
  <si>
    <t>Договор №1243  от 20.08.2014</t>
  </si>
  <si>
    <t>Байсултанов Ислам Алиевич</t>
  </si>
  <si>
    <t>Договор №1215  от 13.08.2014</t>
  </si>
  <si>
    <t xml:space="preserve">Баратова Наиля Насруллаевна
</t>
  </si>
  <si>
    <t>Договор №893  от 27.06.2014</t>
  </si>
  <si>
    <t>Салаватова ИжиАбдулхаликовна</t>
  </si>
  <si>
    <t>Договор №892  от 27.06.2014</t>
  </si>
  <si>
    <t>Ибрагимов Нурмагомед Хириясулович</t>
  </si>
  <si>
    <t>Договор №884  от 25.06.2014</t>
  </si>
  <si>
    <t>Юсупова Патимат Магомедовна</t>
  </si>
  <si>
    <t>Договор №1240  от 19.08.2014</t>
  </si>
  <si>
    <t>Абдулмуслимов Магомедали Магомедович</t>
  </si>
  <si>
    <t>Договор №1214  от 13.08.2014</t>
  </si>
  <si>
    <t>Юсупов Магомед Саидович</t>
  </si>
  <si>
    <t>Сулейманова Алжанат Ибиевна</t>
  </si>
  <si>
    <t>Абакаров Максим Батирович</t>
  </si>
  <si>
    <t>Рамазанова Богюмага Ярахмедовна</t>
  </si>
  <si>
    <t xml:space="preserve">Аллаева Анисат Салиховна </t>
  </si>
  <si>
    <t>Зубаилов Чингис Укаилович</t>
  </si>
  <si>
    <t>Кулиева Регина Назимовна</t>
  </si>
  <si>
    <t>Касьянов Борис Анатольевич</t>
  </si>
  <si>
    <t>Ипиев Джабраил Арсланалиевич</t>
  </si>
  <si>
    <t>Шихамирова Патимат Расуловна</t>
  </si>
  <si>
    <t>Ашурилов Шамиль Алибекович</t>
  </si>
  <si>
    <t xml:space="preserve">Магомедова Тавус Омаровна </t>
  </si>
  <si>
    <t xml:space="preserve">Халилов Нариман Сапарович </t>
  </si>
  <si>
    <t>Пашаев Арсен Каирбекович</t>
  </si>
  <si>
    <t>Мусаев Ромейка Мусаевич</t>
  </si>
  <si>
    <t>Магомедов Рамазан Габибуллаевич</t>
  </si>
  <si>
    <t>Алибеков Набибулла Алибекович</t>
  </si>
  <si>
    <t>Алибеков Гаджимагомед Мирзаевич</t>
  </si>
  <si>
    <t>Пайзулаев Магомед Хайбулаевич</t>
  </si>
  <si>
    <t>Гасанов Бибулат Гасанович</t>
  </si>
  <si>
    <t>Магомедов Абдулжапар Магомедович</t>
  </si>
  <si>
    <t>Договор №508  от 11.05.2014</t>
  </si>
  <si>
    <t xml:space="preserve">ОАО "Газпром" </t>
  </si>
  <si>
    <t>Договор №1027  от 19.09.2014</t>
  </si>
  <si>
    <t>Мусалаев Артур Магомедаминович</t>
  </si>
  <si>
    <t>Договор №1174  от 06.08.2014</t>
  </si>
  <si>
    <t>Гасанбеков Заур Салманович</t>
  </si>
  <si>
    <t>669 от 3.09.14</t>
  </si>
  <si>
    <t>Магомадова А.А.</t>
  </si>
  <si>
    <t>003/857 от 28.08.14</t>
  </si>
  <si>
    <t>675 от 8.09.14</t>
  </si>
  <si>
    <t>Хасуев О.Б.</t>
  </si>
  <si>
    <t>003/893 от 3.09.14</t>
  </si>
  <si>
    <t>631 от 19.08.14</t>
  </si>
  <si>
    <t>Магомадов А.И.</t>
  </si>
  <si>
    <t>003/858 от 28.08.14</t>
  </si>
  <si>
    <t>683 от 11.09.14</t>
  </si>
  <si>
    <t>Супаев К.С.</t>
  </si>
  <si>
    <t>003/907 от 10.09.14</t>
  </si>
  <si>
    <t>671 от 3.09.14</t>
  </si>
  <si>
    <t>Ломалиева З.С.</t>
  </si>
  <si>
    <t>003/842 от 25.08.14</t>
  </si>
  <si>
    <t>680 от 8.09.14</t>
  </si>
  <si>
    <t>Эскарханова Э.М.</t>
  </si>
  <si>
    <t>003/900 от 5.09.14</t>
  </si>
  <si>
    <t>685 от 11.09.14</t>
  </si>
  <si>
    <t>Коканаев Р.Н.</t>
  </si>
  <si>
    <t>003/890 от 3.09.14</t>
  </si>
  <si>
    <t>684 от 11.09.14</t>
  </si>
  <si>
    <t>Мамуев А.А.</t>
  </si>
  <si>
    <t>003/908 от 10.09.14</t>
  </si>
  <si>
    <t>666 от 1.09.14</t>
  </si>
  <si>
    <t>Абдулазизова З.Х.</t>
  </si>
  <si>
    <t>003/840 от 25.08.14</t>
  </si>
  <si>
    <t>689 от 11.09.14</t>
  </si>
  <si>
    <t>ГБОУДО Детский сад № 121 "Селима"</t>
  </si>
  <si>
    <t>003/888 от 3.09.14</t>
  </si>
  <si>
    <t>677 от 8.09.14</t>
  </si>
  <si>
    <t>Татаев Р.М.</t>
  </si>
  <si>
    <t>003/904 от 8.09.14</t>
  </si>
  <si>
    <t>690 от 11.09.14</t>
  </si>
  <si>
    <t>ГПУ "Аргунпродукт"</t>
  </si>
  <si>
    <t>003/789 от 29.08.14</t>
  </si>
  <si>
    <t>7200, 18</t>
  </si>
  <si>
    <t>29.08.2014   Чг-163/14</t>
  </si>
  <si>
    <t>ч/д, Атаев М.Б., с.Н. Чегем, ул.Солнечная, 44 а</t>
  </si>
  <si>
    <t>29.08.2014   163/14</t>
  </si>
  <si>
    <t>29.08.2014  Чг-170/14</t>
  </si>
  <si>
    <t>ч/д, Мурзаканов А.В., с.Шалушка, ул.Хутова, 38 а</t>
  </si>
  <si>
    <t>29.08.2014  170/14</t>
  </si>
  <si>
    <t>02.04.2014   Чг-47/14</t>
  </si>
  <si>
    <t>ч/д, Кадыкоев З.Х., с.Чегем-2, ул.Октябрьская, 135 а</t>
  </si>
  <si>
    <t>02.04.2014   47/14</t>
  </si>
  <si>
    <t>15.07.2014  Чг-119/14</t>
  </si>
  <si>
    <t>ч/д, Кучмезов А.Ю., п.Мир, уч.249</t>
  </si>
  <si>
    <t>15.07.2014  119/14</t>
  </si>
  <si>
    <t>15.09.2014   Чг-179/14</t>
  </si>
  <si>
    <t>ч/д, Бечелова Г.А., с.Шалушка, мкр-н. Мир, уч.362</t>
  </si>
  <si>
    <t>15.09.2014   179/14</t>
  </si>
  <si>
    <t>01.09.2014   М-42/14</t>
  </si>
  <si>
    <t>ПТО автомобилей, ИП Гязов А.Х., г.Майский, ул.Ж-Дорожная, 1 г</t>
  </si>
  <si>
    <t>01.09.2014   42/14</t>
  </si>
  <si>
    <t>01.09.2014   М-44/14</t>
  </si>
  <si>
    <t>автомастерская, ИП Цолта Н.А., г.Майский, ул. 9 Мая, 78</t>
  </si>
  <si>
    <t>01.09.2014   44/14</t>
  </si>
  <si>
    <t>01.09.2014   М-45/14</t>
  </si>
  <si>
    <t>ч/д, Шевченко Е.С., с.Ново-Ивановское, ул.Балкарская, 66</t>
  </si>
  <si>
    <t>01.09.2014   45/14</t>
  </si>
  <si>
    <t>29.08.2014   Б-65/14</t>
  </si>
  <si>
    <t>ч/д, Шабазова Ч.М., с.Баксаненок, ул.Березгова, 77</t>
  </si>
  <si>
    <t>29.08.2014   65/14</t>
  </si>
  <si>
    <t>01.09.2014   Б-66/14</t>
  </si>
  <si>
    <t>магазин, Шогенова Н.Х., с.Заюково, ул.Кирова, 138</t>
  </si>
  <si>
    <t>01.09.2014   66/14</t>
  </si>
  <si>
    <t>01.09.2014   Б-67/14</t>
  </si>
  <si>
    <t>квартира, Шомахов А.Х., с.Атажукино, ул.Апшева, 73/12</t>
  </si>
  <si>
    <t>01.09.2014   67/14</t>
  </si>
  <si>
    <t>01.09.2014   Б-68/14</t>
  </si>
  <si>
    <t>гараж, Рубжаева Б.Ю., с.Атажукино, ул.Апшева, 71</t>
  </si>
  <si>
    <t>01.09.2014   68/14</t>
  </si>
  <si>
    <t>01.09.2014   Б-69/14</t>
  </si>
  <si>
    <t>ч/д, Каранашев с.Заюково, ул.Тонельная, 22 а</t>
  </si>
  <si>
    <t>01.09.2014   69/14</t>
  </si>
  <si>
    <t>01.09.2014   Б-70/14</t>
  </si>
  <si>
    <t>ч/д, Шибзухов М.М., с.Исламей, ул.Проектируемая, б/н</t>
  </si>
  <si>
    <t>01.09.2014   70/14</t>
  </si>
  <si>
    <t>01.09.2014   Б-71/14</t>
  </si>
  <si>
    <t>гараж, Салиева Г.Г., с.Атажукино, ул.Апшева, 75</t>
  </si>
  <si>
    <t>01.09.2014   71/14</t>
  </si>
  <si>
    <t>01.09.2014   Б-72/14</t>
  </si>
  <si>
    <t>ч/д, Дышекова А.Г., с.Куба-Таба, ул.Советская, 78 а</t>
  </si>
  <si>
    <t>01.09.2014   72/14</t>
  </si>
  <si>
    <t>01.09.2014   Б-73/14</t>
  </si>
  <si>
    <t>ч/д, Мамиков А.В., с.Баксаненок, ул.Озова, 26</t>
  </si>
  <si>
    <t>01.09.2014   73/14</t>
  </si>
  <si>
    <t>01.09.2014   Б-74/14</t>
  </si>
  <si>
    <t>ч/д, Бороков Х.М., с.Баксаненок, ул.Тхакахова, 77</t>
  </si>
  <si>
    <t>01.09.2014   74/14</t>
  </si>
  <si>
    <t>01.09.2014   Б-75/14</t>
  </si>
  <si>
    <t>ч/д, Кильчуков Т.Б., с.Исламей, ул.Проектируемая, б/н</t>
  </si>
  <si>
    <t>01.09.2014   75/14</t>
  </si>
  <si>
    <t>05.07.2014   Б-76/14</t>
  </si>
  <si>
    <t>фирма ООО "Ахваз", Хацуков З.З., с.Заюково, ул.Кирова, 1</t>
  </si>
  <si>
    <t>05.07.2014   76/14</t>
  </si>
  <si>
    <t>29.08.2014   Чр-45/14</t>
  </si>
  <si>
    <t>ИП Мокаева Л.Х.,с.Бабугент, ул.Туменова, 16а</t>
  </si>
  <si>
    <t>29.08.2014   45/14</t>
  </si>
  <si>
    <t>27.06.2014   52/14</t>
  </si>
  <si>
    <t>сторожевой дом, Барагунов Б.Х., с.Псынабо</t>
  </si>
  <si>
    <t>10.09.2014 73/14</t>
  </si>
  <si>
    <t xml:space="preserve">животноводческая ферма, КФХ Балкаров А.В., с.п.Интернациональное, на территории бывшей МТФ совхоза "Терский" </t>
  </si>
  <si>
    <t>09.09.2014  361/2014</t>
  </si>
  <si>
    <t>фруктощранилище, ООО "Добрые всходы", г.Баксан, ул.Революционная, б/н</t>
  </si>
  <si>
    <t>04.08.2014    438</t>
  </si>
  <si>
    <t>920 от 16.09.14</t>
  </si>
  <si>
    <t>Братов И.Н.</t>
  </si>
  <si>
    <t>920-09-14</t>
  </si>
  <si>
    <t>889 от 19.09.14</t>
  </si>
  <si>
    <t>Кохов А.Ю.</t>
  </si>
  <si>
    <t>889-08-14</t>
  </si>
  <si>
    <t>884 от  19.09.14</t>
  </si>
  <si>
    <t>Никифоров А.А.</t>
  </si>
  <si>
    <t>884-08-14</t>
  </si>
  <si>
    <t>879 от 19.09.14</t>
  </si>
  <si>
    <t>ИП Лугинина Н.Ю.</t>
  </si>
  <si>
    <t>879-08-14</t>
  </si>
  <si>
    <t>846 от 19.09.14</t>
  </si>
  <si>
    <t>Акперов Л.О.</t>
  </si>
  <si>
    <t>846-08-14</t>
  </si>
  <si>
    <t>897 от 18.09.14</t>
  </si>
  <si>
    <t>Салпагаров Р.Т.</t>
  </si>
  <si>
    <t>897-08-14</t>
  </si>
  <si>
    <t>911 от 18.09.14</t>
  </si>
  <si>
    <t>Урусов М.З.</t>
  </si>
  <si>
    <t>911-09-14</t>
  </si>
  <si>
    <t>523 от 19.09.14</t>
  </si>
  <si>
    <t>ИП Батчаева А.У.</t>
  </si>
  <si>
    <t>523-06-14</t>
  </si>
  <si>
    <t>925 от 19.09.14</t>
  </si>
  <si>
    <t>Чимов Р.А.</t>
  </si>
  <si>
    <t>925-09-14</t>
  </si>
  <si>
    <t>926 от 19.09.14</t>
  </si>
  <si>
    <t>Гергель В.В.</t>
  </si>
  <si>
    <t>926-09-14</t>
  </si>
  <si>
    <t>906 от 11.09.14</t>
  </si>
  <si>
    <t>906-09-14</t>
  </si>
  <si>
    <t>917 от 18.09.14</t>
  </si>
  <si>
    <t>ООО "Эдельвейс"</t>
  </si>
  <si>
    <t>917-09-14</t>
  </si>
  <si>
    <t>921 от 18.09.14</t>
  </si>
  <si>
    <t>ИП Текеев Р.М.</t>
  </si>
  <si>
    <t>921-09-14</t>
  </si>
  <si>
    <t>8107   от  27.08.2014</t>
  </si>
  <si>
    <t>Хетеев   Э.Т.</t>
  </si>
  <si>
    <t>8089   от  22.08.2014</t>
  </si>
  <si>
    <t>Хетеев  Э.Т.</t>
  </si>
  <si>
    <t>8149   от   05.09.2014</t>
  </si>
  <si>
    <t>Дагуев   С.С..</t>
  </si>
  <si>
    <t>8084   от  19.08.2014</t>
  </si>
  <si>
    <t>Тваури    Т.С.</t>
  </si>
  <si>
    <t>7940   от   17.07.2014</t>
  </si>
  <si>
    <t>Кочиев   Б.Р.</t>
  </si>
  <si>
    <t>8141   от  05.09.2014</t>
  </si>
  <si>
    <t>Тлатова   В.Ю.</t>
  </si>
  <si>
    <t>8100   от  29.08.2014</t>
  </si>
  <si>
    <t>Гойгов   М.У.</t>
  </si>
  <si>
    <t>8114   от  04.09.2014</t>
  </si>
  <si>
    <t>Янддиев   М.Х.</t>
  </si>
  <si>
    <t>8112   от  04.09.2014</t>
  </si>
  <si>
    <t>Гойгов   А.А.</t>
  </si>
  <si>
    <t>8101   от  01.09.2014</t>
  </si>
  <si>
    <t>Мусаев   И.И.</t>
  </si>
  <si>
    <t>8075   от   21.08.2014</t>
  </si>
  <si>
    <t>Апаев    В.Ю.</t>
  </si>
  <si>
    <t>8038   от  11.08.2014</t>
  </si>
  <si>
    <t>Бзыков   Э.З.</t>
  </si>
  <si>
    <t>8116   от  27.08 .08.2014</t>
  </si>
  <si>
    <t>Малиева   Р.Х.</t>
  </si>
  <si>
    <t>8145   от   08.09.2014</t>
  </si>
  <si>
    <t>Хуриева   Ц.В.</t>
  </si>
  <si>
    <t>8119   от  08.09.2014</t>
  </si>
  <si>
    <t>Зангиев   Р.С.</t>
  </si>
  <si>
    <t>8063   от   13.08.2014</t>
  </si>
  <si>
    <t>Гусов   Х.П.</t>
  </si>
  <si>
    <t>7901   от  11.07.2014</t>
  </si>
  <si>
    <t>Цечоев  М.Х.</t>
  </si>
  <si>
    <t>8129   от  12.09.2014</t>
  </si>
  <si>
    <t>Дзобаев   А.А.</t>
  </si>
  <si>
    <t>8175   от   15.09.2014</t>
  </si>
  <si>
    <t>Газданов   Э.К.</t>
  </si>
  <si>
    <t>7924  от  07.07.2014</t>
  </si>
  <si>
    <t>ОАО"Аланияэлектросеть"</t>
  </si>
  <si>
    <t>8062   от  13.08.2014</t>
  </si>
  <si>
    <t>за период с 22.09.14 по 26.09.14</t>
  </si>
  <si>
    <t>342/14/ГРЭС от 20.08.2014</t>
  </si>
  <si>
    <t>342/14 от 20.08.2014</t>
  </si>
  <si>
    <t>359/14/ГРЭС от 04.09.2014</t>
  </si>
  <si>
    <t>Маклыгин Дмитрий Викторович</t>
  </si>
  <si>
    <t>359/14 от 04.09.2014</t>
  </si>
  <si>
    <t>389/14/ГРЭС от 22.09.2014</t>
  </si>
  <si>
    <t>Мелконян Евгения Гайкасовна</t>
  </si>
  <si>
    <t>389/14 от 22.09.2014</t>
  </si>
  <si>
    <t xml:space="preserve"> №07/530  от 22.08.2014</t>
  </si>
  <si>
    <t>Воробьев Виктор Викторович</t>
  </si>
  <si>
    <t xml:space="preserve"> №07/606  от 17.09.2014</t>
  </si>
  <si>
    <t>Пеньков Александр Александрович</t>
  </si>
  <si>
    <t xml:space="preserve"> №07/596  от 17.09.2014</t>
  </si>
  <si>
    <t>Заикина Галина Петровна</t>
  </si>
  <si>
    <t xml:space="preserve"> №07/597  от 17.09.2014</t>
  </si>
  <si>
    <t>Братниченко Борис Иванович</t>
  </si>
  <si>
    <t xml:space="preserve"> №07/608  от 17.09.2014</t>
  </si>
  <si>
    <t>Милаевская Татьяна Ивановна</t>
  </si>
  <si>
    <t xml:space="preserve"> №07/625  от 19.09.2014</t>
  </si>
  <si>
    <t>Тарасов Юрий Гаврилович</t>
  </si>
  <si>
    <t xml:space="preserve"> №07/119  от 24.03.2014</t>
  </si>
  <si>
    <t>Пирумова Ирина Васильевна</t>
  </si>
  <si>
    <t xml:space="preserve"> №07/120  от 24.03.2014</t>
  </si>
  <si>
    <t xml:space="preserve"> №07/474  от 21.07.2014</t>
  </si>
  <si>
    <t>Салпагаров Умар Ильясович</t>
  </si>
  <si>
    <t xml:space="preserve"> №07/580  от 10.09.2014</t>
  </si>
  <si>
    <t xml:space="preserve"> №07/581  от 10.09.2014</t>
  </si>
  <si>
    <t xml:space="preserve"> №07/617  от 19.09.2014</t>
  </si>
  <si>
    <t>Бекетова Тамара Григорьевна</t>
  </si>
  <si>
    <t>21 июля 2014 г. № 04-183 -НЭС</t>
  </si>
  <si>
    <t>Сухоруков Дмитрий Михайлович</t>
  </si>
  <si>
    <t>21 июля 2014 г. № 275</t>
  </si>
  <si>
    <t>11 августа 2014 г. № 04-202 -НЭС</t>
  </si>
  <si>
    <t>Ляхов Юрий Александрович</t>
  </si>
  <si>
    <t>11 августа 2014 г. № 630</t>
  </si>
  <si>
    <t>127/14-06 от 09.04.2014</t>
  </si>
  <si>
    <t>Николенко Андрей Васильевич</t>
  </si>
  <si>
    <t>127 от 09.04.2014</t>
  </si>
  <si>
    <t>182/14-07 от 30.05.2014</t>
  </si>
  <si>
    <t>Аскендеров Энвер Агамагомедович ИП</t>
  </si>
  <si>
    <t>182 от 30.05.2014</t>
  </si>
  <si>
    <t>197/14-06 от 06.06.2014</t>
  </si>
  <si>
    <t>197 от 06.06.2014</t>
  </si>
  <si>
    <t>269/14-05 от 26.08.2014</t>
  </si>
  <si>
    <t>Алексеева Мария Павловна</t>
  </si>
  <si>
    <t>269 от 26.08.2014</t>
  </si>
  <si>
    <t>275/14-05 от 08.09.2014</t>
  </si>
  <si>
    <t>Шевченко Сергей Анатольевич</t>
  </si>
  <si>
    <t>275 от 08.09.2014</t>
  </si>
  <si>
    <t>280/14-05 от 08.09.2014</t>
  </si>
  <si>
    <t xml:space="preserve">Енин Михаил Васильевич </t>
  </si>
  <si>
    <t>280 от 08.09.2014</t>
  </si>
  <si>
    <t>283/14-06 от 18.09.2014</t>
  </si>
  <si>
    <t>Жихарев Сергей Владимирович</t>
  </si>
  <si>
    <t>283 от 18.09.2014</t>
  </si>
  <si>
    <t>284/14-06 от 18.09.2014</t>
  </si>
  <si>
    <t>Дибров Анатолий Владимирович</t>
  </si>
  <si>
    <t>284 от 18.09.2014</t>
  </si>
  <si>
    <t>294/14-06 от 24.09.2014</t>
  </si>
  <si>
    <t>ИП Ищенко Владимир Трофимович</t>
  </si>
  <si>
    <t>294 от 24.09.2014</t>
  </si>
  <si>
    <t>16.09.2013, 06-40/146</t>
  </si>
  <si>
    <t>ГБУЗ СК «Ипатовская ЦРБ»</t>
  </si>
  <si>
    <t>16.09.2013, 06-40/147</t>
  </si>
  <si>
    <t>16.09.2013, 06-40/148</t>
  </si>
  <si>
    <t>14.08.2014, 06-40/127</t>
  </si>
  <si>
    <t>ИП Саркисян Сергей Жорикович</t>
  </si>
  <si>
    <t>19.09.2014, 06-40/143</t>
  </si>
  <si>
    <t>Матвеев Александр Михайлович</t>
  </si>
  <si>
    <t>№ 585 от 25.09.14</t>
  </si>
  <si>
    <t>Шубин Михаил Васильевич</t>
  </si>
  <si>
    <t>№ 605 от 05.09.14</t>
  </si>
  <si>
    <t>Шляхова Светлана Викторовна</t>
  </si>
  <si>
    <t>№ 621 от 19.09.14</t>
  </si>
  <si>
    <t>Шевченко Таисия Алексеевна</t>
  </si>
  <si>
    <t>№ 632 от 22.09.14</t>
  </si>
  <si>
    <t>Унгефухт Карл Карлович</t>
  </si>
  <si>
    <t>№ 634 от 23.09.14</t>
  </si>
  <si>
    <t>Афисова Веста Николаевна</t>
  </si>
  <si>
    <t>№ 635 от 23.09.14</t>
  </si>
  <si>
    <t>Афисов Дмитрий Евгеньевич</t>
  </si>
  <si>
    <t>№ 643 от 23.09.14</t>
  </si>
  <si>
    <t>Гранков Анатолий Евгеньевич</t>
  </si>
  <si>
    <t>№ 645 от 24.09.14</t>
  </si>
  <si>
    <t>Димидов Ефстафий Михайлович</t>
  </si>
  <si>
    <t>№ 646 от 24.09.14</t>
  </si>
  <si>
    <t>Ткаченко Вячеслав Владимирович</t>
  </si>
  <si>
    <t>№ 647 от 22.09.14</t>
  </si>
  <si>
    <t>Ксимитова Анна Гергиевна</t>
  </si>
  <si>
    <t>№ 653 от 19.09.14</t>
  </si>
  <si>
    <t>Эльдиева Айшат Ибрагимовна</t>
  </si>
  <si>
    <t>№ 658 от 19.09.14</t>
  </si>
  <si>
    <t>ГУП СК ЦР Аптека № 271</t>
  </si>
  <si>
    <t>14 июля 2014 г. № 04-155 -НЭС</t>
  </si>
  <si>
    <t>ООО "Газпром добыча Краснодар"</t>
  </si>
  <si>
    <t>14 июля 2014 г. № 434</t>
  </si>
  <si>
    <t>255/14-05 от 21.08.2014</t>
  </si>
  <si>
    <t>255 от 21.08.2014</t>
  </si>
  <si>
    <t>№ 567 от 22.08.14</t>
  </si>
  <si>
    <t>ООО ПлодыСтаврополья</t>
  </si>
  <si>
    <t>184/12-04 от 15.08.2014</t>
  </si>
  <si>
    <t>МКДОУ д/с №16 "Теремок"</t>
  </si>
  <si>
    <t>184 от 15.08.2012</t>
  </si>
  <si>
    <t xml:space="preserve">№43-05/85  от 01.09.2014 </t>
  </si>
  <si>
    <t>ИП Писаренко Андрей Федорович</t>
  </si>
  <si>
    <t xml:space="preserve"> №07/420  от 24.06.2014</t>
  </si>
  <si>
    <t>Момотова Наталья Викторовна</t>
  </si>
  <si>
    <t xml:space="preserve"> №07/593  от 17.09.2014</t>
  </si>
  <si>
    <t>Маршалкина Людмила Викторовна</t>
  </si>
  <si>
    <t xml:space="preserve"> №07/326  от 05.06.2014</t>
  </si>
  <si>
    <t>Копытенко Светлана Александровна</t>
  </si>
  <si>
    <t xml:space="preserve">№43-05/164  от 19.12.2013 </t>
  </si>
  <si>
    <t>ООО "Газпром энерго"</t>
  </si>
  <si>
    <t>№43-05/165  от 19.12.2013</t>
  </si>
  <si>
    <t>Договор №1390  от 19.09.2014</t>
  </si>
  <si>
    <t>Дагестанский респ.центр по гидрометереорологии и маниторингу окр.среды
Приходный кассовый ордер ДС000001262 от 24.09.2014 10:33:21</t>
  </si>
  <si>
    <t>Договор №1381  от 19.09.2014</t>
  </si>
  <si>
    <t>Махмудов Рафаель Таймасханович
Реализация товаров и услуг ДС000002142 от 18.09.2014 18:00:37</t>
  </si>
  <si>
    <t>Договор №1302  от 08.09.2014</t>
  </si>
  <si>
    <t>Байсултанов Бислан Алиевич
Реализация товаров и услуг ДС000002129 от 18.09.2014 18:00:24</t>
  </si>
  <si>
    <t>Договор №1301  от 08.09.2014</t>
  </si>
  <si>
    <t>Хабибов Абдулкадир Магомедович
Реализация товаров и услуг ДС000002147 от 18.09.2014 18:00:42</t>
  </si>
  <si>
    <t>Договор №1300  от 08.09.2014</t>
  </si>
  <si>
    <t>Пахиев Сулейман Юсупович
Реализация товаров и услуг ДС000002145 от 18.09.2014 18:00:40</t>
  </si>
  <si>
    <t>Договор №391  от 07.03.2014</t>
  </si>
  <si>
    <t>Ганиев Играмудин Мафрудинович
Реализация товаров и услуг ДС000002133 от 18.09.2014 18:00:28</t>
  </si>
  <si>
    <t>Договор №887  от 25.06.2014</t>
  </si>
  <si>
    <t>Алиев Магомедрасул Магомедович
Реализация товаров и услуг ДС000002126 от 18.09.2014 18:00:21</t>
  </si>
  <si>
    <t>Договор №1260  от 28.08.2014</t>
  </si>
  <si>
    <t>Макаева Хадижат Гарунович
Реализация товаров и услуг ДС000002141 от 18.09.2014 18:00:36</t>
  </si>
  <si>
    <t>Договор №1261  от 28.08.2014</t>
  </si>
  <si>
    <t>Межитов Алавдин Казманбетович
Реализация товаров и услуг ДС000002143 от 18.09.2014 18:00:38</t>
  </si>
  <si>
    <t>Договор №1263  от 25.08.2014</t>
  </si>
  <si>
    <t>Бекбулатов Махмуд Гаджиевич
Реализация товаров и услуг ДС000002130 от 18.09.2014 18:00:25</t>
  </si>
  <si>
    <t>Договор №1264  от 28.08.2014</t>
  </si>
  <si>
    <t>Магомедова Хусмалхатимат Шамиловна
Реализация товаров и услуг ДС000002139 от 18.09.2014 18:00:34</t>
  </si>
  <si>
    <t>Договор №1275  от 28.08.2014</t>
  </si>
  <si>
    <t>Абдурахманов Камиль Пайзуллаевич
Реализация товаров и услуг ДС000002125 от 18.09.2014 18:00:20</t>
  </si>
  <si>
    <t>Договор №1291  от 02.09.2014</t>
  </si>
  <si>
    <t>Хазбулатов Ильмадин Абдулбасирович
Реализация товаров и услуг ДС000002148 от 18.09.2014 18:00:43</t>
  </si>
  <si>
    <t>Договор №1296  от 04.09.2014</t>
  </si>
  <si>
    <t>Хасульбеков Адилгерей  Занкарханович
Реализация товаров и услуг ДС000002149 от 18.09.2014 18:00:44</t>
  </si>
  <si>
    <t>Договор №1297  от 04.09.2014</t>
  </si>
  <si>
    <t>Атанова Сидрат Магомедрасуловна 
Реализация товаров и услуг ДС000002128 от 18.09.2014 18:00:23</t>
  </si>
  <si>
    <t>Рамазанов Ильяс Карибович
Договор №94  от 08.09.2014
Реализация товаров и услуг ДС000002184 от 19.09.2014 15:24:47</t>
  </si>
  <si>
    <t>Дибирова Муминат Ахмедовна
Договор №93  от 08.09.2014
Реализация товаров и услуг ДС000002160 от 19.09.2014 15:24:23</t>
  </si>
  <si>
    <t>Ибрагимов Дамир Гусейнович
Договор №92  от 05.09.2014
Реализация товаров и услуг ДС000002163 от 19.09.2014 15:24:26</t>
  </si>
  <si>
    <t>Мартиросян Вартан Шмавонович
Договор №91  от 05.09.2014
Реализация товаров и услуг ДС000002175 от 19.09.2014 15:24:38</t>
  </si>
  <si>
    <t>Магомеднабиева Заира Магомедовна
Договор №90  от 02.09.2014
Реализация товаров и услуг ДС000002170 от 19.09.2014 15:24:33</t>
  </si>
  <si>
    <t>Ихласов Рустам Анварбекович
Договор №89  от 01.09.2014
Реализация товаров и услуг ДС000002167 от 19.09.2014 15:24:30</t>
  </si>
  <si>
    <t>Тагиева Гульнара Имамалиевна 
Договор №88  от 01.09.2014
Реализация товаров и услуг ДС000002187 от 19.09.2014 15:24:52</t>
  </si>
  <si>
    <t>Идрисова Заира Абдулаевна
Договор №87  от 01.09.2014
Реализация товаров и услуг ДС000002164 от 19.09.2014 15:24:27</t>
  </si>
  <si>
    <t>Дурциев Нурмагомед Магомедович
Договор №86  от 01.09.2014
Реализация товаров и услуг ДС000002161 от 19.09.2014 15:24:24</t>
  </si>
  <si>
    <t>Недифовой Тезегул Шихсиновна
Договор №85  от 18.07.2014
Реализация товаров и услуг ДС000002182 от 19.09.2014 15:24:45</t>
  </si>
  <si>
    <t>Договор №1256  от 21.08.2014</t>
  </si>
  <si>
    <t>Муталимова Зухра Магомедовна
Реализация товаров и услуг ДС000002181 от 19.09.2014 15:24:44</t>
  </si>
  <si>
    <t>Договор №1162  от 04.08.2014</t>
  </si>
  <si>
    <t>Магомедова Пайнусат Сайгидахмедова
Реализация товаров и услуг ДС000002171 от 19.09.2014 15:24:34</t>
  </si>
  <si>
    <t>Шахбанова Марьям Шахбановна</t>
  </si>
  <si>
    <t>Юлушев Байрамали Султанбекович</t>
  </si>
  <si>
    <t>Марданов Фархад Бахманович</t>
  </si>
  <si>
    <t>Курбаенов Руслан З</t>
  </si>
  <si>
    <t>Салимова Арифа Г</t>
  </si>
  <si>
    <t>Курбанисмаилов Насруллах А</t>
  </si>
  <si>
    <t>Гашимов Демир Г</t>
  </si>
  <si>
    <t>Ибрагимов Ильяс Т</t>
  </si>
  <si>
    <t>Джалилова Карина Э</t>
  </si>
  <si>
    <t>Букаров Газрост Р</t>
  </si>
  <si>
    <t>Исабеков Вадим Г</t>
  </si>
  <si>
    <t>Амадзиев Шамиль Бейбулатович</t>
  </si>
  <si>
    <t>Агабеков Адиль К</t>
  </si>
  <si>
    <t>Садуллаева Сабина К</t>
  </si>
  <si>
    <t>Алиев Фазил М</t>
  </si>
  <si>
    <t>Шихсафиев Зумрудин Ш</t>
  </si>
  <si>
    <t>Фарманов Мрадик С</t>
  </si>
  <si>
    <t>Магомедов Ахмед Магомедович</t>
  </si>
  <si>
    <t>Джамаладинова Роза Омаровна</t>
  </si>
  <si>
    <t>Каримулаев Магомед Насрудинович</t>
  </si>
  <si>
    <t xml:space="preserve">Алиева Хадижат Магомедгаджиевна </t>
  </si>
  <si>
    <t>Рабаданова Хамисат Шахбановна</t>
  </si>
  <si>
    <t xml:space="preserve">Болатов Мама Мамаевич </t>
  </si>
  <si>
    <t>Магомедова Калимат Абдуллаевна</t>
  </si>
  <si>
    <t>Гаджиева Патимат Магомедовна</t>
  </si>
  <si>
    <t>Мазгаров Г.Ш.</t>
  </si>
  <si>
    <t>Далгатов Ибрагим Арсланович</t>
  </si>
  <si>
    <t xml:space="preserve">Мусаев Мухтар </t>
  </si>
  <si>
    <t>Исаев Абакар Исаевич</t>
  </si>
  <si>
    <t>Курбанов Зияудин Олегович</t>
  </si>
  <si>
    <t>Маликов Малик Магомедсаидович</t>
  </si>
  <si>
    <t>Гаджиева Заира Б</t>
  </si>
  <si>
    <t>Гаджимирзоев Юрик Г</t>
  </si>
  <si>
    <t>Саидалиева Радмила Ш</t>
  </si>
  <si>
    <t xml:space="preserve">Керимов Эхмедпаша </t>
  </si>
  <si>
    <t>Саидов Омар М</t>
  </si>
  <si>
    <t>Меджидова С.А.</t>
  </si>
  <si>
    <t>Гамидова Назифа Д</t>
  </si>
  <si>
    <t>Цахуев Далгат Ц</t>
  </si>
  <si>
    <t>Айдемиров Руслан С</t>
  </si>
  <si>
    <t>Агакеримов Ибрагим Р</t>
  </si>
  <si>
    <t>Муртазаев Юнус Ш</t>
  </si>
  <si>
    <t>Зербалиева Набисат Р</t>
  </si>
  <si>
    <t>Гамзабеков Магомед Г</t>
  </si>
  <si>
    <t>Велиханова Бисен К.</t>
  </si>
  <si>
    <t>Мамедов Аким С.</t>
  </si>
  <si>
    <t>Нуфталиев Ахмедхан Х</t>
  </si>
  <si>
    <t>Алимурадов Фахрудин Р</t>
  </si>
  <si>
    <t>Магомедова Саида Муртузалиевна</t>
  </si>
  <si>
    <t>Меликмирзоев Мислим Ш</t>
  </si>
  <si>
    <t>Исмаилов Ислам М</t>
  </si>
  <si>
    <t>Махмудов Надир Т</t>
  </si>
  <si>
    <t>Гаджиев Магомед Кадиевич</t>
  </si>
  <si>
    <t>Джумаваров Абдула Джамалдинови</t>
  </si>
  <si>
    <t>Магомедов Кадырбек Курбанович</t>
  </si>
  <si>
    <t>Хасаев Магомед Муртузалиевич</t>
  </si>
  <si>
    <t>Джабраилова Наида Багомедовна</t>
  </si>
  <si>
    <t>Договор №1391  от 19.09.2014</t>
  </si>
  <si>
    <t>Дагестанский респ.центр по гидрометереорологии и маниторингу окр.среды
Приходный кассовый ордер ДС000001263 от 24.09.2014 10:34:32</t>
  </si>
  <si>
    <t>Договор №263  от 11.03.2014</t>
  </si>
  <si>
    <t>Юсупов Шираздин Шарабудинович
Реализация товаров и услуг ДС000002150 от 18.09.2014 18:00:45</t>
  </si>
  <si>
    <t>Договор №1393  от 22.09.2014</t>
  </si>
  <si>
    <t>Меджидов Магомед Бегович
Реализация товаров и услуг ДС000002177 от 19.09.2014 15:24:40</t>
  </si>
  <si>
    <t>Договор №1220/1  от 13.08.2014</t>
  </si>
  <si>
    <t>Гусейнов Магомед Алибегович</t>
  </si>
  <si>
    <t>УФК по РД (ГКУ РД "Дирекция единого госзаказчика-застройщика")</t>
  </si>
  <si>
    <t>Договор №1293  от 02.09.2014</t>
  </si>
  <si>
    <t>Мирзаев Юсуп Хизриевич
Приходный кассовый ордер ДС000001265 от 24.09.2014 15:01:41</t>
  </si>
  <si>
    <t>Договор №1322  от 11.09.2014</t>
  </si>
  <si>
    <t>Дадашев Тагир Ферзулаевич
Приходный кассовый ордер ДС000001266 от 24.09.2014 15:03:51</t>
  </si>
  <si>
    <t>ООО НПО "ЮСС"</t>
  </si>
  <si>
    <t>Договор №105  от 31.01.2014</t>
  </si>
  <si>
    <t>Управление (Дирекция) по обустройству государственной границы РФ ФСБ РФ</t>
  </si>
  <si>
    <t>707 от 19.09.14</t>
  </si>
  <si>
    <t>Геремеева А.А.</t>
  </si>
  <si>
    <t>003/920 от 15.09.14</t>
  </si>
  <si>
    <t>706 от 19.09.14</t>
  </si>
  <si>
    <t>Идразов И.Л.</t>
  </si>
  <si>
    <t>003/931 от 16.09.14</t>
  </si>
  <si>
    <t>698 от 19.09.14</t>
  </si>
  <si>
    <t>Масаева А.Х.</t>
  </si>
  <si>
    <t>003/929 от 16.09.14</t>
  </si>
  <si>
    <t>679 от 8.09.14</t>
  </si>
  <si>
    <t>Мусаев Р.Б.</t>
  </si>
  <si>
    <t>003/901 от 5.09.14</t>
  </si>
  <si>
    <t>681 от 8.09.14</t>
  </si>
  <si>
    <t>Дикаева М.Р.</t>
  </si>
  <si>
    <t>003/902 от 5.09.14</t>
  </si>
  <si>
    <t>692 от 17.09.14</t>
  </si>
  <si>
    <t>Алибеков И.А.</t>
  </si>
  <si>
    <t>003/930 от 16.09.14</t>
  </si>
  <si>
    <t>710 от 19.09.14</t>
  </si>
  <si>
    <t>Хусаинова З.А.</t>
  </si>
  <si>
    <t>003/927 от 16.09.14</t>
  </si>
  <si>
    <t>711 от 19.09.14</t>
  </si>
  <si>
    <t>ООО "ПВК"</t>
  </si>
  <si>
    <t>003/925 от 16.09.14</t>
  </si>
  <si>
    <t>708 от 19.09.14</t>
  </si>
  <si>
    <t>Гехаев Р.Б.</t>
  </si>
  <si>
    <t>003/917 от 15.09.14</t>
  </si>
  <si>
    <t>694 от 17.09.14</t>
  </si>
  <si>
    <t>ГБОУ ДОД "Горячеисточненская ДЮСШ по мини-футболу"</t>
  </si>
  <si>
    <t>003/919 от 15.09.14</t>
  </si>
  <si>
    <t>717 от 24.09.14</t>
  </si>
  <si>
    <t>Исмаилова Х.Т.</t>
  </si>
  <si>
    <t>003/943 от 22.09.14</t>
  </si>
  <si>
    <t>700 от 19.09.14</t>
  </si>
  <si>
    <t>Заурбеков А.Ю</t>
  </si>
  <si>
    <t>003/913 от 25.09.14</t>
  </si>
  <si>
    <t>693 от 17.09.14</t>
  </si>
  <si>
    <t>Митаев Т.А.</t>
  </si>
  <si>
    <t>003/918 от 15.09.14</t>
  </si>
  <si>
    <t>716 от 24.09.14</t>
  </si>
  <si>
    <t>Гудаев С.А.</t>
  </si>
  <si>
    <t>003/953 от 24.09.14</t>
  </si>
  <si>
    <t>575 от 25.07.14</t>
  </si>
  <si>
    <t>Филиал КОО "Троджан Дженерал Контрактинг Эл-Эл-Си"</t>
  </si>
  <si>
    <t>003/706 от 18.07.14</t>
  </si>
  <si>
    <t>15.09.2014     П-81/14</t>
  </si>
  <si>
    <t>ч/д, Ковтуненко, с.Прималкинское, пер.Светлый, 15</t>
  </si>
  <si>
    <t>15.09.2014     81/14</t>
  </si>
  <si>
    <t>19.08.2014      Чг-140/14</t>
  </si>
  <si>
    <t>ч/д, с.Шалушка, р-н.ККРС, уч.б/н.</t>
  </si>
  <si>
    <t>19.08.2014      140/14</t>
  </si>
  <si>
    <t>19.09.2014      Чг-189/14</t>
  </si>
  <si>
    <t>ч/д, Сасиков А.С., с.Шалушка, ул.Ленина, 306</t>
  </si>
  <si>
    <t>19.09.2014      189/14</t>
  </si>
  <si>
    <t>19.09.2014      Чг-192/14</t>
  </si>
  <si>
    <t>ч/д, Алоев А.М., с.Чегем-2, ул.Ахохова, б/н</t>
  </si>
  <si>
    <t>19.09.2014      192/14</t>
  </si>
  <si>
    <t>28.08.2014   У-190/14</t>
  </si>
  <si>
    <t>ч/д, Понежев М.К., с.Кахун, ул.Хавпачева, 184</t>
  </si>
  <si>
    <t>28.08.2014   190/14</t>
  </si>
  <si>
    <t>15.09.2014    У-193/14</t>
  </si>
  <si>
    <t>квартира, Якимов Б.С., г.Нарткала, ул.Красная, 36/65</t>
  </si>
  <si>
    <t>15.09.2014   193/14</t>
  </si>
  <si>
    <t>28.08.2014   У-184/14</t>
  </si>
  <si>
    <t>квартира, Хашукоев А.А., г.Нарткала, ул.Жамборова, 73/10</t>
  </si>
  <si>
    <t>28.08.2014   184/14</t>
  </si>
  <si>
    <t>15.09.2014    У-195/14</t>
  </si>
  <si>
    <t>нежылое помещение, ИП Каскулова М.А., г.Нарткала, ул.Красная, 83</t>
  </si>
  <si>
    <t>15.09.2014    195/14</t>
  </si>
  <si>
    <t>29.08.2014    У-192/14</t>
  </si>
  <si>
    <t>гараж, Гогуноков А.А., г.Нарткала, ул.Красная, б/н.</t>
  </si>
  <si>
    <t>29.08.2014    192/14</t>
  </si>
  <si>
    <t>15.08.2014   У-179/14</t>
  </si>
  <si>
    <t>квартира, Темирканова Л.М., г.Нарткала, Шекихачева, 23/1</t>
  </si>
  <si>
    <t>15.08.2014   179/14</t>
  </si>
  <si>
    <t>20.08.2014   У-182/14</t>
  </si>
  <si>
    <t>строительство объекта, ИП Куралаев А.А., г.Нарткала, Жамборова, 43</t>
  </si>
  <si>
    <t>20.08.2014   182/14</t>
  </si>
  <si>
    <t>19.09.2014   У-197/14</t>
  </si>
  <si>
    <t>строительство медецинского центра, ООО "Улыбка", г.Нарткала, ул.Кабардинская, 84 а</t>
  </si>
  <si>
    <t>19.09.2014   197/14</t>
  </si>
  <si>
    <t>28.09.2014  У-188/14</t>
  </si>
  <si>
    <t>ч/д, Малухов А.М., с.Н. Черек, ул.Саральпова, 11 а</t>
  </si>
  <si>
    <t>28.09.2014  188/14</t>
  </si>
  <si>
    <t>15.08.2014   У-177/14</t>
  </si>
  <si>
    <t>ч/д, Тлехураев М.Б., г.Н.Черек, ул.Саральпова, 64а</t>
  </si>
  <si>
    <t>15.08.2014   177/14</t>
  </si>
  <si>
    <t>04.08.2014   Чр-40/14</t>
  </si>
  <si>
    <t>ч/д, Атабиев К.Т., с.Бабугент, ул.Казиева, 5</t>
  </si>
  <si>
    <t>04.08.2014   40/14</t>
  </si>
  <si>
    <t>19.09.2014   Чр-49/14</t>
  </si>
  <si>
    <t>ч/д, Чочаев Ш.Х., с.Зарагиж, ул.Ленина, 177 а</t>
  </si>
  <si>
    <t>19.09.2014   49/14</t>
  </si>
  <si>
    <t>15.09.2014    Б-77/14</t>
  </si>
  <si>
    <t>ч/д, Бештоков М.Г., с.Исламей, ул.Надречная, 155</t>
  </si>
  <si>
    <t>15.09.2014    77/14</t>
  </si>
  <si>
    <t>15.09.2014    Б-78/14</t>
  </si>
  <si>
    <t>ч/д, Бештоков М.М., с.Исламей, ул.Надречная, 128</t>
  </si>
  <si>
    <t>15.09.2014    78/14</t>
  </si>
  <si>
    <t>08.09.2014   Б-79/14</t>
  </si>
  <si>
    <t>ч/д, Стас Сабри, с.п.Кременчук-Константиновское, ул.Степная, 205-а</t>
  </si>
  <si>
    <t>08.09.2014   79/14</t>
  </si>
  <si>
    <t>08.09.2014   Б-80/14</t>
  </si>
  <si>
    <t>квартира, Ашибокова М.А., с.Жанхотеко, ул.Пролетарская, 94/12</t>
  </si>
  <si>
    <t>08.09.2014   80/14</t>
  </si>
  <si>
    <t>02.09.2014   Б-81/14</t>
  </si>
  <si>
    <t>магазин, ИП Шомахов Р.А., с.Заюково, ул.Кирова, 357 б</t>
  </si>
  <si>
    <t>02.09.2014   81/14</t>
  </si>
  <si>
    <t>15.09.2014   Б-82/14</t>
  </si>
  <si>
    <t>ч/д, Кажаров Т.Х., с.Исламей, ул.Каздохова, 75</t>
  </si>
  <si>
    <t>15.09.2014   82/14</t>
  </si>
  <si>
    <t>01.09.2014   М-41/14</t>
  </si>
  <si>
    <t>ч/д, Ефремова Н.В. г.Майский, ул.Парковая, 51/1</t>
  </si>
  <si>
    <t>01.09.2014   41/14</t>
  </si>
  <si>
    <t>15.09.2014     М-47/14</t>
  </si>
  <si>
    <t>ч/д, Хасанов Н.И, г.Майский, ул.Пролетарская, 60</t>
  </si>
  <si>
    <t>15.09.2014     47/14</t>
  </si>
  <si>
    <t>24.09.2014  78/14</t>
  </si>
  <si>
    <t>плодовый сад, ООО "Монтаж-Сервис", с.Чегем-2, 900 м. от а/д Чегем-2 - Лечинкай.</t>
  </si>
  <si>
    <t>09.09.2014  72/14</t>
  </si>
  <si>
    <t>ферма, ИП Ныров Х.Х., с.Баксаненок, ул.Полевая, б/н</t>
  </si>
  <si>
    <t>929 от 23.09.14</t>
  </si>
  <si>
    <t>Тамбиева Л.М.</t>
  </si>
  <si>
    <t>929-09-14</t>
  </si>
  <si>
    <t>865 от 23.09.14</t>
  </si>
  <si>
    <t>Тхакохов Т.М.</t>
  </si>
  <si>
    <t>865-08-14</t>
  </si>
  <si>
    <t>928 от 23.09.14</t>
  </si>
  <si>
    <t>ИП Урусов Р.А.</t>
  </si>
  <si>
    <t>928-09-14</t>
  </si>
  <si>
    <t>927 от 23.09.14</t>
  </si>
  <si>
    <t>ИП Джамбаева Ф.П.</t>
  </si>
  <si>
    <t>927-09-14</t>
  </si>
  <si>
    <t>939 от 23.09.14</t>
  </si>
  <si>
    <t>ИП Баиева Р.К.</t>
  </si>
  <si>
    <t>939-09-14</t>
  </si>
  <si>
    <t>936 от 23.09.14</t>
  </si>
  <si>
    <t>ИП Байрамуков А.А.</t>
  </si>
  <si>
    <t>936-09-14</t>
  </si>
  <si>
    <t>937 от 23.09.14</t>
  </si>
  <si>
    <t>937-09-14</t>
  </si>
  <si>
    <t>938 от 23.09.14</t>
  </si>
  <si>
    <t>938-09-14</t>
  </si>
  <si>
    <t>935 от 25.09.14</t>
  </si>
  <si>
    <t>Каканаев А-А.М.</t>
  </si>
  <si>
    <t>935-09-14</t>
  </si>
  <si>
    <t>941 от 25.09.14</t>
  </si>
  <si>
    <t>Байрамукова М.Б.</t>
  </si>
  <si>
    <t>941-09-14</t>
  </si>
  <si>
    <t>901 от 26.09.14</t>
  </si>
  <si>
    <t>Горелов И.М.</t>
  </si>
  <si>
    <t>901-09-14</t>
  </si>
  <si>
    <t>896 от 26.09.14</t>
  </si>
  <si>
    <t>Эртуев Ш.Ш.</t>
  </si>
  <si>
    <t>896-08-14</t>
  </si>
  <si>
    <t>922 от 15.09.14</t>
  </si>
  <si>
    <t>Головашова В.Н.</t>
  </si>
  <si>
    <t>922-09-14</t>
  </si>
  <si>
    <t>924 от 26.09.14</t>
  </si>
  <si>
    <t>Колбасенко М.И.</t>
  </si>
  <si>
    <t>924-09-14</t>
  </si>
  <si>
    <t>899 от 26.09.14</t>
  </si>
  <si>
    <t>Хатуев О.У.</t>
  </si>
  <si>
    <t>899-08-14</t>
  </si>
  <si>
    <t>905 от 26.09.14</t>
  </si>
  <si>
    <t>ИП Биджиева К.Б.</t>
  </si>
  <si>
    <t>905-09-14</t>
  </si>
  <si>
    <t>900 от 26.09.14</t>
  </si>
  <si>
    <t>Байчорова Л.А.</t>
  </si>
  <si>
    <t>900-08-14</t>
  </si>
  <si>
    <t>903 от 26.09.14</t>
  </si>
  <si>
    <t>ИП Хапаева М.М.</t>
  </si>
  <si>
    <t>903-09-14</t>
  </si>
  <si>
    <t>8104   от  04.09.2014</t>
  </si>
  <si>
    <t>Хачиров   З.Г.</t>
  </si>
  <si>
    <t>8157   от  16.09.2014</t>
  </si>
  <si>
    <t>Дзадзоев   Т.А.</t>
  </si>
  <si>
    <t>8170   от  12.09.2014</t>
  </si>
  <si>
    <t>Хугаева   Л.И.</t>
  </si>
  <si>
    <t>8154   от  16.09.2014</t>
  </si>
  <si>
    <t>Габисов   В.Т.</t>
  </si>
  <si>
    <t>8095  от  21.08.2014</t>
  </si>
  <si>
    <t>Хугаев   И.Г.</t>
  </si>
  <si>
    <t>8167   от  11.09.2014</t>
  </si>
  <si>
    <t>Сугарова   Л.А.</t>
  </si>
  <si>
    <t>8150   от  05.09.2014</t>
  </si>
  <si>
    <t>Токов   В.Г.</t>
  </si>
  <si>
    <t>8174   от  17.09.2014</t>
  </si>
  <si>
    <t>Дудаева   Е.Ш.</t>
  </si>
  <si>
    <t>8164   от  16.09.2014</t>
  </si>
  <si>
    <t>Плиев   Б.Д.</t>
  </si>
  <si>
    <t>8057   от  18.08.2014</t>
  </si>
  <si>
    <t>Тедеев   В.А.</t>
  </si>
  <si>
    <t>8137   от  09 .09.2014</t>
  </si>
  <si>
    <t>Кулюшин   М.А.</t>
  </si>
  <si>
    <t>8187   от  18.09.2014</t>
  </si>
  <si>
    <t>Газданов   К.И.</t>
  </si>
  <si>
    <t>8180   от  22.09.2014</t>
  </si>
  <si>
    <t>Кайтов  Д.Б.</t>
  </si>
  <si>
    <t>8171   от  18.09.2014</t>
  </si>
  <si>
    <t>Хашиев   Ю.Б.</t>
  </si>
  <si>
    <t>8193   от  23.09.2014</t>
  </si>
  <si>
    <t>Мильдзихов   А.Д.</t>
  </si>
  <si>
    <t>8211   от  23,08.2014</t>
  </si>
  <si>
    <t>Гуриев   К.И.</t>
  </si>
  <si>
    <t>8210   от   22.09.2014</t>
  </si>
  <si>
    <t>Черчесов   О.Х.</t>
  </si>
  <si>
    <t>8185   от  22.09.2014</t>
  </si>
  <si>
    <t>Бетеева  Э.Э.</t>
  </si>
  <si>
    <t>8184   от  22.09.2014</t>
  </si>
  <si>
    <t>Лазурко  Н.В.</t>
  </si>
  <si>
    <t>7900   от  04.07.2014</t>
  </si>
  <si>
    <t xml:space="preserve">   ИП Романенко   Е.В.</t>
  </si>
  <si>
    <t>8158   от  19.09.2014</t>
  </si>
  <si>
    <t>Кулов   Т.А.</t>
  </si>
  <si>
    <t>8177   от   16.09.2014</t>
  </si>
  <si>
    <t>Елканов   О.А.</t>
  </si>
  <si>
    <t>8168   от  16.09.2014</t>
  </si>
  <si>
    <t>Еремина   Ф.А.</t>
  </si>
  <si>
    <t>7727   от  29.05.2014</t>
  </si>
  <si>
    <t>Бураев   А.Ю.</t>
  </si>
  <si>
    <t>7279   от  21.02.2014</t>
  </si>
  <si>
    <t>ООО"Анюта"</t>
  </si>
  <si>
    <t>за период с 29.09.14 по 30.09.14</t>
  </si>
  <si>
    <t>370/14/СРЭС от 12.09.2014</t>
  </si>
  <si>
    <t>Ли Анатолий</t>
  </si>
  <si>
    <t>370/14 от 12.09.2014</t>
  </si>
  <si>
    <t>391/14/СРЭС от 22.09.2014</t>
  </si>
  <si>
    <t>Осипов Игорь Григорьевич</t>
  </si>
  <si>
    <t>391/14 от 22.09.2014</t>
  </si>
  <si>
    <t>401/14/НРЭС от 25.09.2014</t>
  </si>
  <si>
    <t>КазанниковАнатолий Анатольевич</t>
  </si>
  <si>
    <t>401/14 от 25.09.2014</t>
  </si>
  <si>
    <t>402/14/НРЭС от 25.09.2014</t>
  </si>
  <si>
    <t>КазанниковВладимир Анатольевич</t>
  </si>
  <si>
    <t>402/14 от 25.09.2014</t>
  </si>
  <si>
    <t xml:space="preserve"> №07/126  от 26.03.2014</t>
  </si>
  <si>
    <t>Корольков Сергей Анатольевич</t>
  </si>
  <si>
    <t xml:space="preserve"> №07/555  от 04.09.2014</t>
  </si>
  <si>
    <t>Костина Ольга Сергеевна</t>
  </si>
  <si>
    <t xml:space="preserve"> №07/620  от 19.09.2014</t>
  </si>
  <si>
    <t>Колесов Владимир Николаевич</t>
  </si>
  <si>
    <t>№07/622  от 19.09.2014</t>
  </si>
  <si>
    <t>Субботин Александр Евгеньевич</t>
  </si>
  <si>
    <t>Прокопова Светлана Викторовна</t>
  </si>
  <si>
    <t>Григорян Давид Валеревич</t>
  </si>
  <si>
    <t>Маркин Владимир Николаевич</t>
  </si>
  <si>
    <t>Администрация Коммунаровского с/с</t>
  </si>
  <si>
    <t>286/14-05 от 18.09.2014</t>
  </si>
  <si>
    <t>Зорина Оксана Васильевна</t>
  </si>
  <si>
    <t>286 от 18.09.2014</t>
  </si>
  <si>
    <t>15.09.2014, 06-40/137</t>
  </si>
  <si>
    <t>Магомедов Шамиль Муртазалиевич</t>
  </si>
  <si>
    <t>22.09.2014, 06-40/144</t>
  </si>
  <si>
    <t>Сокольцова Любовь Ивановна</t>
  </si>
  <si>
    <t>20.06.2014, 06-40/91</t>
  </si>
  <si>
    <t>Гриценко Петр Федорович</t>
  </si>
  <si>
    <t>22.09.2014, 06-40/146</t>
  </si>
  <si>
    <t>Хамитов Султанбек Равпович</t>
  </si>
  <si>
    <t>22.09.2014, 06-40/145</t>
  </si>
  <si>
    <t>Глава К(Ф)Х Трегубова Мария Федоровна</t>
  </si>
  <si>
    <t>15.09.2014, 06-40/136</t>
  </si>
  <si>
    <t>Алиев Зенур Оразалиевич</t>
  </si>
  <si>
    <t>№ 568 от 19.09.14</t>
  </si>
  <si>
    <t>Кулаков В.И.</t>
  </si>
  <si>
    <t>№ 599 от 23.09.14</t>
  </si>
  <si>
    <t>Левченко Анна Ивановена</t>
  </si>
  <si>
    <t>№ 630 от 26.09.14</t>
  </si>
  <si>
    <t>Зорин Роман Вадимович</t>
  </si>
  <si>
    <t>№ 639 от 26.09.14</t>
  </si>
  <si>
    <t>ИП Дерипасова Эллада Васильевна</t>
  </si>
  <si>
    <t>№ 650 от 29.09.14</t>
  </si>
  <si>
    <t>Зацарина Лариса Александровна</t>
  </si>
  <si>
    <t>№ 656 от 25.09.14</t>
  </si>
  <si>
    <t>Алексанян Алексей Леноевич</t>
  </si>
  <si>
    <t>№ 662 от 22.09.14</t>
  </si>
  <si>
    <t>Свидин Н.А.</t>
  </si>
  <si>
    <t>Административное здание Хунзахского р-на</t>
  </si>
  <si>
    <t>Административное здание Тляратинского р-на</t>
  </si>
  <si>
    <t>Административное здание Кайтагского района</t>
  </si>
  <si>
    <t>Административное здание Хивского р-на</t>
  </si>
  <si>
    <t>Административное здание Касумкентского района</t>
  </si>
  <si>
    <t>Договор №1264/1  от 25.08.2014</t>
  </si>
  <si>
    <t>Абдулаева Разият Абдурахмановна</t>
  </si>
  <si>
    <t>Договор №651  от 09.09.2014</t>
  </si>
  <si>
    <t xml:space="preserve">Атаева Шадияханум Асельдеровна
</t>
  </si>
  <si>
    <t>Договор №652  от 09.09.2014</t>
  </si>
  <si>
    <t xml:space="preserve">Атаев Арсен Гаджиевич
</t>
  </si>
  <si>
    <t>Договор №650  от 09.09.2014</t>
  </si>
  <si>
    <t>Кадиева Патимат Алхановна</t>
  </si>
  <si>
    <t>Договор №653  от 10.09.2014</t>
  </si>
  <si>
    <t>Разаков Сааду Маликович</t>
  </si>
  <si>
    <t>Договор №654  от 10.09.2014</t>
  </si>
  <si>
    <t>Пайзулаев Нуцал Пайзулаевич</t>
  </si>
  <si>
    <t>Договор №655  от 10.09.2014</t>
  </si>
  <si>
    <t>Зайнутдинович Алибег Исрапилович</t>
  </si>
  <si>
    <t>Договор №656  от 10.09.2014</t>
  </si>
  <si>
    <t>Канашкин Александр Федорович</t>
  </si>
  <si>
    <t>Договор №657  от 10.09.2014</t>
  </si>
  <si>
    <t>Дадаева Сапият Ахкубеговна</t>
  </si>
  <si>
    <t>Договор №658  от 10.09.2014</t>
  </si>
  <si>
    <t>Узалов Джафар Абдуллаевич</t>
  </si>
  <si>
    <t>Договор №664  от 16.09.2014</t>
  </si>
  <si>
    <t>Договор №659  от 11.09.2014</t>
  </si>
  <si>
    <t>Абдурахманова Патимат Магомедовна</t>
  </si>
  <si>
    <t>Договор №665  от 16.09.2014</t>
  </si>
  <si>
    <t>Магомедов Ибрагимгаджи Абдуллаевич</t>
  </si>
  <si>
    <t>Договор №640  от 01.09.2014</t>
  </si>
  <si>
    <t>Магомедов Магомед Чарамович</t>
  </si>
  <si>
    <t>Договор №660  от 11.09.2014</t>
  </si>
  <si>
    <t>Шихшабекова Зиярат Камалутдиновна</t>
  </si>
  <si>
    <t>Договор №644  от 02.09.2014</t>
  </si>
  <si>
    <t>Мужайдинов Герей Магомедрашидович</t>
  </si>
  <si>
    <t>Договор №661  от 11.09.2014</t>
  </si>
  <si>
    <t>Расулов Сахратула Нурутдинович</t>
  </si>
  <si>
    <t>Договор №663  от 16.09.2014</t>
  </si>
  <si>
    <t>Амиров Ахмедхан Запирович</t>
  </si>
  <si>
    <t>Договор №662  от 16.09.2014</t>
  </si>
  <si>
    <t>Сапиев Мурад Бадрутдинович</t>
  </si>
  <si>
    <t>Рамазанов Мурад Магомедсаидович</t>
  </si>
  <si>
    <t>Магомедов Абдулкадыр Юсупович</t>
  </si>
  <si>
    <t>676 от 8.09.14</t>
  </si>
  <si>
    <t>Гелогаев И.В.</t>
  </si>
  <si>
    <t>003/889 от 3.09.14</t>
  </si>
  <si>
    <t>720 от 25.09.14</t>
  </si>
  <si>
    <t>Ислаева П.А.</t>
  </si>
  <si>
    <t>003/941 от 22.09.14</t>
  </si>
  <si>
    <t>721 от 25.09.14</t>
  </si>
  <si>
    <t>Алдамов М.А.</t>
  </si>
  <si>
    <t>003/944 от 22.09.14</t>
  </si>
  <si>
    <t>670 от 3.09.14</t>
  </si>
  <si>
    <t>Темирсултанов М.Л.</t>
  </si>
  <si>
    <t>003/877 от 29.08.14</t>
  </si>
  <si>
    <t>718 от 24.09.14</t>
  </si>
  <si>
    <t>МБОУ "СОШ № 2 Энгель-Юртовского сельского поселения" Гудермесского района</t>
  </si>
  <si>
    <t>003/935 от 17.09.14</t>
  </si>
  <si>
    <t>15.07.2014 Чг-117/14</t>
  </si>
  <si>
    <t>ч/с Дышеков А.Ж. с. Шалушка, мкр. Мир, ул. Дружбы 11</t>
  </si>
  <si>
    <t>30.04.2014 Чг-63/14</t>
  </si>
  <si>
    <t>ч/с Мазихов М.Б. с. Шалушка, мкр. Мир, уч. 172</t>
  </si>
  <si>
    <t>19.09.2014 У-197/14</t>
  </si>
  <si>
    <t>кафе ип Бозиев А.С. Г.Нарткала, ул. Ахметова б/н</t>
  </si>
  <si>
    <t>29.08.2014 Бг-73/14</t>
  </si>
  <si>
    <t>ч/с Дугулубгова Л.Х. г. Баксан, ул. Берегового, 10</t>
  </si>
  <si>
    <t>29.08.2014 Л-46/14</t>
  </si>
  <si>
    <t>ч/с Карданова М.Х. с.Анзорей, Лермонтова, 18</t>
  </si>
  <si>
    <t>26.05.2014 47/14</t>
  </si>
  <si>
    <t>912 от 29.09.14</t>
  </si>
  <si>
    <t>Эртуев А.Х.</t>
  </si>
  <si>
    <t>912-09-14</t>
  </si>
  <si>
    <t>946 от 29.09.14</t>
  </si>
  <si>
    <t>Пшунов Х.В.</t>
  </si>
  <si>
    <t>946-09-14</t>
  </si>
  <si>
    <t>949 от 30.09.14</t>
  </si>
  <si>
    <t>Сидорчуков Г.В.</t>
  </si>
  <si>
    <t>949-09-14</t>
  </si>
  <si>
    <t>659 от 30.09.14</t>
  </si>
  <si>
    <t>ООО "СВЯТОБОР"</t>
  </si>
  <si>
    <t>659-07-14</t>
  </si>
  <si>
    <t>971 от 30.09.14</t>
  </si>
  <si>
    <t>ИП Гочияев А.М.</t>
  </si>
  <si>
    <t>971-09-14</t>
  </si>
  <si>
    <t>1000 от 30.09.14</t>
  </si>
  <si>
    <t>Чайковская Л.А.</t>
  </si>
  <si>
    <t>1000-09-14</t>
  </si>
  <si>
    <t>960 от 30.09.14</t>
  </si>
  <si>
    <t>Семенов С.М.</t>
  </si>
  <si>
    <t>960-09-14</t>
  </si>
  <si>
    <t>959 от 30.09.14</t>
  </si>
  <si>
    <t>Биджиев Р.Р.</t>
  </si>
  <si>
    <t>959-09-14</t>
  </si>
  <si>
    <t>961 от 30.09.14</t>
  </si>
  <si>
    <t>ИП Эркенов Х.М.</t>
  </si>
  <si>
    <t>961-09-14</t>
  </si>
  <si>
    <t>964 от 30.09.14</t>
  </si>
  <si>
    <t>Эркенов М.Х.</t>
  </si>
  <si>
    <t>964-09-14</t>
  </si>
  <si>
    <t>8189   от   22.09.2014</t>
  </si>
  <si>
    <t>Харебова  Л.К.</t>
  </si>
  <si>
    <t>8204   от  22.09.2014</t>
  </si>
  <si>
    <t>Сокуров   Г.Ш.</t>
  </si>
  <si>
    <t>8153   от  16.09.2014</t>
  </si>
  <si>
    <t>Лекова  О.В.</t>
  </si>
  <si>
    <t>8181   от   18.09.2014</t>
  </si>
  <si>
    <t>Джиоев   М.С.</t>
  </si>
  <si>
    <t>8155   от  19.09.2014</t>
  </si>
  <si>
    <t>Садыкова   А.С.</t>
  </si>
  <si>
    <t>8163   от   18.09.2014</t>
  </si>
  <si>
    <t>Битиев   М.Г.</t>
  </si>
  <si>
    <t>8140   от  05.09.2014</t>
  </si>
  <si>
    <t>Кастуев   О.Ч.</t>
  </si>
  <si>
    <t>8246   от  30.09.2014</t>
  </si>
  <si>
    <t>Кетоев  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</si>
</sst>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_р_."/>
    <numFmt numFmtId="165" formatCode="dd/mm/yy;@"/>
    <numFmt numFmtId="166" formatCode="0.0"/>
    <numFmt numFmtId="167" formatCode="0.00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Garamond"/>
      <family val="1"/>
      <charset val="204"/>
    </font>
    <font>
      <sz val="11"/>
      <name val="Garamond"/>
      <family val="1"/>
      <charset val="204"/>
    </font>
    <font>
      <sz val="11"/>
      <name val="Arial Cyr"/>
      <charset val="204"/>
    </font>
    <font>
      <b/>
      <i/>
      <sz val="11"/>
      <name val="Garamond"/>
      <family val="1"/>
      <charset val="204"/>
    </font>
    <font>
      <sz val="12"/>
      <name val="Arial Cyr"/>
      <charset val="204"/>
    </font>
    <font>
      <sz val="11"/>
      <color indexed="9"/>
      <name val="Garamond"/>
      <family val="1"/>
      <charset val="204"/>
    </font>
    <font>
      <sz val="12"/>
      <name val="Garamond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0"/>
      <name val="Arial Cyr"/>
      <charset val="204"/>
    </font>
    <font>
      <sz val="11"/>
      <color indexed="8"/>
      <name val="Garamond"/>
      <family val="1"/>
      <charset val="204"/>
    </font>
    <font>
      <b/>
      <sz val="11"/>
      <color indexed="8"/>
      <name val="Garamond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Garamond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</font>
    <font>
      <sz val="14"/>
      <name val="Arial"/>
      <family val="2"/>
    </font>
    <font>
      <b/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/>
      <diagonal/>
    </border>
    <border>
      <left/>
      <right/>
      <top style="thin">
        <color indexed="64"/>
      </top>
      <bottom/>
      <diagonal/>
    </border>
  </borders>
  <cellStyleXfs count="87">
    <xf numFmtId="0" fontId="0" fillId="0" borderId="0" applyBorder="0" applyAlignment="0">
      <alignment vertical="top" wrapText="1" shrinkToFit="1"/>
    </xf>
    <xf numFmtId="43" fontId="2" fillId="0" borderId="0" applyFont="0" applyFill="0" applyBorder="0" applyAlignment="0" applyProtection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4" fillId="0" borderId="0"/>
    <xf numFmtId="0" fontId="2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" fillId="0" borderId="0" applyFont="0" applyFill="0" applyBorder="0" applyAlignment="0" applyProtection="0"/>
    <xf numFmtId="0" fontId="14" fillId="0" borderId="0" applyBorder="0" applyAlignment="0">
      <alignment vertical="top" wrapText="1" shrinkToFit="1"/>
    </xf>
    <xf numFmtId="0" fontId="24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1069">
    <xf numFmtId="0" fontId="0" fillId="0" borderId="0" xfId="0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left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0" fontId="9" fillId="3" borderId="10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2" fontId="12" fillId="0" borderId="1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2" fontId="10" fillId="0" borderId="11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left" vertical="center" wrapText="1"/>
    </xf>
    <xf numFmtId="0" fontId="13" fillId="0" borderId="15" xfId="2" applyFont="1" applyFill="1" applyBorder="1" applyAlignment="1">
      <alignment horizontal="center" vertical="center" wrapText="1"/>
    </xf>
    <xf numFmtId="2" fontId="12" fillId="0" borderId="11" xfId="2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166" fontId="15" fillId="0" borderId="11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0" fontId="16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14" fontId="17" fillId="0" borderId="11" xfId="0" applyNumberFormat="1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66" fontId="17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4" fillId="3" borderId="11" xfId="0" applyNumberFormat="1" applyFont="1" applyFill="1" applyBorder="1" applyAlignment="1">
      <alignment horizontal="right" vertical="center" wrapText="1"/>
    </xf>
    <xf numFmtId="2" fontId="4" fillId="3" borderId="16" xfId="0" applyNumberFormat="1" applyFont="1" applyFill="1" applyBorder="1" applyAlignment="1">
      <alignment horizontal="right"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0" fillId="0" borderId="17" xfId="0" applyBorder="1" applyAlignment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/>
    <xf numFmtId="0" fontId="4" fillId="0" borderId="11" xfId="0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0" fontId="4" fillId="0" borderId="12" xfId="0" applyFont="1" applyBorder="1" applyAlignment="1"/>
    <xf numFmtId="1" fontId="4" fillId="0" borderId="11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>
      <alignment horizontal="right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Border="1" applyAlignment="1"/>
    <xf numFmtId="0" fontId="4" fillId="0" borderId="19" xfId="0" applyFont="1" applyBorder="1" applyAlignment="1">
      <alignment horizontal="left"/>
    </xf>
    <xf numFmtId="0" fontId="4" fillId="0" borderId="19" xfId="0" applyFont="1" applyBorder="1" applyAlignment="1"/>
    <xf numFmtId="0" fontId="4" fillId="0" borderId="19" xfId="0" applyFont="1" applyBorder="1" applyAlignment="1">
      <alignment horizontal="right"/>
    </xf>
    <xf numFmtId="1" fontId="4" fillId="0" borderId="19" xfId="0" applyNumberFormat="1" applyFont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0" fontId="3" fillId="0" borderId="21" xfId="0" applyFont="1" applyBorder="1" applyAlignment="1"/>
    <xf numFmtId="0" fontId="3" fillId="0" borderId="22" xfId="0" applyFont="1" applyBorder="1" applyAlignment="1">
      <alignment horizontal="left"/>
    </xf>
    <xf numFmtId="0" fontId="3" fillId="0" borderId="22" xfId="0" applyFont="1" applyBorder="1" applyAlignment="1"/>
    <xf numFmtId="1" fontId="3" fillId="0" borderId="22" xfId="0" applyNumberFormat="1" applyFont="1" applyBorder="1" applyAlignment="1">
      <alignment horizontal="right"/>
    </xf>
    <xf numFmtId="1" fontId="3" fillId="0" borderId="23" xfId="0" applyNumberFormat="1" applyFont="1" applyBorder="1" applyAlignment="1">
      <alignment horizontal="right"/>
    </xf>
    <xf numFmtId="0" fontId="4" fillId="0" borderId="24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" fontId="8" fillId="0" borderId="25" xfId="0" applyNumberFormat="1" applyFont="1" applyBorder="1" applyAlignment="1">
      <alignment horizontal="right"/>
    </xf>
    <xf numFmtId="0" fontId="4" fillId="3" borderId="10" xfId="0" applyFont="1" applyFill="1" applyBorder="1" applyAlignment="1">
      <alignment horizontal="center" vertical="center" wrapText="1"/>
    </xf>
    <xf numFmtId="4" fontId="0" fillId="0" borderId="0" xfId="0" applyNumberFormat="1" applyAlignment="1"/>
    <xf numFmtId="0" fontId="19" fillId="0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right"/>
    </xf>
    <xf numFmtId="0" fontId="0" fillId="0" borderId="0" xfId="0" applyFill="1" applyAlignment="1"/>
    <xf numFmtId="0" fontId="3" fillId="0" borderId="26" xfId="0" applyFont="1" applyBorder="1" applyAlignment="1"/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4" fillId="0" borderId="4" xfId="0" applyFont="1" applyBorder="1" applyAlignme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right"/>
    </xf>
    <xf numFmtId="0" fontId="15" fillId="0" borderId="29" xfId="0" applyFont="1" applyFill="1" applyBorder="1" applyAlignment="1">
      <alignment horizontal="left" vertical="center" wrapText="1"/>
    </xf>
    <xf numFmtId="166" fontId="15" fillId="0" borderId="29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9" fillId="3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9" fillId="3" borderId="11" xfId="0" applyNumberFormat="1" applyFont="1" applyFill="1" applyBorder="1" applyAlignment="1">
      <alignment horizontal="right" vertical="center" wrapText="1"/>
    </xf>
    <xf numFmtId="2" fontId="19" fillId="3" borderId="16" xfId="0" applyNumberFormat="1" applyFont="1" applyFill="1" applyBorder="1" applyAlignment="1">
      <alignment horizontal="right" vertical="center" wrapText="1"/>
    </xf>
    <xf numFmtId="166" fontId="4" fillId="0" borderId="11" xfId="0" applyNumberFormat="1" applyFont="1" applyBorder="1" applyAlignment="1">
      <alignment horizontal="right"/>
    </xf>
    <xf numFmtId="1" fontId="3" fillId="0" borderId="27" xfId="0" applyNumberFormat="1" applyFont="1" applyBorder="1" applyAlignment="1">
      <alignment horizontal="right"/>
    </xf>
    <xf numFmtId="1" fontId="3" fillId="0" borderId="28" xfId="0" applyNumberFormat="1" applyFont="1" applyBorder="1" applyAlignment="1">
      <alignment horizontal="right"/>
    </xf>
    <xf numFmtId="0" fontId="4" fillId="0" borderId="31" xfId="0" applyFont="1" applyBorder="1" applyAlignment="1"/>
    <xf numFmtId="0" fontId="4" fillId="0" borderId="32" xfId="0" applyFont="1" applyBorder="1" applyAlignment="1">
      <alignment horizontal="left"/>
    </xf>
    <xf numFmtId="0" fontId="4" fillId="0" borderId="32" xfId="0" applyFont="1" applyBorder="1" applyAlignment="1">
      <alignment horizontal="right"/>
    </xf>
    <xf numFmtId="1" fontId="4" fillId="0" borderId="32" xfId="0" applyNumberFormat="1" applyFont="1" applyBorder="1" applyAlignment="1">
      <alignment horizontal="right"/>
    </xf>
    <xf numFmtId="1" fontId="8" fillId="0" borderId="33" xfId="0" applyNumberFormat="1" applyFont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left" vertical="center" wrapText="1"/>
    </xf>
    <xf numFmtId="0" fontId="15" fillId="3" borderId="29" xfId="0" applyFont="1" applyFill="1" applyBorder="1" applyAlignment="1">
      <alignment horizontal="left" vertical="center" wrapText="1"/>
    </xf>
    <xf numFmtId="4" fontId="19" fillId="0" borderId="29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/>
    <xf numFmtId="0" fontId="19" fillId="0" borderId="11" xfId="0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" fontId="19" fillId="0" borderId="16" xfId="0" applyNumberFormat="1" applyFont="1" applyBorder="1" applyAlignment="1">
      <alignment horizontal="right"/>
    </xf>
    <xf numFmtId="0" fontId="3" fillId="0" borderId="27" xfId="0" applyFont="1" applyBorder="1" applyAlignment="1"/>
    <xf numFmtId="0" fontId="4" fillId="0" borderId="32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29" xfId="0" applyFont="1" applyBorder="1" applyAlignment="1"/>
    <xf numFmtId="0" fontId="4" fillId="0" borderId="29" xfId="0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2" fontId="4" fillId="0" borderId="30" xfId="0" applyNumberFormat="1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5" xfId="0" applyFont="1" applyBorder="1" applyAlignment="1"/>
    <xf numFmtId="1" fontId="4" fillId="0" borderId="29" xfId="0" applyNumberFormat="1" applyFont="1" applyBorder="1" applyAlignment="1">
      <alignment horizontal="right"/>
    </xf>
    <xf numFmtId="0" fontId="3" fillId="0" borderId="34" xfId="0" applyFont="1" applyBorder="1" applyAlignment="1"/>
    <xf numFmtId="0" fontId="3" fillId="0" borderId="35" xfId="0" applyFont="1" applyBorder="1" applyAlignment="1">
      <alignment horizontal="left"/>
    </xf>
    <xf numFmtId="0" fontId="3" fillId="0" borderId="35" xfId="0" applyFont="1" applyBorder="1" applyAlignment="1"/>
    <xf numFmtId="0" fontId="3" fillId="0" borderId="35" xfId="0" applyFont="1" applyBorder="1" applyAlignment="1">
      <alignment horizontal="right"/>
    </xf>
    <xf numFmtId="1" fontId="3" fillId="0" borderId="35" xfId="0" applyNumberFormat="1" applyFont="1" applyBorder="1" applyAlignment="1">
      <alignment horizontal="right"/>
    </xf>
    <xf numFmtId="1" fontId="3" fillId="0" borderId="36" xfId="0" applyNumberFormat="1" applyFont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0" fontId="15" fillId="0" borderId="11" xfId="0" applyFont="1" applyFill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top" wrapText="1"/>
    </xf>
    <xf numFmtId="0" fontId="20" fillId="0" borderId="11" xfId="3" applyFont="1" applyBorder="1" applyAlignment="1">
      <alignment wrapText="1"/>
    </xf>
    <xf numFmtId="0" fontId="20" fillId="0" borderId="15" xfId="3" applyFont="1" applyBorder="1" applyAlignment="1">
      <alignment horizontal="center" vertical="top" wrapText="1"/>
    </xf>
    <xf numFmtId="0" fontId="20" fillId="0" borderId="11" xfId="3" applyFont="1" applyFill="1" applyBorder="1" applyAlignment="1">
      <alignment horizontal="center" vertical="center" wrapText="1"/>
    </xf>
    <xf numFmtId="164" fontId="20" fillId="0" borderId="14" xfId="3" applyNumberFormat="1" applyFont="1" applyFill="1" applyBorder="1" applyAlignment="1">
      <alignment horizontal="center" vertical="center" wrapText="1"/>
    </xf>
    <xf numFmtId="2" fontId="21" fillId="0" borderId="11" xfId="3" applyNumberFormat="1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left" vertical="top" wrapText="1"/>
    </xf>
    <xf numFmtId="166" fontId="15" fillId="0" borderId="40" xfId="0" applyNumberFormat="1" applyFont="1" applyFill="1" applyBorder="1" applyAlignment="1">
      <alignment horizontal="center" vertical="center" wrapText="1"/>
    </xf>
    <xf numFmtId="166" fontId="15" fillId="0" borderId="11" xfId="0" applyNumberFormat="1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left" vertical="top" wrapText="1"/>
    </xf>
    <xf numFmtId="166" fontId="19" fillId="0" borderId="11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/>
    </xf>
    <xf numFmtId="0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Fill="1" applyBorder="1" applyAlignment="1">
      <alignment horizontal="right" vertical="center" wrapText="1"/>
    </xf>
    <xf numFmtId="2" fontId="4" fillId="0" borderId="11" xfId="0" applyNumberFormat="1" applyFont="1" applyFill="1" applyBorder="1" applyAlignment="1">
      <alignment horizontal="right" vertical="center" wrapText="1"/>
    </xf>
    <xf numFmtId="2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center" wrapText="1"/>
    </xf>
    <xf numFmtId="0" fontId="22" fillId="0" borderId="4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6" fontId="4" fillId="0" borderId="16" xfId="0" applyNumberFormat="1" applyFont="1" applyFill="1" applyBorder="1" applyAlignment="1">
      <alignment horizontal="right" vertical="center" wrapText="1"/>
    </xf>
    <xf numFmtId="0" fontId="4" fillId="0" borderId="19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0" fontId="19" fillId="0" borderId="29" xfId="0" applyFont="1" applyFill="1" applyBorder="1" applyAlignment="1">
      <alignment horizontal="left" vertical="center" wrapText="1"/>
    </xf>
    <xf numFmtId="166" fontId="19" fillId="0" borderId="29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2" fontId="4" fillId="0" borderId="15" xfId="0" applyNumberFormat="1" applyFont="1" applyFill="1" applyBorder="1" applyAlignment="1">
      <alignment horizontal="right" vertical="center" wrapText="1"/>
    </xf>
    <xf numFmtId="0" fontId="4" fillId="0" borderId="42" xfId="0" applyFont="1" applyBorder="1" applyAlignment="1">
      <alignment wrapText="1"/>
    </xf>
    <xf numFmtId="2" fontId="4" fillId="0" borderId="14" xfId="0" applyNumberFormat="1" applyFont="1" applyBorder="1" applyAlignment="1">
      <alignment horizontal="right"/>
    </xf>
    <xf numFmtId="2" fontId="4" fillId="0" borderId="43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9" xfId="0" applyFont="1" applyFill="1" applyBorder="1" applyAlignment="1">
      <alignment horizontal="left" vertical="center" wrapText="1"/>
    </xf>
    <xf numFmtId="166" fontId="4" fillId="0" borderId="29" xfId="0" applyNumberFormat="1" applyFont="1" applyFill="1" applyBorder="1" applyAlignment="1">
      <alignment horizontal="right" vertical="center" wrapText="1"/>
    </xf>
    <xf numFmtId="2" fontId="4" fillId="0" borderId="29" xfId="0" applyNumberFormat="1" applyFont="1" applyFill="1" applyBorder="1" applyAlignment="1">
      <alignment horizontal="right" vertical="center" wrapText="1"/>
    </xf>
    <xf numFmtId="2" fontId="4" fillId="0" borderId="30" xfId="0" applyNumberFormat="1" applyFont="1" applyFill="1" applyBorder="1" applyAlignment="1">
      <alignment horizontal="right" vertical="center" wrapText="1"/>
    </xf>
    <xf numFmtId="0" fontId="4" fillId="0" borderId="41" xfId="0" applyNumberFormat="1" applyFont="1" applyBorder="1" applyAlignment="1">
      <alignment horizontal="left" vertical="top" wrapText="1"/>
    </xf>
    <xf numFmtId="167" fontId="4" fillId="0" borderId="15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1" fontId="4" fillId="0" borderId="43" xfId="0" applyNumberFormat="1" applyFont="1" applyBorder="1" applyAlignment="1">
      <alignment horizontal="right"/>
    </xf>
    <xf numFmtId="0" fontId="4" fillId="0" borderId="10" xfId="0" applyFont="1" applyBorder="1" applyAlignment="1"/>
    <xf numFmtId="1" fontId="4" fillId="0" borderId="30" xfId="0" applyNumberFormat="1" applyFont="1" applyBorder="1" applyAlignment="1">
      <alignment horizontal="right"/>
    </xf>
    <xf numFmtId="0" fontId="4" fillId="0" borderId="29" xfId="0" applyFont="1" applyFill="1" applyBorder="1" applyAlignment="1">
      <alignment horizontal="righ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11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4" fillId="0" borderId="29" xfId="0" applyFont="1" applyBorder="1" applyAlignment="1">
      <alignment wrapText="1"/>
    </xf>
    <xf numFmtId="166" fontId="4" fillId="0" borderId="29" xfId="0" applyNumberFormat="1" applyFont="1" applyFill="1" applyBorder="1" applyAlignment="1">
      <alignment horizontal="right"/>
    </xf>
    <xf numFmtId="0" fontId="4" fillId="0" borderId="29" xfId="0" applyFont="1" applyFill="1" applyBorder="1" applyAlignment="1">
      <alignment vertical="center" wrapText="1"/>
    </xf>
    <xf numFmtId="1" fontId="4" fillId="0" borderId="29" xfId="0" applyNumberFormat="1" applyFont="1" applyFill="1" applyBorder="1" applyAlignment="1">
      <alignment horizontal="right" vertical="center" wrapText="1"/>
    </xf>
    <xf numFmtId="166" fontId="4" fillId="0" borderId="30" xfId="0" applyNumberFormat="1" applyFont="1" applyBorder="1" applyAlignment="1">
      <alignment horizontal="right"/>
    </xf>
    <xf numFmtId="0" fontId="3" fillId="0" borderId="12" xfId="0" applyFont="1" applyBorder="1" applyAlignment="1"/>
    <xf numFmtId="0" fontId="3" fillId="0" borderId="11" xfId="0" applyFont="1" applyBorder="1" applyAlignment="1">
      <alignment horizontal="left"/>
    </xf>
    <xf numFmtId="0" fontId="3" fillId="0" borderId="11" xfId="0" applyFont="1" applyBorder="1" applyAlignment="1"/>
    <xf numFmtId="0" fontId="3" fillId="0" borderId="11" xfId="0" applyFont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1" fontId="3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0" fontId="4" fillId="0" borderId="29" xfId="0" applyNumberFormat="1" applyFont="1" applyBorder="1" applyAlignment="1">
      <alignment horizontal="right"/>
    </xf>
    <xf numFmtId="0" fontId="19" fillId="0" borderId="10" xfId="0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left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left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14" fontId="19" fillId="0" borderId="38" xfId="0" applyNumberFormat="1" applyFont="1" applyFill="1" applyBorder="1" applyAlignment="1">
      <alignment horizontal="left" vertical="center" wrapText="1"/>
    </xf>
    <xf numFmtId="166" fontId="19" fillId="0" borderId="11" xfId="0" applyNumberFormat="1" applyFont="1" applyFill="1" applyBorder="1" applyAlignment="1">
      <alignment vertical="center" wrapText="1"/>
    </xf>
    <xf numFmtId="16" fontId="19" fillId="0" borderId="11" xfId="0" applyNumberFormat="1" applyFont="1" applyFill="1" applyBorder="1" applyAlignment="1">
      <alignment horizontal="left" vertical="center" wrapText="1"/>
    </xf>
    <xf numFmtId="14" fontId="19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166" fontId="19" fillId="0" borderId="11" xfId="0" applyNumberFormat="1" applyFont="1" applyBorder="1" applyAlignment="1">
      <alignment vertical="center" wrapText="1"/>
    </xf>
    <xf numFmtId="166" fontId="19" fillId="0" borderId="11" xfId="0" applyNumberFormat="1" applyFont="1" applyBorder="1" applyAlignment="1">
      <alignment horizontal="right" vertical="center" wrapText="1"/>
    </xf>
    <xf numFmtId="0" fontId="19" fillId="0" borderId="41" xfId="0" applyNumberFormat="1" applyFont="1" applyBorder="1" applyAlignment="1">
      <alignment horizontal="left" vertical="top" wrapText="1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6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4" fontId="4" fillId="0" borderId="11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4" fillId="0" borderId="37" xfId="0" applyNumberFormat="1" applyFont="1" applyFill="1" applyBorder="1" applyAlignment="1"/>
    <xf numFmtId="49" fontId="19" fillId="0" borderId="29" xfId="0" applyNumberFormat="1" applyFont="1" applyFill="1" applyBorder="1" applyAlignment="1">
      <alignment horizontal="left" vertical="center" wrapText="1"/>
    </xf>
    <xf numFmtId="49" fontId="19" fillId="0" borderId="11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right" vertical="center" wrapText="1"/>
    </xf>
    <xf numFmtId="0" fontId="4" fillId="0" borderId="29" xfId="0" applyNumberFormat="1" applyFont="1" applyFill="1" applyBorder="1" applyAlignment="1">
      <alignment horizontal="right" vertical="center" wrapText="1"/>
    </xf>
    <xf numFmtId="14" fontId="4" fillId="0" borderId="29" xfId="0" applyNumberFormat="1" applyFont="1" applyFill="1" applyBorder="1" applyAlignment="1">
      <alignment horizontal="left" vertical="center" wrapText="1"/>
    </xf>
    <xf numFmtId="0" fontId="0" fillId="0" borderId="44" xfId="0" applyBorder="1" applyAlignment="1"/>
    <xf numFmtId="0" fontId="0" fillId="0" borderId="0" xfId="0" applyBorder="1" applyAlignment="1"/>
    <xf numFmtId="0" fontId="23" fillId="3" borderId="11" xfId="0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wrapText="1"/>
    </xf>
    <xf numFmtId="164" fontId="10" fillId="0" borderId="11" xfId="4" applyNumberFormat="1" applyFont="1" applyFill="1" applyBorder="1" applyAlignment="1">
      <alignment horizontal="center" vertical="center" wrapText="1"/>
    </xf>
    <xf numFmtId="49" fontId="10" fillId="0" borderId="11" xfId="4" applyNumberFormat="1" applyFont="1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>
      <alignment horizontal="right" vertical="center" wrapText="1"/>
    </xf>
    <xf numFmtId="0" fontId="19" fillId="3" borderId="1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1" xfId="0" applyNumberFormat="1" applyFont="1" applyFill="1" applyBorder="1" applyAlignment="1">
      <alignment horizontal="right" vertical="center" wrapText="1"/>
    </xf>
    <xf numFmtId="2" fontId="23" fillId="3" borderId="11" xfId="0" applyNumberFormat="1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8" xfId="0" applyFont="1" applyBorder="1" applyAlignment="1"/>
    <xf numFmtId="166" fontId="4" fillId="0" borderId="38" xfId="0" applyNumberFormat="1" applyFont="1" applyBorder="1" applyAlignment="1">
      <alignment horizontal="right"/>
    </xf>
    <xf numFmtId="2" fontId="4" fillId="0" borderId="38" xfId="0" applyNumberFormat="1" applyFont="1" applyBorder="1" applyAlignment="1">
      <alignment horizontal="right"/>
    </xf>
    <xf numFmtId="2" fontId="4" fillId="0" borderId="45" xfId="0" applyNumberFormat="1" applyFont="1" applyBorder="1" applyAlignment="1">
      <alignment horizontal="right"/>
    </xf>
    <xf numFmtId="0" fontId="4" fillId="3" borderId="46" xfId="0" applyFont="1" applyFill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0" fontId="4" fillId="3" borderId="29" xfId="0" applyFont="1" applyFill="1" applyBorder="1" applyAlignment="1">
      <alignment horizontal="left" vertical="center" wrapText="1"/>
    </xf>
    <xf numFmtId="166" fontId="4" fillId="3" borderId="29" xfId="0" applyNumberFormat="1" applyFont="1" applyFill="1" applyBorder="1" applyAlignment="1">
      <alignment horizontal="right" vertical="center" wrapText="1"/>
    </xf>
    <xf numFmtId="2" fontId="4" fillId="3" borderId="29" xfId="0" applyNumberFormat="1" applyFont="1" applyFill="1" applyBorder="1" applyAlignment="1">
      <alignment horizontal="right" vertical="center" wrapText="1"/>
    </xf>
    <xf numFmtId="0" fontId="4" fillId="3" borderId="29" xfId="0" applyFont="1" applyFill="1" applyBorder="1" applyAlignment="1">
      <alignment horizontal="right" vertical="center" wrapText="1"/>
    </xf>
    <xf numFmtId="2" fontId="4" fillId="3" borderId="30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1" fontId="3" fillId="0" borderId="36" xfId="1" applyNumberFormat="1" applyFont="1" applyBorder="1" applyAlignment="1">
      <alignment horizontal="right"/>
    </xf>
    <xf numFmtId="166" fontId="19" fillId="3" borderId="29" xfId="0" applyNumberFormat="1" applyFont="1" applyFill="1" applyBorder="1" applyAlignment="1">
      <alignment horizontal="right" vertical="center" wrapText="1"/>
    </xf>
    <xf numFmtId="0" fontId="19" fillId="3" borderId="29" xfId="0" applyFont="1" applyFill="1" applyBorder="1" applyAlignment="1">
      <alignment horizontal="right" vertical="center" wrapText="1"/>
    </xf>
    <xf numFmtId="2" fontId="19" fillId="3" borderId="30" xfId="0" applyNumberFormat="1" applyFont="1" applyFill="1" applyBorder="1" applyAlignment="1">
      <alignment horizontal="right" vertical="center" wrapText="1"/>
    </xf>
    <xf numFmtId="49" fontId="10" fillId="5" borderId="11" xfId="4" applyNumberFormat="1" applyFont="1" applyFill="1" applyBorder="1" applyAlignment="1">
      <alignment horizontal="center" vertical="center" wrapText="1"/>
    </xf>
    <xf numFmtId="0" fontId="10" fillId="5" borderId="11" xfId="4" applyFont="1" applyFill="1" applyBorder="1" applyAlignment="1">
      <alignment horizontal="left" wrapText="1"/>
    </xf>
    <xf numFmtId="0" fontId="10" fillId="5" borderId="11" xfId="4" applyFont="1" applyFill="1" applyBorder="1" applyAlignment="1">
      <alignment horizontal="center" vertical="center" wrapText="1"/>
    </xf>
    <xf numFmtId="164" fontId="10" fillId="5" borderId="11" xfId="4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horizontal="left"/>
    </xf>
    <xf numFmtId="49" fontId="10" fillId="0" borderId="47" xfId="5" applyNumberFormat="1" applyFont="1" applyFill="1" applyBorder="1" applyAlignment="1">
      <alignment horizontal="center" vertical="center" wrapText="1"/>
    </xf>
    <xf numFmtId="0" fontId="12" fillId="0" borderId="48" xfId="6" applyNumberFormat="1" applyFont="1" applyFill="1" applyBorder="1" applyAlignment="1">
      <alignment horizontal="left" vertical="top" wrapText="1"/>
    </xf>
    <xf numFmtId="49" fontId="10" fillId="0" borderId="48" xfId="5" applyNumberFormat="1" applyFont="1" applyFill="1" applyBorder="1" applyAlignment="1">
      <alignment horizontal="center" vertical="center" wrapText="1"/>
    </xf>
    <xf numFmtId="0" fontId="11" fillId="0" borderId="48" xfId="5" applyFont="1" applyFill="1" applyBorder="1" applyAlignment="1">
      <alignment horizontal="center" vertical="center"/>
    </xf>
    <xf numFmtId="4" fontId="12" fillId="0" borderId="48" xfId="7" applyNumberFormat="1" applyFont="1" applyFill="1" applyBorder="1" applyAlignment="1">
      <alignment horizontal="center" vertical="center"/>
    </xf>
    <xf numFmtId="4" fontId="10" fillId="0" borderId="48" xfId="5" applyNumberFormat="1" applyFont="1" applyFill="1" applyBorder="1" applyAlignment="1">
      <alignment horizontal="center" vertical="center" wrapText="1"/>
    </xf>
    <xf numFmtId="4" fontId="12" fillId="0" borderId="49" xfId="7" applyNumberFormat="1" applyFont="1" applyFill="1" applyBorder="1" applyAlignment="1">
      <alignment horizontal="center" vertical="center"/>
    </xf>
    <xf numFmtId="49" fontId="10" fillId="0" borderId="50" xfId="5" applyNumberFormat="1" applyFont="1" applyFill="1" applyBorder="1" applyAlignment="1">
      <alignment horizontal="center" vertical="center" wrapText="1"/>
    </xf>
    <xf numFmtId="0" fontId="12" fillId="0" borderId="14" xfId="6" applyNumberFormat="1" applyFont="1" applyFill="1" applyBorder="1" applyAlignment="1">
      <alignment horizontal="left" vertical="top" wrapText="1"/>
    </xf>
    <xf numFmtId="49" fontId="10" fillId="0" borderId="14" xfId="5" applyNumberFormat="1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/>
    </xf>
    <xf numFmtId="4" fontId="12" fillId="0" borderId="14" xfId="7" applyNumberFormat="1" applyFont="1" applyFill="1" applyBorder="1" applyAlignment="1">
      <alignment horizontal="center" vertical="center"/>
    </xf>
    <xf numFmtId="4" fontId="10" fillId="0" borderId="14" xfId="5" applyNumberFormat="1" applyFont="1" applyFill="1" applyBorder="1" applyAlignment="1">
      <alignment horizontal="center" vertical="center" wrapText="1"/>
    </xf>
    <xf numFmtId="4" fontId="12" fillId="0" borderId="51" xfId="7" applyNumberFormat="1" applyFont="1" applyFill="1" applyBorder="1" applyAlignment="1">
      <alignment horizontal="center" vertical="center"/>
    </xf>
    <xf numFmtId="0" fontId="10" fillId="3" borderId="52" xfId="5" applyFont="1" applyFill="1" applyBorder="1" applyAlignment="1">
      <alignment horizontal="center" vertical="center" wrapText="1"/>
    </xf>
    <xf numFmtId="0" fontId="10" fillId="0" borderId="11" xfId="5" applyFont="1" applyFill="1" applyBorder="1" applyAlignment="1">
      <alignment horizontal="left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4" fontId="12" fillId="0" borderId="11" xfId="5" applyNumberFormat="1" applyFont="1" applyFill="1" applyBorder="1" applyAlignment="1">
      <alignment horizontal="center" vertical="center" wrapText="1"/>
    </xf>
    <xf numFmtId="4" fontId="10" fillId="3" borderId="11" xfId="5" applyNumberFormat="1" applyFont="1" applyFill="1" applyBorder="1" applyAlignment="1">
      <alignment horizontal="center" vertical="center" wrapText="1"/>
    </xf>
    <xf numFmtId="4" fontId="12" fillId="0" borderId="42" xfId="5" applyNumberFormat="1" applyFont="1" applyFill="1" applyBorder="1" applyAlignment="1">
      <alignment horizontal="center" vertical="center" wrapText="1"/>
    </xf>
    <xf numFmtId="0" fontId="10" fillId="0" borderId="52" xfId="5" applyFont="1" applyBorder="1" applyAlignment="1">
      <alignment horizontal="center" vertical="center" wrapText="1"/>
    </xf>
    <xf numFmtId="0" fontId="10" fillId="0" borderId="11" xfId="5" applyFont="1" applyFill="1" applyBorder="1" applyAlignment="1" applyProtection="1">
      <alignment horizontal="left" vertical="center" wrapText="1"/>
      <protection locked="0"/>
    </xf>
    <xf numFmtId="0" fontId="10" fillId="0" borderId="11" xfId="5" applyFont="1" applyBorder="1" applyAlignment="1">
      <alignment horizontal="center" vertical="center" wrapText="1"/>
    </xf>
    <xf numFmtId="0" fontId="11" fillId="3" borderId="11" xfId="8" applyFont="1" applyFill="1" applyBorder="1" applyAlignment="1" applyProtection="1">
      <alignment horizontal="center" vertical="center" wrapText="1"/>
      <protection locked="0"/>
    </xf>
    <xf numFmtId="14" fontId="10" fillId="0" borderId="47" xfId="5" applyNumberFormat="1" applyFont="1" applyBorder="1" applyAlignment="1" applyProtection="1">
      <alignment horizontal="center" vertical="center" wrapText="1"/>
      <protection locked="0"/>
    </xf>
    <xf numFmtId="0" fontId="12" fillId="0" borderId="48" xfId="5" applyFont="1" applyFill="1" applyBorder="1" applyAlignment="1">
      <alignment horizontal="left" vertical="center" wrapText="1"/>
    </xf>
    <xf numFmtId="14" fontId="10" fillId="0" borderId="48" xfId="5" applyNumberFormat="1" applyFont="1" applyBorder="1" applyAlignment="1" applyProtection="1">
      <alignment horizontal="center" vertical="center" wrapText="1"/>
      <protection locked="0"/>
    </xf>
    <xf numFmtId="0" fontId="11" fillId="0" borderId="48" xfId="5" applyNumberFormat="1" applyFont="1" applyFill="1" applyBorder="1" applyAlignment="1">
      <alignment horizontal="center" vertical="distributed" wrapText="1"/>
    </xf>
    <xf numFmtId="4" fontId="19" fillId="0" borderId="48" xfId="5" applyNumberFormat="1" applyFont="1" applyFill="1" applyBorder="1" applyAlignment="1">
      <alignment horizontal="center" vertical="center" wrapText="1"/>
    </xf>
    <xf numFmtId="4" fontId="19" fillId="0" borderId="49" xfId="5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left" vertical="center" wrapText="1"/>
    </xf>
    <xf numFmtId="2" fontId="15" fillId="0" borderId="11" xfId="0" applyNumberFormat="1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center" vertical="center" wrapText="1"/>
    </xf>
    <xf numFmtId="1" fontId="15" fillId="0" borderId="38" xfId="5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1" xfId="0" applyFont="1" applyFill="1" applyBorder="1" applyAlignment="1"/>
    <xf numFmtId="0" fontId="4" fillId="0" borderId="11" xfId="0" applyNumberFormat="1" applyFont="1" applyFill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1" fontId="4" fillId="0" borderId="16" xfId="0" applyNumberFormat="1" applyFont="1" applyFill="1" applyBorder="1" applyAlignment="1">
      <alignment horizontal="right"/>
    </xf>
    <xf numFmtId="0" fontId="4" fillId="0" borderId="12" xfId="0" applyFont="1" applyFill="1" applyBorder="1" applyAlignment="1"/>
    <xf numFmtId="0" fontId="4" fillId="0" borderId="11" xfId="0" applyFont="1" applyFill="1" applyBorder="1" applyAlignment="1">
      <alignment horizontal="right"/>
    </xf>
    <xf numFmtId="0" fontId="20" fillId="0" borderId="11" xfId="3" applyFont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Border="1" applyAlignment="1">
      <alignment horizontal="center" vertical="center" wrapText="1"/>
    </xf>
    <xf numFmtId="2" fontId="19" fillId="0" borderId="11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 wrapText="1"/>
    </xf>
    <xf numFmtId="1" fontId="15" fillId="0" borderId="38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right"/>
    </xf>
    <xf numFmtId="2" fontId="4" fillId="0" borderId="16" xfId="0" applyNumberFormat="1" applyFont="1" applyFill="1" applyBorder="1" applyAlignment="1">
      <alignment horizontal="right"/>
    </xf>
    <xf numFmtId="164" fontId="20" fillId="0" borderId="11" xfId="3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left" vertical="center" wrapText="1"/>
    </xf>
    <xf numFmtId="2" fontId="23" fillId="3" borderId="11" xfId="0" applyNumberFormat="1" applyFont="1" applyFill="1" applyBorder="1" applyAlignment="1">
      <alignment horizontal="left" wrapText="1"/>
    </xf>
    <xf numFmtId="4" fontId="19" fillId="0" borderId="11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left" vertical="center" wrapText="1"/>
    </xf>
    <xf numFmtId="166" fontId="4" fillId="6" borderId="29" xfId="0" applyNumberFormat="1" applyFont="1" applyFill="1" applyBorder="1" applyAlignment="1">
      <alignment horizontal="right" vertical="center" wrapText="1"/>
    </xf>
    <xf numFmtId="2" fontId="4" fillId="6" borderId="29" xfId="0" applyNumberFormat="1" applyFont="1" applyFill="1" applyBorder="1" applyAlignment="1">
      <alignment horizontal="right" vertical="center" wrapText="1"/>
    </xf>
    <xf numFmtId="2" fontId="4" fillId="6" borderId="30" xfId="0" applyNumberFormat="1" applyFont="1" applyFill="1" applyBorder="1" applyAlignment="1">
      <alignment horizontal="right" vertical="center" wrapText="1"/>
    </xf>
    <xf numFmtId="0" fontId="26" fillId="0" borderId="11" xfId="5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left" vertical="center" wrapText="1"/>
    </xf>
    <xf numFmtId="49" fontId="26" fillId="0" borderId="38" xfId="5" applyNumberFormat="1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center" vertical="center" wrapText="1"/>
    </xf>
    <xf numFmtId="2" fontId="25" fillId="0" borderId="11" xfId="0" applyNumberFormat="1" applyFont="1" applyFill="1" applyBorder="1" applyAlignment="1">
      <alignment horizontal="center" vertical="center" wrapText="1"/>
    </xf>
    <xf numFmtId="1" fontId="26" fillId="0" borderId="38" xfId="5" applyNumberFormat="1" applyFont="1" applyFill="1" applyBorder="1" applyAlignment="1">
      <alignment horizontal="center" vertical="center" wrapText="1"/>
    </xf>
    <xf numFmtId="2" fontId="25" fillId="0" borderId="16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left" vertical="center" wrapText="1"/>
    </xf>
    <xf numFmtId="166" fontId="25" fillId="0" borderId="11" xfId="0" applyNumberFormat="1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left" vertical="center" wrapText="1"/>
    </xf>
    <xf numFmtId="0" fontId="27" fillId="0" borderId="29" xfId="0" applyNumberFormat="1" applyFont="1" applyFill="1" applyBorder="1" applyAlignment="1">
      <alignment horizontal="right" vertical="center" wrapText="1"/>
    </xf>
    <xf numFmtId="2" fontId="27" fillId="0" borderId="29" xfId="0" applyNumberFormat="1" applyFont="1" applyFill="1" applyBorder="1" applyAlignment="1">
      <alignment horizontal="right" vertical="center" wrapText="1"/>
    </xf>
    <xf numFmtId="0" fontId="27" fillId="0" borderId="29" xfId="0" applyFont="1" applyFill="1" applyBorder="1" applyAlignment="1">
      <alignment horizontal="right" vertical="center" wrapText="1"/>
    </xf>
    <xf numFmtId="2" fontId="27" fillId="0" borderId="30" xfId="0" applyNumberFormat="1" applyFont="1" applyFill="1" applyBorder="1" applyAlignment="1">
      <alignment horizontal="right" vertical="center" wrapText="1"/>
    </xf>
    <xf numFmtId="0" fontId="27" fillId="0" borderId="11" xfId="0" applyFont="1" applyBorder="1" applyAlignment="1">
      <alignment horizontal="left"/>
    </xf>
    <xf numFmtId="0" fontId="27" fillId="0" borderId="11" xfId="0" applyFont="1" applyBorder="1" applyAlignment="1">
      <alignment horizontal="right"/>
    </xf>
    <xf numFmtId="2" fontId="27" fillId="0" borderId="11" xfId="0" applyNumberFormat="1" applyFont="1" applyBorder="1" applyAlignment="1">
      <alignment horizontal="right"/>
    </xf>
    <xf numFmtId="1" fontId="27" fillId="0" borderId="11" xfId="0" applyNumberFormat="1" applyFont="1" applyBorder="1" applyAlignment="1">
      <alignment horizontal="right"/>
    </xf>
    <xf numFmtId="2" fontId="27" fillId="0" borderId="16" xfId="0" applyNumberFormat="1" applyFont="1" applyBorder="1" applyAlignment="1">
      <alignment horizontal="right"/>
    </xf>
    <xf numFmtId="0" fontId="27" fillId="0" borderId="11" xfId="0" applyFont="1" applyBorder="1" applyAlignment="1"/>
    <xf numFmtId="1" fontId="27" fillId="0" borderId="16" xfId="0" applyNumberFormat="1" applyFont="1" applyBorder="1" applyAlignment="1">
      <alignment horizontal="right"/>
    </xf>
    <xf numFmtId="0" fontId="19" fillId="6" borderId="29" xfId="0" applyFont="1" applyFill="1" applyBorder="1" applyAlignment="1">
      <alignment horizontal="left" vertical="center" wrapText="1"/>
    </xf>
    <xf numFmtId="166" fontId="19" fillId="6" borderId="29" xfId="0" applyNumberFormat="1" applyFont="1" applyFill="1" applyBorder="1" applyAlignment="1">
      <alignment horizontal="right" vertical="center" wrapText="1"/>
    </xf>
    <xf numFmtId="2" fontId="19" fillId="6" borderId="29" xfId="0" applyNumberFormat="1" applyFont="1" applyFill="1" applyBorder="1" applyAlignment="1">
      <alignment horizontal="right" vertical="center" wrapText="1"/>
    </xf>
    <xf numFmtId="0" fontId="19" fillId="6" borderId="29" xfId="0" applyFont="1" applyFill="1" applyBorder="1" applyAlignment="1">
      <alignment horizontal="right" vertical="center" wrapText="1"/>
    </xf>
    <xf numFmtId="2" fontId="19" fillId="6" borderId="30" xfId="0" applyNumberFormat="1" applyFont="1" applyFill="1" applyBorder="1" applyAlignment="1">
      <alignment horizontal="right" vertical="center" wrapText="1"/>
    </xf>
    <xf numFmtId="49" fontId="10" fillId="6" borderId="11" xfId="4" applyNumberFormat="1" applyFont="1" applyFill="1" applyBorder="1" applyAlignment="1">
      <alignment horizontal="center" vertical="center" wrapText="1"/>
    </xf>
    <xf numFmtId="0" fontId="10" fillId="6" borderId="11" xfId="4" applyFont="1" applyFill="1" applyBorder="1" applyAlignment="1">
      <alignment horizontal="left" wrapText="1"/>
    </xf>
    <xf numFmtId="0" fontId="10" fillId="6" borderId="11" xfId="4" applyFont="1" applyFill="1" applyBorder="1" applyAlignment="1">
      <alignment horizontal="center" vertical="center" wrapText="1"/>
    </xf>
    <xf numFmtId="164" fontId="10" fillId="6" borderId="11" xfId="4" applyNumberFormat="1" applyFont="1" applyFill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Fill="1" applyBorder="1" applyAlignment="1">
      <alignment horizontal="center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left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2" fontId="12" fillId="0" borderId="48" xfId="0" applyNumberFormat="1" applyFont="1" applyFill="1" applyBorder="1" applyAlignment="1">
      <alignment horizontal="center" vertical="center" wrapText="1"/>
    </xf>
    <xf numFmtId="2" fontId="12" fillId="0" borderId="49" xfId="0" applyNumberFormat="1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2" fontId="12" fillId="0" borderId="42" xfId="0" applyNumberFormat="1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2" fontId="10" fillId="0" borderId="42" xfId="0" applyNumberFormat="1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2" fontId="10" fillId="0" borderId="38" xfId="0" applyNumberFormat="1" applyFont="1" applyFill="1" applyBorder="1" applyAlignment="1">
      <alignment horizontal="center" vertical="center" wrapText="1"/>
    </xf>
    <xf numFmtId="2" fontId="10" fillId="0" borderId="54" xfId="0" applyNumberFormat="1" applyFont="1" applyFill="1" applyBorder="1" applyAlignment="1">
      <alignment horizontal="center" vertical="center" wrapText="1"/>
    </xf>
    <xf numFmtId="0" fontId="29" fillId="0" borderId="55" xfId="8" applyNumberFormat="1" applyFont="1" applyBorder="1" applyAlignment="1">
      <alignment horizontal="left" vertical="top" wrapText="1"/>
    </xf>
    <xf numFmtId="0" fontId="25" fillId="6" borderId="29" xfId="0" applyFont="1" applyFill="1" applyBorder="1" applyAlignment="1">
      <alignment horizontal="left" vertical="center" wrapText="1"/>
    </xf>
    <xf numFmtId="0" fontId="25" fillId="6" borderId="29" xfId="0" applyNumberFormat="1" applyFont="1" applyFill="1" applyBorder="1" applyAlignment="1">
      <alignment horizontal="right" vertical="center" wrapText="1"/>
    </xf>
    <xf numFmtId="2" fontId="25" fillId="6" borderId="29" xfId="0" applyNumberFormat="1" applyFont="1" applyFill="1" applyBorder="1" applyAlignment="1">
      <alignment horizontal="right" vertical="center" wrapText="1"/>
    </xf>
    <xf numFmtId="0" fontId="25" fillId="6" borderId="29" xfId="0" applyFont="1" applyFill="1" applyBorder="1" applyAlignment="1">
      <alignment horizontal="right" vertical="center" wrapText="1"/>
    </xf>
    <xf numFmtId="2" fontId="25" fillId="6" borderId="30" xfId="0" applyNumberFormat="1" applyFont="1" applyFill="1" applyBorder="1" applyAlignment="1">
      <alignment horizontal="right" vertical="center" wrapText="1"/>
    </xf>
    <xf numFmtId="0" fontId="25" fillId="6" borderId="11" xfId="0" applyFont="1" applyFill="1" applyBorder="1" applyAlignment="1">
      <alignment horizontal="left"/>
    </xf>
    <xf numFmtId="0" fontId="25" fillId="6" borderId="11" xfId="0" applyFont="1" applyFill="1" applyBorder="1" applyAlignment="1">
      <alignment horizontal="right"/>
    </xf>
    <xf numFmtId="2" fontId="25" fillId="6" borderId="11" xfId="0" applyNumberFormat="1" applyFont="1" applyFill="1" applyBorder="1" applyAlignment="1">
      <alignment horizontal="right"/>
    </xf>
    <xf numFmtId="1" fontId="25" fillId="6" borderId="11" xfId="0" applyNumberFormat="1" applyFont="1" applyFill="1" applyBorder="1" applyAlignment="1">
      <alignment horizontal="right"/>
    </xf>
    <xf numFmtId="2" fontId="25" fillId="6" borderId="16" xfId="0" applyNumberFormat="1" applyFont="1" applyFill="1" applyBorder="1" applyAlignment="1">
      <alignment horizontal="right"/>
    </xf>
    <xf numFmtId="0" fontId="25" fillId="0" borderId="11" xfId="0" applyFont="1" applyBorder="1" applyAlignment="1">
      <alignment horizontal="left"/>
    </xf>
    <xf numFmtId="0" fontId="25" fillId="0" borderId="11" xfId="0" applyFont="1" applyBorder="1" applyAlignment="1"/>
    <xf numFmtId="0" fontId="25" fillId="0" borderId="11" xfId="0" applyFont="1" applyBorder="1" applyAlignment="1">
      <alignment horizontal="right"/>
    </xf>
    <xf numFmtId="1" fontId="25" fillId="0" borderId="11" xfId="0" applyNumberFormat="1" applyFont="1" applyBorder="1" applyAlignment="1">
      <alignment horizontal="right"/>
    </xf>
    <xf numFmtId="1" fontId="25" fillId="0" borderId="16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9" fillId="3" borderId="11" xfId="0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top" wrapText="1"/>
    </xf>
    <xf numFmtId="0" fontId="20" fillId="0" borderId="11" xfId="0" applyFont="1" applyBorder="1" applyAlignment="1">
      <alignment wrapText="1"/>
    </xf>
    <xf numFmtId="0" fontId="20" fillId="0" borderId="11" xfId="0" applyFont="1" applyFill="1" applyBorder="1" applyAlignment="1">
      <alignment horizontal="center" vertical="center" wrapText="1"/>
    </xf>
    <xf numFmtId="164" fontId="20" fillId="0" borderId="14" xfId="0" applyNumberFormat="1" applyFont="1" applyFill="1" applyBorder="1" applyAlignment="1">
      <alignment horizontal="center" vertical="center" wrapText="1"/>
    </xf>
    <xf numFmtId="2" fontId="21" fillId="0" borderId="11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/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wrapText="1"/>
    </xf>
    <xf numFmtId="0" fontId="20" fillId="3" borderId="11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wrapText="1"/>
    </xf>
    <xf numFmtId="2" fontId="20" fillId="3" borderId="11" xfId="0" applyNumberFormat="1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49" fontId="10" fillId="0" borderId="47" xfId="0" applyNumberFormat="1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left" wrapText="1"/>
    </xf>
    <xf numFmtId="49" fontId="10" fillId="0" borderId="48" xfId="0" applyNumberFormat="1" applyFont="1" applyFill="1" applyBorder="1" applyAlignment="1">
      <alignment horizontal="center" vertical="center" wrapText="1"/>
    </xf>
    <xf numFmtId="164" fontId="10" fillId="0" borderId="48" xfId="0" applyNumberFormat="1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16" fontId="12" fillId="0" borderId="52" xfId="0" applyNumberFormat="1" applyFont="1" applyFill="1" applyBorder="1" applyAlignment="1">
      <alignment horizontal="center" vertical="center" wrapText="1"/>
    </xf>
    <xf numFmtId="0" fontId="11" fillId="0" borderId="38" xfId="0" applyNumberFormat="1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left" vertical="center" wrapText="1"/>
    </xf>
    <xf numFmtId="0" fontId="25" fillId="0" borderId="29" xfId="0" applyNumberFormat="1" applyFont="1" applyFill="1" applyBorder="1" applyAlignment="1">
      <alignment horizontal="right" vertical="center" wrapText="1"/>
    </xf>
    <xf numFmtId="2" fontId="25" fillId="0" borderId="29" xfId="0" applyNumberFormat="1" applyFont="1" applyFill="1" applyBorder="1" applyAlignment="1">
      <alignment horizontal="right" vertical="center" wrapText="1"/>
    </xf>
    <xf numFmtId="0" fontId="25" fillId="0" borderId="29" xfId="0" applyFont="1" applyFill="1" applyBorder="1" applyAlignment="1">
      <alignment horizontal="right" vertical="center" wrapText="1"/>
    </xf>
    <xf numFmtId="2" fontId="25" fillId="0" borderId="30" xfId="0" applyNumberFormat="1" applyFont="1" applyFill="1" applyBorder="1" applyAlignment="1">
      <alignment horizontal="right" vertical="center" wrapText="1"/>
    </xf>
    <xf numFmtId="0" fontId="25" fillId="0" borderId="11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right"/>
    </xf>
    <xf numFmtId="2" fontId="25" fillId="0" borderId="11" xfId="0" applyNumberFormat="1" applyFont="1" applyFill="1" applyBorder="1" applyAlignment="1">
      <alignment horizontal="right"/>
    </xf>
    <xf numFmtId="1" fontId="25" fillId="0" borderId="11" xfId="0" applyNumberFormat="1" applyFont="1" applyFill="1" applyBorder="1" applyAlignment="1">
      <alignment horizontal="right"/>
    </xf>
    <xf numFmtId="2" fontId="25" fillId="0" borderId="16" xfId="0" applyNumberFormat="1" applyFont="1" applyFill="1" applyBorder="1" applyAlignment="1">
      <alignment horizontal="right"/>
    </xf>
    <xf numFmtId="0" fontId="25" fillId="0" borderId="11" xfId="0" applyFont="1" applyFill="1" applyBorder="1" applyAlignment="1"/>
    <xf numFmtId="1" fontId="25" fillId="0" borderId="16" xfId="0" applyNumberFormat="1" applyFont="1" applyFill="1" applyBorder="1" applyAlignment="1">
      <alignment horizontal="right"/>
    </xf>
    <xf numFmtId="0" fontId="27" fillId="0" borderId="11" xfId="0" applyFont="1" applyFill="1" applyBorder="1" applyAlignment="1">
      <alignment horizontal="left"/>
    </xf>
    <xf numFmtId="0" fontId="27" fillId="0" borderId="11" xfId="0" applyFont="1" applyFill="1" applyBorder="1" applyAlignment="1"/>
    <xf numFmtId="0" fontId="27" fillId="0" borderId="11" xfId="0" applyFont="1" applyFill="1" applyBorder="1" applyAlignment="1">
      <alignment horizontal="right"/>
    </xf>
    <xf numFmtId="1" fontId="27" fillId="0" borderId="11" xfId="0" applyNumberFormat="1" applyFont="1" applyFill="1" applyBorder="1" applyAlignment="1">
      <alignment horizontal="right"/>
    </xf>
    <xf numFmtId="1" fontId="27" fillId="0" borderId="16" xfId="0" applyNumberFormat="1" applyFont="1" applyFill="1" applyBorder="1" applyAlignment="1">
      <alignment horizontal="right"/>
    </xf>
    <xf numFmtId="49" fontId="10" fillId="8" borderId="11" xfId="4" applyNumberFormat="1" applyFont="1" applyFill="1" applyBorder="1" applyAlignment="1">
      <alignment horizontal="center" vertical="center" wrapText="1"/>
    </xf>
    <xf numFmtId="0" fontId="10" fillId="8" borderId="11" xfId="4" applyFont="1" applyFill="1" applyBorder="1" applyAlignment="1">
      <alignment horizontal="left" wrapText="1"/>
    </xf>
    <xf numFmtId="0" fontId="10" fillId="8" borderId="11" xfId="4" applyFont="1" applyFill="1" applyBorder="1" applyAlignment="1">
      <alignment horizontal="center" vertical="center" wrapText="1"/>
    </xf>
    <xf numFmtId="164" fontId="10" fillId="8" borderId="11" xfId="4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10" fillId="0" borderId="11" xfId="5" applyNumberFormat="1" applyFont="1" applyBorder="1" applyAlignment="1" applyProtection="1">
      <alignment horizontal="center" vertical="center" wrapText="1"/>
      <protection locked="0"/>
    </xf>
    <xf numFmtId="0" fontId="12" fillId="0" borderId="11" xfId="5" applyFont="1" applyFill="1" applyBorder="1" applyAlignment="1">
      <alignment horizontal="left" vertical="center" wrapText="1"/>
    </xf>
    <xf numFmtId="0" fontId="10" fillId="0" borderId="11" xfId="5" applyNumberFormat="1" applyFont="1" applyFill="1" applyBorder="1" applyAlignment="1">
      <alignment horizontal="center" vertical="distributed" wrapText="1"/>
    </xf>
    <xf numFmtId="4" fontId="19" fillId="0" borderId="11" xfId="5" applyNumberFormat="1" applyFont="1" applyFill="1" applyBorder="1" applyAlignment="1">
      <alignment horizontal="center" vertical="center" wrapText="1"/>
    </xf>
    <xf numFmtId="4" fontId="10" fillId="0" borderId="11" xfId="5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/>
    <xf numFmtId="49" fontId="10" fillId="0" borderId="47" xfId="73" applyNumberFormat="1" applyFont="1" applyFill="1" applyBorder="1" applyAlignment="1">
      <alignment horizontal="center" vertical="center" wrapText="1"/>
    </xf>
    <xf numFmtId="0" fontId="10" fillId="0" borderId="48" xfId="73" applyFont="1" applyFill="1" applyBorder="1" applyAlignment="1">
      <alignment horizontal="left" wrapText="1"/>
    </xf>
    <xf numFmtId="49" fontId="10" fillId="0" borderId="48" xfId="73" applyNumberFormat="1" applyFont="1" applyFill="1" applyBorder="1" applyAlignment="1">
      <alignment horizontal="center" vertical="center" wrapText="1"/>
    </xf>
    <xf numFmtId="0" fontId="11" fillId="0" borderId="48" xfId="73" applyFont="1" applyFill="1" applyBorder="1" applyAlignment="1">
      <alignment horizontal="center" vertical="center" wrapText="1"/>
    </xf>
    <xf numFmtId="164" fontId="10" fillId="0" borderId="48" xfId="73" applyNumberFormat="1" applyFont="1" applyFill="1" applyBorder="1" applyAlignment="1">
      <alignment horizontal="center" vertical="center" wrapText="1"/>
    </xf>
    <xf numFmtId="0" fontId="12" fillId="0" borderId="52" xfId="73" applyFont="1" applyFill="1" applyBorder="1" applyAlignment="1">
      <alignment horizontal="center" vertical="center" wrapText="1"/>
    </xf>
    <xf numFmtId="0" fontId="12" fillId="0" borderId="11" xfId="73" applyFont="1" applyFill="1" applyBorder="1" applyAlignment="1">
      <alignment horizontal="left" vertical="center" wrapText="1"/>
    </xf>
    <xf numFmtId="0" fontId="12" fillId="0" borderId="11" xfId="73" applyFont="1" applyFill="1" applyBorder="1" applyAlignment="1">
      <alignment horizontal="center" vertical="center" wrapText="1"/>
    </xf>
    <xf numFmtId="0" fontId="13" fillId="0" borderId="11" xfId="73" applyFont="1" applyFill="1" applyBorder="1" applyAlignment="1">
      <alignment horizontal="center" vertical="center" wrapText="1"/>
    </xf>
    <xf numFmtId="2" fontId="12" fillId="0" borderId="11" xfId="73" applyNumberFormat="1" applyFont="1" applyFill="1" applyBorder="1" applyAlignment="1">
      <alignment horizontal="center" vertical="center" wrapText="1"/>
    </xf>
    <xf numFmtId="16" fontId="12" fillId="0" borderId="52" xfId="73" applyNumberFormat="1" applyFont="1" applyFill="1" applyBorder="1" applyAlignment="1">
      <alignment horizontal="center" vertical="center" wrapText="1"/>
    </xf>
    <xf numFmtId="2" fontId="12" fillId="0" borderId="48" xfId="73" applyNumberFormat="1" applyFont="1" applyFill="1" applyBorder="1" applyAlignment="1">
      <alignment horizontal="center" vertical="center" wrapText="1"/>
    </xf>
    <xf numFmtId="0" fontId="10" fillId="3" borderId="48" xfId="73" applyFont="1" applyFill="1" applyBorder="1" applyAlignment="1">
      <alignment horizontal="center" vertical="center" wrapText="1"/>
    </xf>
    <xf numFmtId="2" fontId="12" fillId="0" borderId="49" xfId="73" applyNumberFormat="1" applyFont="1" applyFill="1" applyBorder="1" applyAlignment="1">
      <alignment horizontal="center" vertical="center" wrapText="1"/>
    </xf>
    <xf numFmtId="0" fontId="10" fillId="0" borderId="47" xfId="73" applyFont="1" applyFill="1" applyBorder="1" applyAlignment="1">
      <alignment horizontal="center" vertical="center" wrapText="1"/>
    </xf>
    <xf numFmtId="0" fontId="10" fillId="0" borderId="48" xfId="73" applyFont="1" applyFill="1" applyBorder="1" applyAlignment="1">
      <alignment horizontal="left" vertical="center" wrapText="1"/>
    </xf>
    <xf numFmtId="0" fontId="10" fillId="0" borderId="48" xfId="73" applyFont="1" applyFill="1" applyBorder="1" applyAlignment="1">
      <alignment horizontal="center" vertical="center" wrapText="1"/>
    </xf>
    <xf numFmtId="2" fontId="10" fillId="0" borderId="48" xfId="73" applyNumberFormat="1" applyFont="1" applyFill="1" applyBorder="1" applyAlignment="1">
      <alignment horizontal="center" vertical="center" wrapText="1"/>
    </xf>
    <xf numFmtId="2" fontId="10" fillId="0" borderId="49" xfId="73" applyNumberFormat="1" applyFont="1" applyFill="1" applyBorder="1" applyAlignment="1">
      <alignment horizontal="center" vertical="center" wrapText="1"/>
    </xf>
    <xf numFmtId="0" fontId="20" fillId="0" borderId="11" xfId="73" applyFont="1" applyBorder="1" applyAlignment="1">
      <alignment horizontal="center" wrapText="1"/>
    </xf>
    <xf numFmtId="0" fontId="20" fillId="0" borderId="11" xfId="73" applyFont="1" applyBorder="1" applyAlignment="1">
      <alignment horizontal="left" wrapText="1"/>
    </xf>
    <xf numFmtId="0" fontId="20" fillId="0" borderId="11" xfId="73" applyFont="1" applyFill="1" applyBorder="1" applyAlignment="1">
      <alignment horizontal="center" vertical="center" wrapText="1"/>
    </xf>
    <xf numFmtId="2" fontId="20" fillId="3" borderId="11" xfId="73" applyNumberFormat="1" applyFont="1" applyFill="1" applyBorder="1" applyAlignment="1">
      <alignment horizontal="center" vertical="center" wrapText="1"/>
    </xf>
    <xf numFmtId="0" fontId="20" fillId="7" borderId="11" xfId="7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0" fillId="0" borderId="0" xfId="0" applyNumberFormat="1" applyAlignment="1"/>
    <xf numFmtId="49" fontId="10" fillId="6" borderId="11" xfId="4" applyNumberFormat="1" applyFont="1" applyFill="1" applyBorder="1" applyAlignment="1">
      <alignment horizontal="left" vertical="center" wrapText="1"/>
    </xf>
    <xf numFmtId="0" fontId="20" fillId="0" borderId="11" xfId="4" applyFont="1" applyBorder="1" applyAlignment="1">
      <alignment horizontal="center" vertical="top" wrapText="1"/>
    </xf>
    <xf numFmtId="0" fontId="30" fillId="0" borderId="11" xfId="74" applyNumberFormat="1" applyFont="1" applyBorder="1" applyAlignment="1">
      <alignment horizontal="left" vertical="top" wrapText="1"/>
    </xf>
    <xf numFmtId="0" fontId="20" fillId="0" borderId="37" xfId="4" applyFont="1" applyBorder="1" applyAlignment="1">
      <alignment horizontal="center" vertical="top" wrapText="1"/>
    </xf>
    <xf numFmtId="0" fontId="20" fillId="0" borderId="11" xfId="4" applyFont="1" applyFill="1" applyBorder="1" applyAlignment="1">
      <alignment horizontal="center" vertical="center" wrapText="1"/>
    </xf>
    <xf numFmtId="164" fontId="20" fillId="0" borderId="11" xfId="4" applyNumberFormat="1" applyFont="1" applyFill="1" applyBorder="1" applyAlignment="1">
      <alignment horizontal="center" vertical="center" wrapText="1"/>
    </xf>
    <xf numFmtId="2" fontId="21" fillId="0" borderId="11" xfId="4" applyNumberFormat="1" applyFont="1" applyFill="1" applyBorder="1" applyAlignment="1">
      <alignment horizontal="center" vertical="center" wrapText="1"/>
    </xf>
    <xf numFmtId="164" fontId="20" fillId="0" borderId="14" xfId="4" applyNumberFormat="1" applyFont="1" applyFill="1" applyBorder="1" applyAlignment="1">
      <alignment horizontal="center" vertical="center" wrapText="1"/>
    </xf>
    <xf numFmtId="166" fontId="28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right" vertical="center" wrapText="1"/>
    </xf>
    <xf numFmtId="49" fontId="10" fillId="0" borderId="11" xfId="4" applyNumberFormat="1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center" vertical="center" wrapText="1"/>
    </xf>
    <xf numFmtId="2" fontId="23" fillId="3" borderId="11" xfId="0" applyNumberFormat="1" applyFont="1" applyFill="1" applyBorder="1" applyAlignment="1">
      <alignment horizontal="center" wrapText="1"/>
    </xf>
    <xf numFmtId="2" fontId="3" fillId="0" borderId="23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0" fillId="3" borderId="52" xfId="76" applyFont="1" applyFill="1" applyBorder="1" applyAlignment="1">
      <alignment horizontal="center" vertical="center" wrapText="1"/>
    </xf>
    <xf numFmtId="0" fontId="10" fillId="0" borderId="11" xfId="76" applyFont="1" applyFill="1" applyBorder="1" applyAlignment="1">
      <alignment horizontal="left" vertical="center" wrapText="1"/>
    </xf>
    <xf numFmtId="0" fontId="10" fillId="3" borderId="11" xfId="76" applyFont="1" applyFill="1" applyBorder="1" applyAlignment="1">
      <alignment horizontal="center" vertical="center" wrapText="1"/>
    </xf>
    <xf numFmtId="0" fontId="11" fillId="0" borderId="11" xfId="76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2" fontId="12" fillId="8" borderId="11" xfId="0" applyNumberFormat="1" applyFont="1" applyFill="1" applyBorder="1" applyAlignment="1">
      <alignment horizontal="center" vertical="center" wrapText="1"/>
    </xf>
    <xf numFmtId="2" fontId="12" fillId="8" borderId="42" xfId="0" applyNumberFormat="1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left" vertical="center" wrapText="1"/>
    </xf>
    <xf numFmtId="0" fontId="19" fillId="6" borderId="41" xfId="0" applyNumberFormat="1" applyFont="1" applyFill="1" applyBorder="1" applyAlignment="1">
      <alignment horizontal="left" vertical="top" wrapText="1"/>
    </xf>
    <xf numFmtId="166" fontId="19" fillId="6" borderId="11" xfId="0" applyNumberFormat="1" applyFont="1" applyFill="1" applyBorder="1" applyAlignment="1">
      <alignment horizontal="center" vertical="center" wrapText="1"/>
    </xf>
    <xf numFmtId="2" fontId="19" fillId="6" borderId="11" xfId="0" applyNumberFormat="1" applyFont="1" applyFill="1" applyBorder="1" applyAlignment="1">
      <alignment horizontal="center" vertical="center" wrapText="1"/>
    </xf>
    <xf numFmtId="0" fontId="28" fillId="0" borderId="2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19" fillId="0" borderId="41" xfId="0" applyNumberFormat="1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center" vertical="center" wrapText="1"/>
    </xf>
    <xf numFmtId="0" fontId="10" fillId="0" borderId="15" xfId="5" applyFont="1" applyBorder="1" applyAlignment="1">
      <alignment horizontal="center" vertical="center" wrapText="1"/>
    </xf>
    <xf numFmtId="4" fontId="12" fillId="0" borderId="37" xfId="5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4" fontId="15" fillId="0" borderId="29" xfId="0" applyNumberFormat="1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14" fontId="15" fillId="0" borderId="14" xfId="0" applyNumberFormat="1" applyFont="1" applyFill="1" applyBorder="1" applyAlignment="1">
      <alignment vertical="center" wrapText="1"/>
    </xf>
    <xf numFmtId="4" fontId="15" fillId="0" borderId="14" xfId="0" applyNumberFormat="1" applyFont="1" applyFill="1" applyBorder="1" applyAlignment="1">
      <alignment vertical="center" wrapText="1"/>
    </xf>
    <xf numFmtId="0" fontId="19" fillId="0" borderId="11" xfId="77" applyFont="1" applyFill="1" applyBorder="1" applyAlignment="1">
      <alignment horizontal="center" vertical="center" wrapText="1"/>
    </xf>
    <xf numFmtId="0" fontId="19" fillId="0" borderId="38" xfId="77" applyFont="1" applyFill="1" applyBorder="1" applyAlignment="1">
      <alignment horizontal="left" vertical="center" wrapText="1"/>
    </xf>
    <xf numFmtId="0" fontId="19" fillId="0" borderId="38" xfId="77" applyFont="1" applyFill="1" applyBorder="1" applyAlignment="1">
      <alignment horizontal="center" vertical="center" wrapText="1"/>
    </xf>
    <xf numFmtId="0" fontId="19" fillId="0" borderId="40" xfId="77" applyFont="1" applyFill="1" applyBorder="1" applyAlignment="1">
      <alignment horizontal="center" vertical="center" wrapText="1"/>
    </xf>
    <xf numFmtId="0" fontId="19" fillId="0" borderId="11" xfId="77" applyFont="1" applyFill="1" applyBorder="1" applyAlignment="1">
      <alignment horizontal="left" vertical="center" wrapText="1"/>
    </xf>
    <xf numFmtId="0" fontId="15" fillId="0" borderId="11" xfId="78" applyFont="1" applyFill="1" applyBorder="1" applyAlignment="1">
      <alignment horizontal="center" vertical="center" wrapText="1"/>
    </xf>
    <xf numFmtId="0" fontId="19" fillId="0" borderId="11" xfId="78" applyFont="1" applyFill="1" applyBorder="1" applyAlignment="1">
      <alignment horizontal="left" vertical="center" wrapText="1"/>
    </xf>
    <xf numFmtId="49" fontId="15" fillId="0" borderId="11" xfId="78" applyNumberFormat="1" applyFont="1" applyFill="1" applyBorder="1" applyAlignment="1">
      <alignment horizontal="center" vertical="center" wrapText="1"/>
    </xf>
    <xf numFmtId="0" fontId="19" fillId="0" borderId="38" xfId="78" applyFont="1" applyFill="1" applyBorder="1" applyAlignment="1">
      <alignment horizontal="center" vertical="center" wrapText="1"/>
    </xf>
    <xf numFmtId="1" fontId="15" fillId="0" borderId="38" xfId="78" applyNumberFormat="1" applyFont="1" applyFill="1" applyBorder="1" applyAlignment="1">
      <alignment horizontal="center" vertical="center" wrapText="1"/>
    </xf>
    <xf numFmtId="0" fontId="19" fillId="0" borderId="38" xfId="78" applyFont="1" applyFill="1" applyBorder="1" applyAlignment="1">
      <alignment horizontal="left" vertical="center" wrapText="1"/>
    </xf>
    <xf numFmtId="49" fontId="15" fillId="0" borderId="38" xfId="78" applyNumberFormat="1" applyFont="1" applyFill="1" applyBorder="1" applyAlignment="1">
      <alignment horizontal="center" vertical="center" wrapText="1"/>
    </xf>
    <xf numFmtId="0" fontId="19" fillId="0" borderId="11" xfId="78" applyFont="1" applyFill="1" applyBorder="1" applyAlignment="1">
      <alignment horizontal="center" vertical="center" wrapText="1"/>
    </xf>
    <xf numFmtId="1" fontId="15" fillId="0" borderId="11" xfId="7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3" borderId="56" xfId="0" applyFont="1" applyFill="1" applyBorder="1" applyAlignment="1">
      <alignment horizontal="center" vertical="center" wrapText="1"/>
    </xf>
    <xf numFmtId="49" fontId="10" fillId="0" borderId="11" xfId="5" applyNumberFormat="1" applyFont="1" applyFill="1" applyBorder="1" applyAlignment="1">
      <alignment horizontal="center" vertical="center" wrapText="1"/>
    </xf>
    <xf numFmtId="0" fontId="12" fillId="0" borderId="11" xfId="6" applyNumberFormat="1" applyFont="1" applyFill="1" applyBorder="1" applyAlignment="1">
      <alignment horizontal="left" vertical="top" wrapText="1"/>
    </xf>
    <xf numFmtId="0" fontId="11" fillId="0" borderId="11" xfId="5" applyFont="1" applyFill="1" applyBorder="1" applyAlignment="1">
      <alignment horizontal="center" vertical="center"/>
    </xf>
    <xf numFmtId="4" fontId="12" fillId="0" borderId="11" xfId="7" applyNumberFormat="1" applyFont="1" applyFill="1" applyBorder="1" applyAlignment="1">
      <alignment horizontal="center" vertical="center"/>
    </xf>
    <xf numFmtId="0" fontId="19" fillId="8" borderId="38" xfId="77" applyFont="1" applyFill="1" applyBorder="1" applyAlignment="1">
      <alignment horizontal="center" vertical="center" wrapText="1"/>
    </xf>
    <xf numFmtId="0" fontId="19" fillId="8" borderId="11" xfId="77" applyFont="1" applyFill="1" applyBorder="1" applyAlignment="1">
      <alignment horizontal="left" vertical="center" wrapText="1"/>
    </xf>
    <xf numFmtId="0" fontId="19" fillId="8" borderId="11" xfId="77" applyFont="1" applyFill="1" applyBorder="1" applyAlignment="1">
      <alignment horizontal="center" vertical="center" wrapText="1"/>
    </xf>
    <xf numFmtId="0" fontId="19" fillId="8" borderId="40" xfId="77" applyFont="1" applyFill="1" applyBorder="1" applyAlignment="1">
      <alignment horizontal="center" vertical="center" wrapText="1"/>
    </xf>
    <xf numFmtId="0" fontId="19" fillId="8" borderId="38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0" xfId="0" applyFont="1" applyFill="1" applyBorder="1" applyAlignment="1">
      <alignment horizontal="center" vertical="center" wrapText="1"/>
    </xf>
    <xf numFmtId="0" fontId="17" fillId="0" borderId="11" xfId="78" applyFont="1" applyFill="1" applyBorder="1" applyAlignment="1">
      <alignment horizontal="center" vertical="center" wrapText="1"/>
    </xf>
    <xf numFmtId="0" fontId="4" fillId="0" borderId="38" xfId="78" applyFont="1" applyFill="1" applyBorder="1" applyAlignment="1">
      <alignment horizontal="center" vertical="center" wrapText="1"/>
    </xf>
    <xf numFmtId="49" fontId="17" fillId="0" borderId="38" xfId="78" applyNumberFormat="1" applyFont="1" applyFill="1" applyBorder="1" applyAlignment="1">
      <alignment horizontal="center" vertical="center" wrapText="1"/>
    </xf>
    <xf numFmtId="1" fontId="17" fillId="0" borderId="38" xfId="78" applyNumberFormat="1" applyFont="1" applyFill="1" applyBorder="1" applyAlignment="1">
      <alignment horizontal="center" vertical="center" wrapText="1"/>
    </xf>
    <xf numFmtId="0" fontId="4" fillId="0" borderId="11" xfId="7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6" fontId="31" fillId="0" borderId="11" xfId="0" applyNumberFormat="1" applyFont="1" applyFill="1" applyBorder="1" applyAlignment="1">
      <alignment horizontal="center" vertical="center" wrapText="1"/>
    </xf>
    <xf numFmtId="2" fontId="19" fillId="3" borderId="11" xfId="0" applyNumberFormat="1" applyFont="1" applyFill="1" applyBorder="1" applyAlignment="1">
      <alignment horizontal="center" vertical="center" wrapText="1"/>
    </xf>
    <xf numFmtId="2" fontId="19" fillId="3" borderId="16" xfId="0" applyNumberFormat="1" applyFont="1" applyFill="1" applyBorder="1" applyAlignment="1">
      <alignment horizontal="center" vertical="center" wrapText="1"/>
    </xf>
    <xf numFmtId="0" fontId="25" fillId="0" borderId="11" xfId="80" applyFont="1" applyBorder="1" applyAlignment="1"/>
    <xf numFmtId="0" fontId="25" fillId="0" borderId="11" xfId="80" applyFont="1" applyBorder="1" applyAlignment="1">
      <alignment horizontal="left" wrapText="1"/>
    </xf>
    <xf numFmtId="164" fontId="25" fillId="0" borderId="11" xfId="80" applyNumberFormat="1" applyFont="1" applyFill="1" applyBorder="1" applyAlignment="1">
      <alignment horizontal="center" vertical="center" wrapText="1"/>
    </xf>
    <xf numFmtId="0" fontId="25" fillId="0" borderId="11" xfId="80" applyFont="1" applyFill="1" applyBorder="1" applyAlignment="1">
      <alignment horizontal="left" wrapText="1"/>
    </xf>
    <xf numFmtId="49" fontId="25" fillId="0" borderId="11" xfId="80" applyNumberFormat="1" applyFont="1" applyFill="1" applyBorder="1" applyAlignment="1">
      <alignment horizontal="left" vertical="center" wrapText="1"/>
    </xf>
    <xf numFmtId="49" fontId="25" fillId="0" borderId="11" xfId="80" applyNumberFormat="1" applyFont="1" applyFill="1" applyBorder="1" applyAlignment="1">
      <alignment horizontal="right" vertical="center" wrapText="1"/>
    </xf>
    <xf numFmtId="0" fontId="25" fillId="0" borderId="11" xfId="80" applyFont="1" applyFill="1" applyBorder="1" applyAlignment="1">
      <alignment horizontal="center" vertical="center" wrapText="1"/>
    </xf>
    <xf numFmtId="0" fontId="25" fillId="0" borderId="11" xfId="80" applyFont="1" applyFill="1" applyBorder="1" applyAlignment="1">
      <alignment horizontal="left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1" fillId="0" borderId="11" xfId="5" applyNumberFormat="1" applyFont="1" applyFill="1" applyBorder="1" applyAlignment="1">
      <alignment horizontal="center" vertical="distributed" wrapText="1"/>
    </xf>
    <xf numFmtId="4" fontId="19" fillId="0" borderId="11" xfId="0" applyNumberFormat="1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8" fillId="0" borderId="29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/>
    </xf>
    <xf numFmtId="0" fontId="0" fillId="7" borderId="0" xfId="0" applyFont="1" applyFill="1" applyAlignment="1"/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horizontal="left"/>
    </xf>
    <xf numFmtId="0" fontId="4" fillId="7" borderId="0" xfId="0" applyFont="1" applyFill="1" applyAlignment="1">
      <alignment horizontal="right"/>
    </xf>
    <xf numFmtId="1" fontId="4" fillId="7" borderId="0" xfId="0" applyNumberFormat="1" applyFont="1" applyFill="1" applyAlignment="1">
      <alignment horizontal="right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" fontId="4" fillId="7" borderId="2" xfId="0" applyNumberFormat="1" applyFont="1" applyFill="1" applyBorder="1" applyAlignment="1">
      <alignment horizontal="center" vertical="center" wrapText="1"/>
    </xf>
    <xf numFmtId="1" fontId="4" fillId="7" borderId="3" xfId="0" applyNumberFormat="1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6" fillId="8" borderId="4" xfId="0" applyFont="1" applyFill="1" applyBorder="1" applyAlignment="1"/>
    <xf numFmtId="0" fontId="6" fillId="8" borderId="5" xfId="0" applyFont="1" applyFill="1" applyBorder="1" applyAlignment="1">
      <alignment horizontal="left"/>
    </xf>
    <xf numFmtId="0" fontId="6" fillId="8" borderId="5" xfId="0" applyFont="1" applyFill="1" applyBorder="1" applyAlignment="1"/>
    <xf numFmtId="1" fontId="6" fillId="8" borderId="6" xfId="0" applyNumberFormat="1" applyFont="1" applyFill="1" applyBorder="1" applyAlignment="1">
      <alignment horizontal="right"/>
    </xf>
    <xf numFmtId="0" fontId="6" fillId="8" borderId="5" xfId="0" applyFont="1" applyFill="1" applyBorder="1" applyAlignment="1">
      <alignment horizontal="right"/>
    </xf>
    <xf numFmtId="2" fontId="6" fillId="8" borderId="6" xfId="0" applyNumberFormat="1" applyFont="1" applyFill="1" applyBorder="1" applyAlignment="1">
      <alignment horizontal="right"/>
    </xf>
    <xf numFmtId="0" fontId="7" fillId="7" borderId="0" xfId="0" applyFont="1" applyFill="1" applyAlignment="1"/>
    <xf numFmtId="0" fontId="4" fillId="7" borderId="7" xfId="0" applyFont="1" applyFill="1" applyBorder="1" applyAlignment="1"/>
    <xf numFmtId="0" fontId="4" fillId="7" borderId="8" xfId="0" applyFont="1" applyFill="1" applyBorder="1" applyAlignment="1">
      <alignment horizontal="left"/>
    </xf>
    <xf numFmtId="0" fontId="4" fillId="7" borderId="8" xfId="0" applyFont="1" applyFill="1" applyBorder="1" applyAlignment="1"/>
    <xf numFmtId="0" fontId="4" fillId="7" borderId="8" xfId="0" applyFont="1" applyFill="1" applyBorder="1" applyAlignment="1">
      <alignment horizontal="right"/>
    </xf>
    <xf numFmtId="1" fontId="4" fillId="7" borderId="9" xfId="0" applyNumberFormat="1" applyFont="1" applyFill="1" applyBorder="1" applyAlignment="1">
      <alignment horizontal="right"/>
    </xf>
    <xf numFmtId="0" fontId="9" fillId="7" borderId="56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10" fillId="7" borderId="48" xfId="0" applyFont="1" applyFill="1" applyBorder="1" applyAlignment="1">
      <alignment horizontal="center" vertical="center" wrapText="1"/>
    </xf>
    <xf numFmtId="49" fontId="10" fillId="7" borderId="48" xfId="0" applyNumberFormat="1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center" wrapText="1"/>
    </xf>
    <xf numFmtId="164" fontId="10" fillId="7" borderId="48" xfId="0" applyNumberFormat="1" applyFont="1" applyFill="1" applyBorder="1" applyAlignment="1">
      <alignment horizontal="center" vertical="center" wrapText="1"/>
    </xf>
    <xf numFmtId="164" fontId="10" fillId="7" borderId="49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49" fontId="10" fillId="7" borderId="13" xfId="0" applyNumberFormat="1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164" fontId="10" fillId="7" borderId="14" xfId="0" applyNumberFormat="1" applyFont="1" applyFill="1" applyBorder="1" applyAlignment="1">
      <alignment horizontal="center" vertical="center" wrapText="1"/>
    </xf>
    <xf numFmtId="164" fontId="10" fillId="7" borderId="51" xfId="0" applyNumberFormat="1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6" fillId="7" borderId="0" xfId="0" applyFont="1" applyFill="1" applyAlignment="1"/>
    <xf numFmtId="0" fontId="10" fillId="7" borderId="52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4" fontId="10" fillId="7" borderId="11" xfId="0" applyNumberFormat="1" applyFont="1" applyFill="1" applyBorder="1" applyAlignment="1">
      <alignment horizontal="center" vertical="center" wrapText="1"/>
    </xf>
    <xf numFmtId="0" fontId="10" fillId="7" borderId="37" xfId="0" applyFont="1" applyFill="1" applyBorder="1" applyAlignment="1">
      <alignment horizontal="center" vertical="center" wrapText="1"/>
    </xf>
    <xf numFmtId="4" fontId="10" fillId="7" borderId="42" xfId="0" applyNumberFormat="1" applyFont="1" applyFill="1" applyBorder="1" applyAlignment="1">
      <alignment horizontal="center" vertical="center" wrapText="1"/>
    </xf>
    <xf numFmtId="0" fontId="10" fillId="7" borderId="11" xfId="0" applyFont="1" applyFill="1" applyBorder="1" applyAlignment="1" applyProtection="1">
      <alignment horizontal="center" vertical="center" wrapText="1"/>
      <protection locked="0"/>
    </xf>
    <xf numFmtId="4" fontId="10" fillId="7" borderId="48" xfId="0" applyNumberFormat="1" applyFont="1" applyFill="1" applyBorder="1" applyAlignment="1">
      <alignment horizontal="center" vertical="center" wrapText="1"/>
    </xf>
    <xf numFmtId="4" fontId="10" fillId="7" borderId="49" xfId="0" applyNumberFormat="1" applyFont="1" applyFill="1" applyBorder="1" applyAlignment="1">
      <alignment horizontal="center" vertical="center" wrapText="1"/>
    </xf>
    <xf numFmtId="0" fontId="10" fillId="7" borderId="57" xfId="0" applyFont="1" applyFill="1" applyBorder="1" applyAlignment="1">
      <alignment horizontal="center" vertical="center" wrapText="1"/>
    </xf>
    <xf numFmtId="0" fontId="10" fillId="7" borderId="58" xfId="0" applyFont="1" applyFill="1" applyBorder="1" applyAlignment="1" applyProtection="1">
      <alignment horizontal="center" vertical="center" wrapText="1"/>
      <protection locked="0"/>
    </xf>
    <xf numFmtId="0" fontId="10" fillId="7" borderId="58" xfId="0" applyFont="1" applyFill="1" applyBorder="1" applyAlignment="1">
      <alignment horizontal="center" vertical="center" wrapText="1"/>
    </xf>
    <xf numFmtId="0" fontId="11" fillId="7" borderId="58" xfId="0" applyFont="1" applyFill="1" applyBorder="1" applyAlignment="1">
      <alignment horizontal="center" vertical="center" wrapText="1"/>
    </xf>
    <xf numFmtId="4" fontId="10" fillId="7" borderId="58" xfId="0" applyNumberFormat="1" applyFont="1" applyFill="1" applyBorder="1" applyAlignment="1">
      <alignment horizontal="center" vertical="center" wrapText="1"/>
    </xf>
    <xf numFmtId="164" fontId="10" fillId="7" borderId="58" xfId="0" applyNumberFormat="1" applyFont="1" applyFill="1" applyBorder="1" applyAlignment="1">
      <alignment horizontal="center" vertical="center" wrapText="1"/>
    </xf>
    <xf numFmtId="4" fontId="10" fillId="7" borderId="59" xfId="0" applyNumberFormat="1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10" fillId="7" borderId="52" xfId="76" applyFont="1" applyFill="1" applyBorder="1" applyAlignment="1">
      <alignment horizontal="center" vertical="center" wrapText="1"/>
    </xf>
    <xf numFmtId="0" fontId="10" fillId="7" borderId="11" xfId="76" applyFont="1" applyFill="1" applyBorder="1" applyAlignment="1">
      <alignment horizontal="left" vertical="center" wrapText="1"/>
    </xf>
    <xf numFmtId="0" fontId="10" fillId="7" borderId="11" xfId="76" applyFont="1" applyFill="1" applyBorder="1" applyAlignment="1">
      <alignment horizontal="center" vertical="center" wrapText="1"/>
    </xf>
    <xf numFmtId="0" fontId="11" fillId="7" borderId="11" xfId="76" applyFont="1" applyFill="1" applyBorder="1" applyAlignment="1">
      <alignment horizontal="center" vertical="center" wrapText="1"/>
    </xf>
    <xf numFmtId="4" fontId="10" fillId="7" borderId="11" xfId="5" applyNumberFormat="1" applyFont="1" applyFill="1" applyBorder="1" applyAlignment="1">
      <alignment horizontal="center" vertical="center" wrapText="1"/>
    </xf>
    <xf numFmtId="4" fontId="10" fillId="7" borderId="42" xfId="5" applyNumberFormat="1" applyFont="1" applyFill="1" applyBorder="1" applyAlignment="1">
      <alignment horizontal="center" vertical="center" wrapText="1"/>
    </xf>
    <xf numFmtId="0" fontId="10" fillId="7" borderId="52" xfId="5" applyFont="1" applyFill="1" applyBorder="1" applyAlignment="1">
      <alignment horizontal="center" vertical="center" wrapText="1"/>
    </xf>
    <xf numFmtId="0" fontId="10" fillId="7" borderId="11" xfId="5" applyFont="1" applyFill="1" applyBorder="1" applyAlignment="1" applyProtection="1">
      <alignment horizontal="left" vertical="center" wrapText="1"/>
      <protection locked="0"/>
    </xf>
    <xf numFmtId="0" fontId="10" fillId="7" borderId="11" xfId="5" applyFont="1" applyFill="1" applyBorder="1" applyAlignment="1">
      <alignment horizontal="center" vertical="center" wrapText="1"/>
    </xf>
    <xf numFmtId="0" fontId="11" fillId="7" borderId="11" xfId="8" applyFont="1" applyFill="1" applyBorder="1" applyAlignment="1" applyProtection="1">
      <alignment horizontal="center" vertical="center" wrapText="1"/>
      <protection locked="0"/>
    </xf>
    <xf numFmtId="0" fontId="10" fillId="7" borderId="15" xfId="5" applyFont="1" applyFill="1" applyBorder="1" applyAlignment="1">
      <alignment horizontal="center" vertical="center" wrapText="1"/>
    </xf>
    <xf numFmtId="4" fontId="10" fillId="7" borderId="37" xfId="5" applyNumberFormat="1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/>
    <xf numFmtId="0" fontId="3" fillId="7" borderId="22" xfId="0" applyFont="1" applyFill="1" applyBorder="1" applyAlignment="1">
      <alignment horizontal="left"/>
    </xf>
    <xf numFmtId="0" fontId="3" fillId="7" borderId="22" xfId="0" applyFont="1" applyFill="1" applyBorder="1" applyAlignment="1"/>
    <xf numFmtId="1" fontId="3" fillId="7" borderId="23" xfId="0" applyNumberFormat="1" applyFont="1" applyFill="1" applyBorder="1" applyAlignment="1">
      <alignment horizontal="right"/>
    </xf>
    <xf numFmtId="0" fontId="4" fillId="7" borderId="24" xfId="0" applyFont="1" applyFill="1" applyBorder="1" applyAlignment="1"/>
    <xf numFmtId="0" fontId="4" fillId="7" borderId="0" xfId="0" applyFont="1" applyFill="1" applyBorder="1" applyAlignment="1">
      <alignment horizontal="lef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1" fontId="4" fillId="7" borderId="0" xfId="0" applyNumberFormat="1" applyFont="1" applyFill="1" applyBorder="1" applyAlignment="1">
      <alignment horizontal="right"/>
    </xf>
    <xf numFmtId="1" fontId="4" fillId="7" borderId="25" xfId="0" applyNumberFormat="1" applyFont="1" applyFill="1" applyBorder="1" applyAlignment="1">
      <alignment horizontal="right"/>
    </xf>
    <xf numFmtId="0" fontId="4" fillId="7" borderId="10" xfId="0" applyFont="1" applyFill="1" applyBorder="1" applyAlignment="1">
      <alignment horizontal="center" vertical="center" wrapText="1"/>
    </xf>
    <xf numFmtId="0" fontId="10" fillId="7" borderId="60" xfId="0" applyFont="1" applyFill="1" applyBorder="1" applyAlignment="1">
      <alignment horizontal="center" vertical="center" wrapText="1"/>
    </xf>
    <xf numFmtId="2" fontId="10" fillId="7" borderId="48" xfId="0" applyNumberFormat="1" applyFont="1" applyFill="1" applyBorder="1" applyAlignment="1">
      <alignment horizontal="center" vertical="center" wrapText="1"/>
    </xf>
    <xf numFmtId="2" fontId="10" fillId="7" borderId="49" xfId="0" applyNumberFormat="1" applyFont="1" applyFill="1" applyBorder="1" applyAlignment="1">
      <alignment horizontal="center" vertical="center" wrapText="1"/>
    </xf>
    <xf numFmtId="4" fontId="0" fillId="7" borderId="0" xfId="0" applyNumberFormat="1" applyFont="1" applyFill="1" applyAlignment="1"/>
    <xf numFmtId="0" fontId="4" fillId="7" borderId="12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left" vertical="center" wrapText="1"/>
    </xf>
    <xf numFmtId="2" fontId="10" fillId="7" borderId="11" xfId="0" applyNumberFormat="1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center" wrapText="1"/>
    </xf>
    <xf numFmtId="166" fontId="4" fillId="7" borderId="11" xfId="0" applyNumberFormat="1" applyFont="1" applyFill="1" applyBorder="1" applyAlignment="1">
      <alignment horizontal="right" vertical="center" wrapText="1"/>
    </xf>
    <xf numFmtId="2" fontId="4" fillId="7" borderId="11" xfId="0" applyNumberFormat="1" applyFont="1" applyFill="1" applyBorder="1" applyAlignment="1">
      <alignment horizontal="right" vertical="center" wrapText="1"/>
    </xf>
    <xf numFmtId="2" fontId="4" fillId="7" borderId="16" xfId="0" applyNumberFormat="1" applyFont="1" applyFill="1" applyBorder="1" applyAlignment="1">
      <alignment horizontal="right" vertical="center" wrapText="1"/>
    </xf>
    <xf numFmtId="0" fontId="4" fillId="7" borderId="12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right" vertical="center" wrapText="1"/>
    </xf>
    <xf numFmtId="0" fontId="4" fillId="7" borderId="12" xfId="0" applyFont="1" applyFill="1" applyBorder="1" applyAlignment="1"/>
    <xf numFmtId="0" fontId="4" fillId="7" borderId="11" xfId="0" applyFont="1" applyFill="1" applyBorder="1" applyAlignment="1">
      <alignment horizontal="left"/>
    </xf>
    <xf numFmtId="0" fontId="4" fillId="7" borderId="11" xfId="0" applyFont="1" applyFill="1" applyBorder="1" applyAlignment="1"/>
    <xf numFmtId="0" fontId="4" fillId="7" borderId="11" xfId="0" applyFont="1" applyFill="1" applyBorder="1" applyAlignment="1">
      <alignment horizontal="right"/>
    </xf>
    <xf numFmtId="1" fontId="4" fillId="7" borderId="11" xfId="0" applyNumberFormat="1" applyFont="1" applyFill="1" applyBorder="1" applyAlignment="1">
      <alignment horizontal="right"/>
    </xf>
    <xf numFmtId="1" fontId="4" fillId="7" borderId="16" xfId="0" applyNumberFormat="1" applyFont="1" applyFill="1" applyBorder="1" applyAlignment="1">
      <alignment horizontal="right"/>
    </xf>
    <xf numFmtId="0" fontId="4" fillId="7" borderId="18" xfId="0" applyFont="1" applyFill="1" applyBorder="1" applyAlignment="1"/>
    <xf numFmtId="0" fontId="4" fillId="7" borderId="19" xfId="0" applyFont="1" applyFill="1" applyBorder="1" applyAlignment="1">
      <alignment horizontal="left"/>
    </xf>
    <xf numFmtId="0" fontId="4" fillId="7" borderId="19" xfId="0" applyFont="1" applyFill="1" applyBorder="1" applyAlignment="1"/>
    <xf numFmtId="0" fontId="4" fillId="7" borderId="19" xfId="0" applyFont="1" applyFill="1" applyBorder="1" applyAlignment="1">
      <alignment horizontal="right"/>
    </xf>
    <xf numFmtId="1" fontId="4" fillId="7" borderId="19" xfId="0" applyNumberFormat="1" applyFont="1" applyFill="1" applyBorder="1" applyAlignment="1">
      <alignment horizontal="right"/>
    </xf>
    <xf numFmtId="1" fontId="4" fillId="7" borderId="20" xfId="0" applyNumberFormat="1" applyFont="1" applyFill="1" applyBorder="1" applyAlignment="1">
      <alignment horizontal="right"/>
    </xf>
    <xf numFmtId="0" fontId="3" fillId="7" borderId="26" xfId="0" applyFont="1" applyFill="1" applyBorder="1" applyAlignment="1"/>
    <xf numFmtId="0" fontId="3" fillId="7" borderId="27" xfId="0" applyFont="1" applyFill="1" applyBorder="1" applyAlignment="1">
      <alignment horizontal="left"/>
    </xf>
    <xf numFmtId="0" fontId="3" fillId="7" borderId="27" xfId="0" applyFont="1" applyFill="1" applyBorder="1" applyAlignment="1">
      <alignment horizontal="right"/>
    </xf>
    <xf numFmtId="0" fontId="3" fillId="7" borderId="28" xfId="0" applyFont="1" applyFill="1" applyBorder="1" applyAlignment="1">
      <alignment horizontal="right"/>
    </xf>
    <xf numFmtId="0" fontId="4" fillId="7" borderId="4" xfId="0" applyFont="1" applyFill="1" applyBorder="1" applyAlignment="1"/>
    <xf numFmtId="0" fontId="4" fillId="7" borderId="5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right"/>
    </xf>
    <xf numFmtId="1" fontId="4" fillId="7" borderId="5" xfId="0" applyNumberFormat="1" applyFont="1" applyFill="1" applyBorder="1" applyAlignment="1">
      <alignment horizontal="right"/>
    </xf>
    <xf numFmtId="1" fontId="4" fillId="7" borderId="6" xfId="0" applyNumberFormat="1" applyFont="1" applyFill="1" applyBorder="1" applyAlignment="1">
      <alignment horizontal="right"/>
    </xf>
    <xf numFmtId="1" fontId="3" fillId="7" borderId="27" xfId="0" applyNumberFormat="1" applyFont="1" applyFill="1" applyBorder="1" applyAlignment="1">
      <alignment horizontal="right"/>
    </xf>
    <xf numFmtId="1" fontId="3" fillId="7" borderId="28" xfId="0" applyNumberFormat="1" applyFont="1" applyFill="1" applyBorder="1" applyAlignment="1">
      <alignment horizontal="right"/>
    </xf>
    <xf numFmtId="0" fontId="4" fillId="7" borderId="11" xfId="0" applyFont="1" applyFill="1" applyBorder="1" applyAlignment="1">
      <alignment horizontal="center" vertical="center" wrapText="1"/>
    </xf>
    <xf numFmtId="14" fontId="10" fillId="7" borderId="47" xfId="0" applyNumberFormat="1" applyFont="1" applyFill="1" applyBorder="1" applyAlignment="1">
      <alignment horizontal="center" vertical="center" wrapText="1"/>
    </xf>
    <xf numFmtId="14" fontId="10" fillId="7" borderId="48" xfId="0" applyNumberFormat="1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distributed" wrapText="1"/>
    </xf>
    <xf numFmtId="4" fontId="10" fillId="7" borderId="48" xfId="0" applyNumberFormat="1" applyFont="1" applyFill="1" applyBorder="1" applyAlignment="1">
      <alignment horizontal="center" vertical="distributed" wrapText="1"/>
    </xf>
    <xf numFmtId="2" fontId="10" fillId="7" borderId="49" xfId="0" applyNumberFormat="1" applyFont="1" applyFill="1" applyBorder="1" applyAlignment="1">
      <alignment horizontal="center" vertical="distributed" wrapText="1"/>
    </xf>
    <xf numFmtId="0" fontId="4" fillId="7" borderId="11" xfId="0" applyFont="1" applyFill="1" applyBorder="1" applyAlignment="1">
      <alignment horizontal="center"/>
    </xf>
    <xf numFmtId="14" fontId="10" fillId="7" borderId="11" xfId="5" applyNumberFormat="1" applyFont="1" applyFill="1" applyBorder="1" applyAlignment="1" applyProtection="1">
      <alignment horizontal="center" vertical="center" wrapText="1"/>
      <protection locked="0"/>
    </xf>
    <xf numFmtId="0" fontId="19" fillId="7" borderId="11" xfId="0" applyFont="1" applyFill="1" applyBorder="1" applyAlignment="1">
      <alignment horizontal="left" vertical="center" wrapText="1"/>
    </xf>
    <xf numFmtId="0" fontId="19" fillId="7" borderId="11" xfId="0" applyFont="1" applyFill="1" applyBorder="1" applyAlignment="1">
      <alignment horizontal="center" vertical="center" wrapText="1"/>
    </xf>
    <xf numFmtId="0" fontId="10" fillId="7" borderId="11" xfId="5" applyNumberFormat="1" applyFont="1" applyFill="1" applyBorder="1" applyAlignment="1">
      <alignment horizontal="center" vertical="distributed" wrapText="1"/>
    </xf>
    <xf numFmtId="4" fontId="19" fillId="7" borderId="11" xfId="0" applyNumberFormat="1" applyFont="1" applyFill="1" applyBorder="1" applyAlignment="1">
      <alignment horizontal="center" vertical="center"/>
    </xf>
    <xf numFmtId="2" fontId="19" fillId="7" borderId="11" xfId="0" applyNumberFormat="1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/>
    </xf>
    <xf numFmtId="0" fontId="3" fillId="7" borderId="27" xfId="0" applyFont="1" applyFill="1" applyBorder="1" applyAlignment="1"/>
    <xf numFmtId="0" fontId="4" fillId="7" borderId="31" xfId="0" applyFont="1" applyFill="1" applyBorder="1" applyAlignment="1"/>
    <xf numFmtId="0" fontId="4" fillId="7" borderId="32" xfId="0" applyFont="1" applyFill="1" applyBorder="1" applyAlignment="1">
      <alignment horizontal="left"/>
    </xf>
    <xf numFmtId="0" fontId="4" fillId="7" borderId="32" xfId="0" applyFont="1" applyFill="1" applyBorder="1" applyAlignment="1"/>
    <xf numFmtId="0" fontId="4" fillId="7" borderId="32" xfId="0" applyFont="1" applyFill="1" applyBorder="1" applyAlignment="1">
      <alignment horizontal="right"/>
    </xf>
    <xf numFmtId="1" fontId="4" fillId="7" borderId="32" xfId="0" applyNumberFormat="1" applyFont="1" applyFill="1" applyBorder="1" applyAlignment="1">
      <alignment horizontal="right"/>
    </xf>
    <xf numFmtId="1" fontId="4" fillId="7" borderId="33" xfId="0" applyNumberFormat="1" applyFont="1" applyFill="1" applyBorder="1" applyAlignment="1">
      <alignment horizontal="right"/>
    </xf>
    <xf numFmtId="0" fontId="4" fillId="7" borderId="10" xfId="0" applyFont="1" applyFill="1" applyBorder="1" applyAlignment="1">
      <alignment horizontal="center"/>
    </xf>
    <xf numFmtId="2" fontId="0" fillId="7" borderId="0" xfId="0" applyNumberFormat="1" applyFont="1" applyFill="1" applyAlignment="1"/>
    <xf numFmtId="2" fontId="4" fillId="7" borderId="11" xfId="0" applyNumberFormat="1" applyFont="1" applyFill="1" applyBorder="1" applyAlignment="1">
      <alignment horizontal="right"/>
    </xf>
    <xf numFmtId="2" fontId="4" fillId="7" borderId="16" xfId="0" applyNumberFormat="1" applyFont="1" applyFill="1" applyBorder="1" applyAlignment="1">
      <alignment horizontal="right"/>
    </xf>
    <xf numFmtId="0" fontId="3" fillId="7" borderId="22" xfId="0" applyFont="1" applyFill="1" applyBorder="1" applyAlignment="1">
      <alignment horizontal="right"/>
    </xf>
    <xf numFmtId="1" fontId="3" fillId="7" borderId="22" xfId="0" applyNumberFormat="1" applyFont="1" applyFill="1" applyBorder="1" applyAlignment="1">
      <alignment horizontal="right"/>
    </xf>
    <xf numFmtId="0" fontId="4" fillId="7" borderId="5" xfId="0" applyFont="1" applyFill="1" applyBorder="1" applyAlignment="1"/>
    <xf numFmtId="0" fontId="3" fillId="7" borderId="34" xfId="0" applyFont="1" applyFill="1" applyBorder="1" applyAlignment="1"/>
    <xf numFmtId="0" fontId="3" fillId="7" borderId="35" xfId="0" applyFont="1" applyFill="1" applyBorder="1" applyAlignment="1">
      <alignment horizontal="left"/>
    </xf>
    <xf numFmtId="0" fontId="3" fillId="7" borderId="35" xfId="0" applyFont="1" applyFill="1" applyBorder="1" applyAlignment="1"/>
    <xf numFmtId="0" fontId="3" fillId="7" borderId="35" xfId="0" applyFont="1" applyFill="1" applyBorder="1" applyAlignment="1">
      <alignment horizontal="right"/>
    </xf>
    <xf numFmtId="1" fontId="3" fillId="7" borderId="35" xfId="0" applyNumberFormat="1" applyFont="1" applyFill="1" applyBorder="1" applyAlignment="1">
      <alignment horizontal="right"/>
    </xf>
    <xf numFmtId="1" fontId="3" fillId="7" borderId="36" xfId="0" applyNumberFormat="1" applyFont="1" applyFill="1" applyBorder="1" applyAlignment="1">
      <alignment horizontal="right"/>
    </xf>
    <xf numFmtId="1" fontId="6" fillId="8" borderId="5" xfId="0" applyNumberFormat="1" applyFont="1" applyFill="1" applyBorder="1" applyAlignment="1">
      <alignment horizontal="right"/>
    </xf>
    <xf numFmtId="1" fontId="4" fillId="7" borderId="8" xfId="0" applyNumberFormat="1" applyFont="1" applyFill="1" applyBorder="1" applyAlignment="1">
      <alignment horizontal="right"/>
    </xf>
    <xf numFmtId="0" fontId="30" fillId="7" borderId="11" xfId="74" applyNumberFormat="1" applyFont="1" applyFill="1" applyBorder="1" applyAlignment="1">
      <alignment horizontal="left" vertical="top" wrapText="1"/>
    </xf>
    <xf numFmtId="0" fontId="25" fillId="7" borderId="11" xfId="0" applyFont="1" applyFill="1" applyBorder="1" applyAlignment="1" applyProtection="1">
      <alignment vertical="center" wrapText="1"/>
      <protection locked="0"/>
    </xf>
    <xf numFmtId="0" fontId="25" fillId="7" borderId="11" xfId="0" applyFont="1" applyFill="1" applyBorder="1" applyAlignment="1"/>
    <xf numFmtId="0" fontId="26" fillId="7" borderId="11" xfId="0" applyFont="1" applyFill="1" applyBorder="1" applyAlignment="1">
      <alignment wrapText="1"/>
    </xf>
    <xf numFmtId="0" fontId="26" fillId="7" borderId="11" xfId="0" applyFont="1" applyFill="1" applyBorder="1" applyAlignment="1">
      <alignment vertical="center" wrapText="1"/>
    </xf>
    <xf numFmtId="0" fontId="25" fillId="7" borderId="11" xfId="0" applyFont="1" applyFill="1" applyBorder="1" applyAlignment="1">
      <alignment vertical="center" wrapText="1"/>
    </xf>
    <xf numFmtId="0" fontId="32" fillId="7" borderId="11" xfId="0" applyFont="1" applyFill="1" applyBorder="1" applyAlignment="1">
      <alignment wrapText="1"/>
    </xf>
    <xf numFmtId="0" fontId="26" fillId="7" borderId="11" xfId="0" applyFont="1" applyFill="1" applyBorder="1" applyAlignment="1">
      <alignment horizontal="left" vertical="center" wrapText="1"/>
    </xf>
    <xf numFmtId="0" fontId="26" fillId="7" borderId="11" xfId="0" applyFont="1" applyFill="1" applyBorder="1" applyAlignment="1">
      <alignment horizontal="left" wrapText="1"/>
    </xf>
    <xf numFmtId="0" fontId="21" fillId="7" borderId="61" xfId="0" applyFont="1" applyFill="1" applyBorder="1" applyAlignment="1">
      <alignment horizontal="center" vertical="center" wrapText="1"/>
    </xf>
    <xf numFmtId="0" fontId="26" fillId="7" borderId="38" xfId="0" applyFont="1" applyFill="1" applyBorder="1" applyAlignment="1">
      <alignment horizontal="left" wrapText="1"/>
    </xf>
    <xf numFmtId="0" fontId="20" fillId="7" borderId="37" xfId="3" applyFont="1" applyFill="1" applyBorder="1" applyAlignment="1">
      <alignment horizontal="center" vertical="top" wrapText="1"/>
    </xf>
    <xf numFmtId="0" fontId="20" fillId="7" borderId="11" xfId="3" applyFont="1" applyFill="1" applyBorder="1" applyAlignment="1">
      <alignment wrapText="1"/>
    </xf>
    <xf numFmtId="0" fontId="20" fillId="7" borderId="15" xfId="3" applyFont="1" applyFill="1" applyBorder="1" applyAlignment="1">
      <alignment horizontal="center" vertical="top" wrapText="1"/>
    </xf>
    <xf numFmtId="0" fontId="20" fillId="7" borderId="11" xfId="3" applyFont="1" applyFill="1" applyBorder="1" applyAlignment="1">
      <alignment horizontal="center" vertical="center" wrapText="1"/>
    </xf>
    <xf numFmtId="164" fontId="20" fillId="7" borderId="14" xfId="3" applyNumberFormat="1" applyFont="1" applyFill="1" applyBorder="1" applyAlignment="1">
      <alignment horizontal="center" vertical="center" wrapText="1"/>
    </xf>
    <xf numFmtId="2" fontId="20" fillId="7" borderId="11" xfId="3" applyNumberFormat="1" applyFont="1" applyFill="1" applyBorder="1" applyAlignment="1">
      <alignment horizontal="center" vertical="center" wrapText="1"/>
    </xf>
    <xf numFmtId="0" fontId="4" fillId="7" borderId="11" xfId="0" applyNumberFormat="1" applyFont="1" applyFill="1" applyBorder="1" applyAlignment="1">
      <alignment horizontal="right"/>
    </xf>
    <xf numFmtId="0" fontId="4" fillId="7" borderId="19" xfId="0" applyNumberFormat="1" applyFont="1" applyFill="1" applyBorder="1" applyAlignment="1">
      <alignment horizontal="right"/>
    </xf>
    <xf numFmtId="166" fontId="3" fillId="7" borderId="22" xfId="0" applyNumberFormat="1" applyFont="1" applyFill="1" applyBorder="1" applyAlignment="1">
      <alignment horizontal="right"/>
    </xf>
    <xf numFmtId="164" fontId="25" fillId="0" borderId="11" xfId="0" applyNumberFormat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wrapText="1"/>
    </xf>
    <xf numFmtId="0" fontId="25" fillId="0" borderId="11" xfId="0" applyFont="1" applyBorder="1" applyAlignment="1">
      <alignment horizontal="center" vertical="top" wrapText="1"/>
    </xf>
    <xf numFmtId="2" fontId="25" fillId="7" borderId="11" xfId="0" applyNumberFormat="1" applyFont="1" applyFill="1" applyBorder="1" applyAlignment="1" applyProtection="1">
      <alignment horizontal="center" vertical="center" wrapText="1"/>
      <protection locked="0"/>
    </xf>
    <xf numFmtId="2" fontId="26" fillId="0" borderId="11" xfId="0" applyNumberFormat="1" applyFont="1" applyFill="1" applyBorder="1" applyAlignment="1">
      <alignment horizontal="center" vertical="center" wrapText="1"/>
    </xf>
    <xf numFmtId="0" fontId="20" fillId="7" borderId="37" xfId="0" applyFont="1" applyFill="1" applyBorder="1" applyAlignment="1">
      <alignment horizontal="center" vertical="top" wrapText="1"/>
    </xf>
    <xf numFmtId="0" fontId="20" fillId="7" borderId="11" xfId="0" applyFont="1" applyFill="1" applyBorder="1" applyAlignment="1">
      <alignment horizontal="left" vertical="center" wrapText="1"/>
    </xf>
    <xf numFmtId="0" fontId="25" fillId="7" borderId="11" xfId="0" applyFont="1" applyFill="1" applyBorder="1" applyAlignment="1">
      <alignment horizontal="center" vertical="center" wrapText="1"/>
    </xf>
    <xf numFmtId="164" fontId="20" fillId="7" borderId="11" xfId="0" applyNumberFormat="1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vertical="center" wrapText="1"/>
    </xf>
    <xf numFmtId="166" fontId="4" fillId="7" borderId="11" xfId="0" applyNumberFormat="1" applyFont="1" applyFill="1" applyBorder="1" applyAlignment="1">
      <alignment horizontal="right"/>
    </xf>
    <xf numFmtId="166" fontId="4" fillId="7" borderId="16" xfId="0" applyNumberFormat="1" applyFont="1" applyFill="1" applyBorder="1" applyAlignment="1">
      <alignment horizontal="right"/>
    </xf>
    <xf numFmtId="0" fontId="25" fillId="7" borderId="11" xfId="74" applyNumberFormat="1" applyFont="1" applyFill="1" applyBorder="1" applyAlignment="1">
      <alignment horizontal="left" vertical="top" wrapText="1"/>
    </xf>
    <xf numFmtId="0" fontId="32" fillId="0" borderId="11" xfId="0" applyFont="1" applyFill="1" applyBorder="1" applyAlignment="1">
      <alignment horizontal="center" vertical="center" wrapText="1"/>
    </xf>
    <xf numFmtId="2" fontId="25" fillId="0" borderId="11" xfId="86" applyNumberFormat="1" applyFont="1" applyFill="1" applyBorder="1" applyAlignment="1" applyProtection="1">
      <alignment horizontal="center" vertical="center" wrapText="1"/>
      <protection locked="0"/>
    </xf>
    <xf numFmtId="0" fontId="4" fillId="7" borderId="12" xfId="0" applyFont="1" applyFill="1" applyBorder="1" applyAlignment="1">
      <alignment horizontal="center" vertical="center"/>
    </xf>
    <xf numFmtId="164" fontId="20" fillId="7" borderId="11" xfId="0" applyNumberFormat="1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top" wrapText="1"/>
    </xf>
    <xf numFmtId="0" fontId="20" fillId="7" borderId="11" xfId="0" applyFont="1" applyFill="1" applyBorder="1" applyAlignment="1">
      <alignment horizontal="center" wrapText="1"/>
    </xf>
    <xf numFmtId="0" fontId="20" fillId="7" borderId="11" xfId="0" applyFont="1" applyFill="1" applyBorder="1" applyAlignment="1">
      <alignment horizontal="left" wrapText="1"/>
    </xf>
    <xf numFmtId="2" fontId="20" fillId="7" borderId="11" xfId="0" applyNumberFormat="1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right"/>
    </xf>
    <xf numFmtId="164" fontId="20" fillId="7" borderId="11" xfId="3" applyNumberFormat="1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left" vertical="center" wrapText="1"/>
    </xf>
    <xf numFmtId="0" fontId="4" fillId="7" borderId="41" xfId="0" applyNumberFormat="1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wrapText="1"/>
    </xf>
    <xf numFmtId="1" fontId="4" fillId="7" borderId="15" xfId="0" applyNumberFormat="1" applyFont="1" applyFill="1" applyBorder="1" applyAlignment="1">
      <alignment horizontal="right"/>
    </xf>
    <xf numFmtId="1" fontId="4" fillId="7" borderId="14" xfId="0" applyNumberFormat="1" applyFont="1" applyFill="1" applyBorder="1" applyAlignment="1">
      <alignment horizontal="right"/>
    </xf>
    <xf numFmtId="1" fontId="4" fillId="7" borderId="43" xfId="0" applyNumberFormat="1" applyFont="1" applyFill="1" applyBorder="1" applyAlignment="1">
      <alignment horizontal="right"/>
    </xf>
    <xf numFmtId="0" fontId="4" fillId="7" borderId="10" xfId="0" applyFont="1" applyFill="1" applyBorder="1" applyAlignment="1"/>
    <xf numFmtId="0" fontId="4" fillId="7" borderId="29" xfId="0" applyFont="1" applyFill="1" applyBorder="1" applyAlignment="1">
      <alignment horizontal="left"/>
    </xf>
    <xf numFmtId="0" fontId="4" fillId="7" borderId="29" xfId="0" applyFont="1" applyFill="1" applyBorder="1" applyAlignment="1"/>
    <xf numFmtId="0" fontId="4" fillId="7" borderId="29" xfId="0" applyFont="1" applyFill="1" applyBorder="1" applyAlignment="1">
      <alignment horizontal="right"/>
    </xf>
    <xf numFmtId="1" fontId="4" fillId="7" borderId="29" xfId="0" applyNumberFormat="1" applyFont="1" applyFill="1" applyBorder="1" applyAlignment="1">
      <alignment horizontal="right"/>
    </xf>
    <xf numFmtId="1" fontId="4" fillId="7" borderId="30" xfId="0" applyNumberFormat="1" applyFont="1" applyFill="1" applyBorder="1" applyAlignment="1">
      <alignment horizontal="right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2" fontId="19" fillId="7" borderId="14" xfId="0" applyNumberFormat="1" applyFont="1" applyFill="1" applyBorder="1" applyAlignment="1">
      <alignment horizontal="center" vertical="center" wrapText="1"/>
    </xf>
    <xf numFmtId="2" fontId="19" fillId="7" borderId="11" xfId="0" applyNumberFormat="1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vertical="center" wrapText="1"/>
    </xf>
    <xf numFmtId="0" fontId="4" fillId="7" borderId="16" xfId="0" applyFont="1" applyFill="1" applyBorder="1" applyAlignment="1">
      <alignment horizontal="right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right"/>
    </xf>
    <xf numFmtId="0" fontId="28" fillId="7" borderId="11" xfId="0" applyFont="1" applyFill="1" applyBorder="1" applyAlignment="1">
      <alignment horizontal="center" vertical="center" wrapText="1"/>
    </xf>
    <xf numFmtId="164" fontId="19" fillId="7" borderId="11" xfId="0" applyNumberFormat="1" applyFont="1" applyFill="1" applyBorder="1" applyAlignment="1">
      <alignment horizontal="center" vertical="center" wrapText="1"/>
    </xf>
    <xf numFmtId="2" fontId="23" fillId="7" borderId="11" xfId="0" applyNumberFormat="1" applyFont="1" applyFill="1" applyBorder="1" applyAlignment="1">
      <alignment horizontal="center" wrapText="1"/>
    </xf>
    <xf numFmtId="164" fontId="19" fillId="7" borderId="11" xfId="0" applyNumberFormat="1" applyFont="1" applyFill="1" applyBorder="1" applyAlignment="1">
      <alignment horizontal="left" vertical="center" wrapText="1"/>
    </xf>
    <xf numFmtId="2" fontId="23" fillId="7" borderId="11" xfId="0" applyNumberFormat="1" applyFont="1" applyFill="1" applyBorder="1" applyAlignment="1">
      <alignment horizontal="left" wrapText="1"/>
    </xf>
    <xf numFmtId="14" fontId="19" fillId="7" borderId="11" xfId="0" applyNumberFormat="1" applyFont="1" applyFill="1" applyBorder="1" applyAlignment="1">
      <alignment vertical="center" wrapText="1"/>
    </xf>
    <xf numFmtId="0" fontId="19" fillId="7" borderId="11" xfId="0" applyFont="1" applyFill="1" applyBorder="1" applyAlignment="1">
      <alignment vertical="center" wrapText="1"/>
    </xf>
    <xf numFmtId="4" fontId="19" fillId="7" borderId="29" xfId="0" applyNumberFormat="1" applyFont="1" applyFill="1" applyBorder="1" applyAlignment="1">
      <alignment vertical="center" wrapText="1"/>
    </xf>
    <xf numFmtId="0" fontId="19" fillId="7" borderId="14" xfId="0" applyFont="1" applyFill="1" applyBorder="1" applyAlignment="1">
      <alignment vertical="center" wrapText="1"/>
    </xf>
    <xf numFmtId="14" fontId="19" fillId="7" borderId="14" xfId="0" applyNumberFormat="1" applyFont="1" applyFill="1" applyBorder="1" applyAlignment="1">
      <alignment vertical="center" wrapText="1"/>
    </xf>
    <xf numFmtId="4" fontId="19" fillId="7" borderId="14" xfId="0" applyNumberFormat="1" applyFont="1" applyFill="1" applyBorder="1" applyAlignment="1">
      <alignment vertical="center" wrapText="1"/>
    </xf>
    <xf numFmtId="166" fontId="4" fillId="7" borderId="29" xfId="0" applyNumberFormat="1" applyFont="1" applyFill="1" applyBorder="1" applyAlignment="1">
      <alignment horizontal="right"/>
    </xf>
    <xf numFmtId="166" fontId="4" fillId="7" borderId="30" xfId="0" applyNumberFormat="1" applyFont="1" applyFill="1" applyBorder="1" applyAlignment="1">
      <alignment horizontal="right"/>
    </xf>
    <xf numFmtId="2" fontId="19" fillId="7" borderId="37" xfId="0" applyNumberFormat="1" applyFont="1" applyFill="1" applyBorder="1" applyAlignment="1">
      <alignment horizontal="center" vertical="center" wrapText="1"/>
    </xf>
    <xf numFmtId="1" fontId="4" fillId="7" borderId="37" xfId="0" applyNumberFormat="1" applyFont="1" applyFill="1" applyBorder="1" applyAlignment="1">
      <alignment horizontal="right"/>
    </xf>
    <xf numFmtId="1" fontId="4" fillId="7" borderId="62" xfId="0" applyNumberFormat="1" applyFont="1" applyFill="1" applyBorder="1" applyAlignment="1">
      <alignment horizontal="right"/>
    </xf>
    <xf numFmtId="0" fontId="3" fillId="7" borderId="63" xfId="0" applyFont="1" applyFill="1" applyBorder="1" applyAlignment="1">
      <alignment horizontal="right"/>
    </xf>
    <xf numFmtId="2" fontId="3" fillId="7" borderId="11" xfId="0" applyNumberFormat="1" applyFont="1" applyFill="1" applyBorder="1" applyAlignment="1">
      <alignment horizontal="right"/>
    </xf>
    <xf numFmtId="2" fontId="10" fillId="7" borderId="37" xfId="0" applyNumberFormat="1" applyFont="1" applyFill="1" applyBorder="1" applyAlignment="1">
      <alignment horizontal="center" vertical="center" wrapText="1"/>
    </xf>
    <xf numFmtId="1" fontId="3" fillId="7" borderId="63" xfId="0" applyNumberFormat="1" applyFont="1" applyFill="1" applyBorder="1" applyAlignment="1">
      <alignment horizontal="right"/>
    </xf>
    <xf numFmtId="1" fontId="3" fillId="7" borderId="11" xfId="0" applyNumberFormat="1" applyFont="1" applyFill="1" applyBorder="1" applyAlignment="1">
      <alignment horizontal="right"/>
    </xf>
    <xf numFmtId="0" fontId="10" fillId="7" borderId="53" xfId="0" applyFont="1" applyFill="1" applyBorder="1" applyAlignment="1">
      <alignment horizontal="center" vertical="center" wrapText="1"/>
    </xf>
    <xf numFmtId="0" fontId="10" fillId="7" borderId="38" xfId="0" applyFont="1" applyFill="1" applyBorder="1" applyAlignment="1">
      <alignment horizontal="left" vertical="center" wrapText="1"/>
    </xf>
    <xf numFmtId="0" fontId="10" fillId="7" borderId="38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 wrapText="1"/>
    </xf>
    <xf numFmtId="2" fontId="10" fillId="7" borderId="38" xfId="0" applyNumberFormat="1" applyFont="1" applyFill="1" applyBorder="1" applyAlignment="1">
      <alignment horizontal="center" vertical="center" wrapText="1"/>
    </xf>
    <xf numFmtId="2" fontId="10" fillId="7" borderId="64" xfId="0" applyNumberFormat="1" applyFont="1" applyFill="1" applyBorder="1" applyAlignment="1">
      <alignment horizontal="center" vertical="center" wrapText="1"/>
    </xf>
    <xf numFmtId="1" fontId="3" fillId="7" borderId="65" xfId="0" applyNumberFormat="1" applyFont="1" applyFill="1" applyBorder="1" applyAlignment="1">
      <alignment horizontal="right"/>
    </xf>
    <xf numFmtId="0" fontId="29" fillId="7" borderId="55" xfId="8" applyNumberFormat="1" applyFont="1" applyFill="1" applyBorder="1" applyAlignment="1">
      <alignment horizontal="left" vertical="top" wrapText="1"/>
    </xf>
    <xf numFmtId="2" fontId="19" fillId="7" borderId="37" xfId="0" applyNumberFormat="1" applyFont="1" applyFill="1" applyBorder="1" applyAlignment="1">
      <alignment horizontal="left" vertical="center" wrapText="1"/>
    </xf>
    <xf numFmtId="4" fontId="19" fillId="7" borderId="37" xfId="0" applyNumberFormat="1" applyFont="1" applyFill="1" applyBorder="1" applyAlignment="1">
      <alignment horizontal="left" vertical="center" wrapText="1"/>
    </xf>
    <xf numFmtId="4" fontId="19" fillId="7" borderId="11" xfId="0" applyNumberFormat="1" applyFont="1" applyFill="1" applyBorder="1" applyAlignment="1">
      <alignment horizontal="left" vertical="center" wrapText="1"/>
    </xf>
    <xf numFmtId="1" fontId="4" fillId="7" borderId="66" xfId="0" applyNumberFormat="1" applyFont="1" applyFill="1" applyBorder="1" applyAlignment="1">
      <alignment horizontal="right"/>
    </xf>
    <xf numFmtId="0" fontId="0" fillId="7" borderId="0" xfId="0" applyFont="1" applyFill="1" applyBorder="1" applyAlignment="1"/>
    <xf numFmtId="1" fontId="6" fillId="8" borderId="11" xfId="0" applyNumberFormat="1" applyFont="1" applyFill="1" applyBorder="1" applyAlignment="1">
      <alignment horizontal="right"/>
    </xf>
    <xf numFmtId="0" fontId="19" fillId="7" borderId="10" xfId="0" applyFont="1" applyFill="1" applyBorder="1" applyAlignment="1">
      <alignment horizontal="center" vertical="center" wrapText="1"/>
    </xf>
    <xf numFmtId="0" fontId="34" fillId="0" borderId="38" xfId="23" applyFont="1" applyFill="1" applyBorder="1" applyAlignment="1">
      <alignment horizontal="center" vertical="center" wrapText="1"/>
    </xf>
    <xf numFmtId="0" fontId="34" fillId="0" borderId="11" xfId="23" applyFont="1" applyFill="1" applyBorder="1" applyAlignment="1">
      <alignment horizontal="center" vertical="center" wrapText="1"/>
    </xf>
    <xf numFmtId="0" fontId="34" fillId="0" borderId="40" xfId="23" applyFont="1" applyFill="1" applyBorder="1" applyAlignment="1">
      <alignment horizontal="center" vertical="center" wrapText="1"/>
    </xf>
    <xf numFmtId="0" fontId="34" fillId="0" borderId="37" xfId="23" applyFont="1" applyFill="1" applyBorder="1" applyAlignment="1">
      <alignment horizontal="center" vertical="center" wrapText="1"/>
    </xf>
    <xf numFmtId="0" fontId="34" fillId="0" borderId="0" xfId="23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14" fontId="34" fillId="0" borderId="38" xfId="23" applyNumberFormat="1" applyFont="1" applyFill="1" applyBorder="1" applyAlignment="1">
      <alignment horizontal="center" vertical="center" wrapText="1"/>
    </xf>
    <xf numFmtId="14" fontId="34" fillId="0" borderId="11" xfId="23" applyNumberFormat="1" applyFont="1" applyFill="1" applyBorder="1" applyAlignment="1">
      <alignment horizontal="center" vertical="center" wrapText="1"/>
    </xf>
    <xf numFmtId="0" fontId="19" fillId="7" borderId="38" xfId="0" applyFont="1" applyFill="1" applyBorder="1" applyAlignment="1">
      <alignment horizontal="center" vertical="center" wrapText="1"/>
    </xf>
    <xf numFmtId="0" fontId="19" fillId="7" borderId="40" xfId="0" applyFont="1" applyFill="1" applyBorder="1" applyAlignment="1">
      <alignment horizontal="center" vertical="center" wrapText="1"/>
    </xf>
    <xf numFmtId="0" fontId="19" fillId="7" borderId="37" xfId="0" applyFont="1" applyFill="1" applyBorder="1" applyAlignment="1">
      <alignment horizontal="center" vertical="center" wrapText="1"/>
    </xf>
    <xf numFmtId="2" fontId="34" fillId="0" borderId="11" xfId="23" applyNumberFormat="1" applyFont="1" applyFill="1" applyBorder="1" applyAlignment="1">
      <alignment horizontal="center" vertical="center" wrapText="1"/>
    </xf>
    <xf numFmtId="0" fontId="19" fillId="7" borderId="38" xfId="0" applyFont="1" applyFill="1" applyBorder="1" applyAlignment="1">
      <alignment horizontal="left" vertical="center" wrapText="1"/>
    </xf>
    <xf numFmtId="0" fontId="19" fillId="7" borderId="41" xfId="0" applyNumberFormat="1" applyFont="1" applyFill="1" applyBorder="1" applyAlignment="1">
      <alignment horizontal="left" vertical="top" wrapText="1"/>
    </xf>
    <xf numFmtId="166" fontId="19" fillId="7" borderId="11" xfId="0" applyNumberFormat="1" applyFont="1" applyFill="1" applyBorder="1" applyAlignment="1">
      <alignment horizontal="center" vertical="center" wrapText="1"/>
    </xf>
    <xf numFmtId="14" fontId="34" fillId="0" borderId="40" xfId="23" applyNumberFormat="1" applyFont="1" applyFill="1" applyBorder="1" applyAlignment="1">
      <alignment horizontal="center" vertical="center" wrapText="1"/>
    </xf>
    <xf numFmtId="14" fontId="4" fillId="7" borderId="37" xfId="0" applyNumberFormat="1" applyFont="1" applyFill="1" applyBorder="1" applyAlignment="1"/>
    <xf numFmtId="0" fontId="19" fillId="7" borderId="11" xfId="78" applyFont="1" applyFill="1" applyBorder="1" applyAlignment="1">
      <alignment horizontal="center" vertical="center" wrapText="1"/>
    </xf>
    <xf numFmtId="0" fontId="19" fillId="7" borderId="38" xfId="78" applyFont="1" applyFill="1" applyBorder="1" applyAlignment="1">
      <alignment horizontal="left" vertical="center" wrapText="1"/>
    </xf>
    <xf numFmtId="49" fontId="19" fillId="7" borderId="11" xfId="78" applyNumberFormat="1" applyFont="1" applyFill="1" applyBorder="1" applyAlignment="1">
      <alignment horizontal="center" vertical="center" wrapText="1"/>
    </xf>
    <xf numFmtId="0" fontId="19" fillId="7" borderId="38" xfId="78" applyFont="1" applyFill="1" applyBorder="1" applyAlignment="1">
      <alignment horizontal="center" vertical="center" wrapText="1"/>
    </xf>
    <xf numFmtId="1" fontId="19" fillId="7" borderId="38" xfId="78" applyNumberFormat="1" applyFont="1" applyFill="1" applyBorder="1" applyAlignment="1">
      <alignment horizontal="center" vertical="center" wrapText="1"/>
    </xf>
    <xf numFmtId="49" fontId="19" fillId="7" borderId="38" xfId="78" applyNumberFormat="1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left" vertical="center" wrapText="1"/>
    </xf>
    <xf numFmtId="49" fontId="25" fillId="7" borderId="11" xfId="0" applyNumberFormat="1" applyFont="1" applyFill="1" applyBorder="1" applyAlignment="1">
      <alignment horizontal="left" vertical="center" wrapText="1"/>
    </xf>
    <xf numFmtId="166" fontId="25" fillId="7" borderId="11" xfId="0" applyNumberFormat="1" applyFont="1" applyFill="1" applyBorder="1" applyAlignment="1">
      <alignment horizontal="center" vertical="center" wrapText="1"/>
    </xf>
    <xf numFmtId="2" fontId="25" fillId="7" borderId="11" xfId="0" applyNumberFormat="1" applyFont="1" applyFill="1" applyBorder="1" applyAlignment="1">
      <alignment horizontal="center" vertical="center" wrapText="1"/>
    </xf>
    <xf numFmtId="2" fontId="25" fillId="7" borderId="16" xfId="0" applyNumberFormat="1" applyFont="1" applyFill="1" applyBorder="1" applyAlignment="1">
      <alignment horizontal="center" vertical="center" wrapText="1"/>
    </xf>
    <xf numFmtId="1" fontId="19" fillId="7" borderId="11" xfId="78" applyNumberFormat="1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left"/>
    </xf>
    <xf numFmtId="0" fontId="25" fillId="7" borderId="11" xfId="0" applyFont="1" applyFill="1" applyBorder="1" applyAlignment="1">
      <alignment horizontal="right"/>
    </xf>
    <xf numFmtId="2" fontId="25" fillId="7" borderId="11" xfId="0" applyNumberFormat="1" applyFont="1" applyFill="1" applyBorder="1" applyAlignment="1">
      <alignment horizontal="right"/>
    </xf>
    <xf numFmtId="1" fontId="25" fillId="7" borderId="11" xfId="0" applyNumberFormat="1" applyFont="1" applyFill="1" applyBorder="1" applyAlignment="1">
      <alignment horizontal="right"/>
    </xf>
    <xf numFmtId="2" fontId="25" fillId="7" borderId="16" xfId="0" applyNumberFormat="1" applyFont="1" applyFill="1" applyBorder="1" applyAlignment="1">
      <alignment horizontal="right"/>
    </xf>
    <xf numFmtId="1" fontId="25" fillId="7" borderId="16" xfId="0" applyNumberFormat="1" applyFont="1" applyFill="1" applyBorder="1" applyAlignment="1">
      <alignment horizontal="right"/>
    </xf>
    <xf numFmtId="0" fontId="27" fillId="7" borderId="11" xfId="0" applyFont="1" applyFill="1" applyBorder="1" applyAlignment="1">
      <alignment horizontal="left"/>
    </xf>
    <xf numFmtId="0" fontId="27" fillId="7" borderId="11" xfId="0" applyFont="1" applyFill="1" applyBorder="1" applyAlignment="1"/>
    <xf numFmtId="0" fontId="27" fillId="7" borderId="11" xfId="0" applyFont="1" applyFill="1" applyBorder="1" applyAlignment="1">
      <alignment horizontal="right"/>
    </xf>
    <xf numFmtId="1" fontId="27" fillId="7" borderId="11" xfId="0" applyNumberFormat="1" applyFont="1" applyFill="1" applyBorder="1" applyAlignment="1">
      <alignment horizontal="right"/>
    </xf>
    <xf numFmtId="1" fontId="27" fillId="7" borderId="16" xfId="0" applyNumberFormat="1" applyFont="1" applyFill="1" applyBorder="1" applyAlignment="1">
      <alignment horizontal="right"/>
    </xf>
    <xf numFmtId="2" fontId="4" fillId="7" borderId="29" xfId="0" applyNumberFormat="1" applyFont="1" applyFill="1" applyBorder="1" applyAlignment="1">
      <alignment horizontal="right"/>
    </xf>
    <xf numFmtId="2" fontId="4" fillId="7" borderId="30" xfId="0" applyNumberFormat="1" applyFont="1" applyFill="1" applyBorder="1" applyAlignment="1">
      <alignment horizontal="right"/>
    </xf>
    <xf numFmtId="0" fontId="23" fillId="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wrapText="1"/>
    </xf>
    <xf numFmtId="0" fontId="25" fillId="0" borderId="11" xfId="0" applyFont="1" applyFill="1" applyBorder="1" applyAlignment="1">
      <alignment horizontal="left" wrapText="1"/>
    </xf>
    <xf numFmtId="49" fontId="25" fillId="0" borderId="11" xfId="0" applyNumberFormat="1" applyFont="1" applyFill="1" applyBorder="1" applyAlignment="1">
      <alignment horizontal="right" vertical="center" wrapText="1"/>
    </xf>
    <xf numFmtId="49" fontId="10" fillId="7" borderId="11" xfId="0" applyNumberFormat="1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left" wrapText="1"/>
    </xf>
    <xf numFmtId="164" fontId="10" fillId="7" borderId="11" xfId="0" applyNumberFormat="1" applyFont="1" applyFill="1" applyBorder="1" applyAlignment="1">
      <alignment horizontal="center" vertical="center" wrapText="1"/>
    </xf>
    <xf numFmtId="49" fontId="10" fillId="7" borderId="11" xfId="4" applyNumberFormat="1" applyFont="1" applyFill="1" applyBorder="1" applyAlignment="1">
      <alignment horizontal="center" vertical="center" wrapText="1"/>
    </xf>
    <xf numFmtId="0" fontId="10" fillId="7" borderId="11" xfId="4" applyFont="1" applyFill="1" applyBorder="1" applyAlignment="1">
      <alignment horizontal="left" wrapText="1"/>
    </xf>
    <xf numFmtId="0" fontId="10" fillId="7" borderId="11" xfId="4" applyFont="1" applyFill="1" applyBorder="1" applyAlignment="1">
      <alignment horizontal="center" vertical="center" wrapText="1"/>
    </xf>
    <xf numFmtId="164" fontId="10" fillId="7" borderId="11" xfId="4" applyNumberFormat="1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left"/>
    </xf>
    <xf numFmtId="0" fontId="4" fillId="7" borderId="38" xfId="0" applyFont="1" applyFill="1" applyBorder="1" applyAlignment="1">
      <alignment horizontal="left"/>
    </xf>
    <xf numFmtId="0" fontId="4" fillId="7" borderId="38" xfId="0" applyFont="1" applyFill="1" applyBorder="1" applyAlignment="1"/>
    <xf numFmtId="166" fontId="4" fillId="7" borderId="38" xfId="0" applyNumberFormat="1" applyFont="1" applyFill="1" applyBorder="1" applyAlignment="1">
      <alignment horizontal="right"/>
    </xf>
    <xf numFmtId="2" fontId="4" fillId="7" borderId="38" xfId="0" applyNumberFormat="1" applyFont="1" applyFill="1" applyBorder="1" applyAlignment="1">
      <alignment horizontal="right"/>
    </xf>
    <xf numFmtId="2" fontId="4" fillId="7" borderId="45" xfId="0" applyNumberFormat="1" applyFont="1" applyFill="1" applyBorder="1" applyAlignment="1">
      <alignment horizontal="right"/>
    </xf>
    <xf numFmtId="0" fontId="4" fillId="7" borderId="46" xfId="0" applyFont="1" applyFill="1" applyBorder="1" applyAlignment="1">
      <alignment horizontal="center" vertical="center" wrapText="1"/>
    </xf>
    <xf numFmtId="166" fontId="4" fillId="7" borderId="19" xfId="0" applyNumberFormat="1" applyFont="1" applyFill="1" applyBorder="1" applyAlignment="1">
      <alignment horizontal="right"/>
    </xf>
    <xf numFmtId="2" fontId="4" fillId="7" borderId="19" xfId="0" applyNumberFormat="1" applyFont="1" applyFill="1" applyBorder="1" applyAlignment="1">
      <alignment horizontal="right"/>
    </xf>
    <xf numFmtId="2" fontId="4" fillId="7" borderId="20" xfId="0" applyNumberFormat="1" applyFont="1" applyFill="1" applyBorder="1" applyAlignment="1">
      <alignment horizontal="right"/>
    </xf>
    <xf numFmtId="0" fontId="4" fillId="7" borderId="29" xfId="0" applyFont="1" applyFill="1" applyBorder="1" applyAlignment="1">
      <alignment horizontal="left" vertical="center" wrapText="1"/>
    </xf>
    <xf numFmtId="166" fontId="4" fillId="7" borderId="29" xfId="0" applyNumberFormat="1" applyFont="1" applyFill="1" applyBorder="1" applyAlignment="1">
      <alignment horizontal="right" vertical="center" wrapText="1"/>
    </xf>
    <xf numFmtId="2" fontId="4" fillId="7" borderId="29" xfId="0" applyNumberFormat="1" applyFont="1" applyFill="1" applyBorder="1" applyAlignment="1">
      <alignment horizontal="right" vertical="center" wrapText="1"/>
    </xf>
    <xf numFmtId="0" fontId="4" fillId="7" borderId="29" xfId="0" applyFont="1" applyFill="1" applyBorder="1" applyAlignment="1">
      <alignment horizontal="right" vertical="center" wrapText="1"/>
    </xf>
    <xf numFmtId="2" fontId="4" fillId="7" borderId="30" xfId="0" applyNumberFormat="1" applyFont="1" applyFill="1" applyBorder="1" applyAlignment="1">
      <alignment horizontal="right" vertical="center" wrapText="1"/>
    </xf>
    <xf numFmtId="0" fontId="4" fillId="7" borderId="11" xfId="0" applyNumberFormat="1" applyFont="1" applyFill="1" applyBorder="1" applyAlignment="1">
      <alignment horizontal="right" vertical="center" wrapText="1"/>
    </xf>
    <xf numFmtId="1" fontId="3" fillId="7" borderId="36" xfId="1" applyNumberFormat="1" applyFont="1" applyFill="1" applyBorder="1" applyAlignment="1">
      <alignment horizontal="right"/>
    </xf>
    <xf numFmtId="0" fontId="19" fillId="7" borderId="29" xfId="0" applyFont="1" applyFill="1" applyBorder="1" applyAlignment="1">
      <alignment horizontal="left" vertical="center" wrapText="1"/>
    </xf>
    <xf numFmtId="0" fontId="28" fillId="7" borderId="29" xfId="0" applyNumberFormat="1" applyFont="1" applyFill="1" applyBorder="1" applyAlignment="1">
      <alignment horizontal="center" vertical="center" wrapText="1"/>
    </xf>
    <xf numFmtId="2" fontId="19" fillId="7" borderId="29" xfId="0" applyNumberFormat="1" applyFont="1" applyFill="1" applyBorder="1" applyAlignment="1">
      <alignment horizontal="right" vertical="center" wrapText="1"/>
    </xf>
    <xf numFmtId="0" fontId="19" fillId="7" borderId="29" xfId="0" applyFont="1" applyFill="1" applyBorder="1" applyAlignment="1">
      <alignment horizontal="right" vertical="center" wrapText="1"/>
    </xf>
    <xf numFmtId="2" fontId="19" fillId="7" borderId="30" xfId="0" applyNumberFormat="1" applyFont="1" applyFill="1" applyBorder="1" applyAlignment="1">
      <alignment horizontal="right" vertical="center" wrapText="1"/>
    </xf>
    <xf numFmtId="166" fontId="28" fillId="7" borderId="29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/>
    <xf numFmtId="0" fontId="3" fillId="7" borderId="0" xfId="0" applyFont="1" applyFill="1" applyAlignment="1">
      <alignment horizontal="left"/>
    </xf>
    <xf numFmtId="0" fontId="10" fillId="0" borderId="47" xfId="0" applyFont="1" applyFill="1" applyBorder="1" applyAlignment="1">
      <alignment horizontal="center" vertical="center" wrapText="1"/>
    </xf>
    <xf numFmtId="164" fontId="10" fillId="0" borderId="49" xfId="0" applyNumberFormat="1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164" fontId="10" fillId="0" borderId="51" xfId="0" applyNumberFormat="1" applyFont="1" applyFill="1" applyBorder="1" applyAlignment="1">
      <alignment horizontal="center" vertical="center" wrapText="1"/>
    </xf>
    <xf numFmtId="0" fontId="0" fillId="7" borderId="0" xfId="0" applyFill="1" applyAlignment="1"/>
    <xf numFmtId="4" fontId="12" fillId="7" borderId="11" xfId="0" applyNumberFormat="1" applyFont="1" applyFill="1" applyBorder="1" applyAlignment="1">
      <alignment horizontal="center" vertical="center" wrapText="1"/>
    </xf>
    <xf numFmtId="4" fontId="12" fillId="0" borderId="42" xfId="0" applyNumberFormat="1" applyFont="1" applyFill="1" applyBorder="1" applyAlignment="1">
      <alignment horizontal="center" vertical="center" wrapText="1"/>
    </xf>
    <xf numFmtId="4" fontId="12" fillId="0" borderId="48" xfId="0" applyNumberFormat="1" applyFont="1" applyFill="1" applyBorder="1" applyAlignment="1">
      <alignment horizontal="center" vertical="center" wrapText="1"/>
    </xf>
    <xf numFmtId="4" fontId="12" fillId="0" borderId="49" xfId="0" applyNumberFormat="1" applyFont="1" applyFill="1" applyBorder="1" applyAlignment="1">
      <alignment horizontal="center" vertical="center" wrapText="1"/>
    </xf>
    <xf numFmtId="4" fontId="12" fillId="0" borderId="1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4" fontId="12" fillId="0" borderId="58" xfId="0" applyNumberFormat="1" applyFont="1" applyFill="1" applyBorder="1" applyAlignment="1">
      <alignment horizontal="center" vertical="center" wrapText="1"/>
    </xf>
    <xf numFmtId="164" fontId="10" fillId="0" borderId="58" xfId="0" applyNumberFormat="1" applyFont="1" applyFill="1" applyBorder="1" applyAlignment="1">
      <alignment horizontal="center" vertical="center" wrapText="1"/>
    </xf>
    <xf numFmtId="4" fontId="12" fillId="0" borderId="59" xfId="0" applyNumberFormat="1" applyFont="1" applyFill="1" applyBorder="1" applyAlignment="1">
      <alignment horizontal="center" vertical="center" wrapText="1"/>
    </xf>
    <xf numFmtId="4" fontId="10" fillId="0" borderId="48" xfId="0" applyNumberFormat="1" applyFont="1" applyFill="1" applyBorder="1" applyAlignment="1">
      <alignment horizontal="center" vertical="center" wrapText="1"/>
    </xf>
    <xf numFmtId="2" fontId="12" fillId="0" borderId="14" xfId="0" applyNumberFormat="1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center" vertical="center" wrapText="1"/>
    </xf>
    <xf numFmtId="2" fontId="12" fillId="0" borderId="51" xfId="0" applyNumberFormat="1" applyFont="1" applyFill="1" applyBorder="1" applyAlignment="1">
      <alignment horizontal="center" vertical="center" wrapText="1"/>
    </xf>
    <xf numFmtId="14" fontId="10" fillId="7" borderId="52" xfId="0" applyNumberFormat="1" applyFont="1" applyFill="1" applyBorder="1" applyAlignment="1">
      <alignment horizontal="center" vertical="center" wrapText="1"/>
    </xf>
    <xf numFmtId="14" fontId="10" fillId="7" borderId="11" xfId="0" applyNumberFormat="1" applyFont="1" applyFill="1" applyBorder="1" applyAlignment="1">
      <alignment horizontal="center" vertical="center" wrapText="1"/>
    </xf>
    <xf numFmtId="2" fontId="12" fillId="0" borderId="11" xfId="7" applyNumberFormat="1" applyFont="1" applyFill="1" applyBorder="1" applyAlignment="1">
      <alignment horizontal="center" vertical="center" wrapText="1"/>
    </xf>
    <xf numFmtId="2" fontId="12" fillId="0" borderId="42" xfId="7" applyNumberFormat="1" applyFont="1" applyFill="1" applyBorder="1" applyAlignment="1">
      <alignment horizontal="center" vertical="center" wrapText="1"/>
    </xf>
    <xf numFmtId="14" fontId="12" fillId="0" borderId="67" xfId="0" applyNumberFormat="1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14" fontId="12" fillId="0" borderId="48" xfId="0" applyNumberFormat="1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14" fontId="12" fillId="0" borderId="15" xfId="0" applyNumberFormat="1" applyFont="1" applyFill="1" applyBorder="1" applyAlignment="1">
      <alignment horizontal="center" vertical="center" wrapText="1"/>
    </xf>
    <xf numFmtId="14" fontId="12" fillId="0" borderId="11" xfId="0" applyNumberFormat="1" applyFont="1" applyFill="1" applyBorder="1" applyAlignment="1">
      <alignment horizontal="center" vertical="center" wrapText="1"/>
    </xf>
    <xf numFmtId="0" fontId="30" fillId="7" borderId="68" xfId="0" applyNumberFormat="1" applyFont="1" applyFill="1" applyBorder="1" applyAlignment="1">
      <alignment horizontal="left" vertical="top" wrapText="1"/>
    </xf>
    <xf numFmtId="164" fontId="20" fillId="7" borderId="14" xfId="0" applyNumberFormat="1" applyFont="1" applyFill="1" applyBorder="1" applyAlignment="1">
      <alignment horizontal="center" vertical="center" wrapText="1"/>
    </xf>
    <xf numFmtId="2" fontId="21" fillId="7" borderId="11" xfId="0" applyNumberFormat="1" applyFont="1" applyFill="1" applyBorder="1" applyAlignment="1">
      <alignment horizontal="center" vertical="center" wrapText="1"/>
    </xf>
    <xf numFmtId="0" fontId="30" fillId="7" borderId="69" xfId="0" applyNumberFormat="1" applyFont="1" applyFill="1" applyBorder="1" applyAlignment="1">
      <alignment horizontal="left" vertical="top" wrapText="1"/>
    </xf>
    <xf numFmtId="0" fontId="20" fillId="7" borderId="11" xfId="0" applyFont="1" applyFill="1" applyBorder="1" applyAlignment="1">
      <alignment horizontal="center" vertical="top" wrapText="1"/>
    </xf>
    <xf numFmtId="0" fontId="30" fillId="0" borderId="68" xfId="0" applyNumberFormat="1" applyFont="1" applyBorder="1" applyAlignment="1">
      <alignment horizontal="left" vertical="top" wrapText="1"/>
    </xf>
    <xf numFmtId="0" fontId="19" fillId="0" borderId="11" xfId="0" applyFont="1" applyFill="1" applyBorder="1" applyAlignment="1" applyProtection="1">
      <alignment horizontal="center" vertical="center" wrapText="1"/>
      <protection locked="0"/>
    </xf>
    <xf numFmtId="49" fontId="25" fillId="0" borderId="11" xfId="0" applyNumberFormat="1" applyFont="1" applyFill="1" applyBorder="1" applyAlignment="1">
      <alignment vertical="center" wrapText="1"/>
    </xf>
    <xf numFmtId="0" fontId="6" fillId="7" borderId="4" xfId="0" applyFont="1" applyFill="1" applyBorder="1" applyAlignment="1"/>
    <xf numFmtId="0" fontId="6" fillId="7" borderId="5" xfId="0" applyFont="1" applyFill="1" applyBorder="1" applyAlignment="1">
      <alignment horizontal="left"/>
    </xf>
    <xf numFmtId="0" fontId="6" fillId="7" borderId="5" xfId="0" applyFont="1" applyFill="1" applyBorder="1" applyAlignment="1"/>
    <xf numFmtId="1" fontId="6" fillId="7" borderId="6" xfId="0" applyNumberFormat="1" applyFont="1" applyFill="1" applyBorder="1" applyAlignment="1">
      <alignment horizontal="right"/>
    </xf>
    <xf numFmtId="0" fontId="6" fillId="7" borderId="5" xfId="0" applyFont="1" applyFill="1" applyBorder="1" applyAlignment="1">
      <alignment horizontal="right"/>
    </xf>
    <xf numFmtId="2" fontId="6" fillId="7" borderId="6" xfId="0" applyNumberFormat="1" applyFont="1" applyFill="1" applyBorder="1" applyAlignment="1">
      <alignment horizontal="right"/>
    </xf>
    <xf numFmtId="1" fontId="8" fillId="7" borderId="9" xfId="0" applyNumberFormat="1" applyFont="1" applyFill="1" applyBorder="1" applyAlignment="1">
      <alignment horizontal="right"/>
    </xf>
    <xf numFmtId="4" fontId="12" fillId="7" borderId="11" xfId="5" applyNumberFormat="1" applyFont="1" applyFill="1" applyBorder="1" applyAlignment="1">
      <alignment horizontal="center" vertical="center" wrapText="1"/>
    </xf>
    <xf numFmtId="4" fontId="12" fillId="7" borderId="42" xfId="5" applyNumberFormat="1" applyFont="1" applyFill="1" applyBorder="1" applyAlignment="1">
      <alignment horizontal="center" vertical="center" wrapText="1"/>
    </xf>
    <xf numFmtId="4" fontId="12" fillId="7" borderId="37" xfId="5" applyNumberFormat="1" applyFont="1" applyFill="1" applyBorder="1" applyAlignment="1">
      <alignment horizontal="center" vertical="center" wrapText="1"/>
    </xf>
    <xf numFmtId="1" fontId="8" fillId="7" borderId="25" xfId="0" applyNumberFormat="1" applyFont="1" applyFill="1" applyBorder="1" applyAlignment="1">
      <alignment horizontal="right"/>
    </xf>
    <xf numFmtId="4" fontId="0" fillId="7" borderId="0" xfId="0" applyNumberFormat="1" applyFill="1" applyAlignment="1"/>
    <xf numFmtId="2" fontId="12" fillId="7" borderId="11" xfId="0" applyNumberFormat="1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left" vertical="center" wrapText="1"/>
    </xf>
    <xf numFmtId="166" fontId="17" fillId="7" borderId="11" xfId="0" applyNumberFormat="1" applyFont="1" applyFill="1" applyBorder="1" applyAlignment="1">
      <alignment horizontal="right" vertical="center" wrapText="1"/>
    </xf>
    <xf numFmtId="2" fontId="17" fillId="7" borderId="11" xfId="0" applyNumberFormat="1" applyFont="1" applyFill="1" applyBorder="1" applyAlignment="1">
      <alignment horizontal="right" vertical="center" wrapText="1"/>
    </xf>
    <xf numFmtId="2" fontId="17" fillId="7" borderId="16" xfId="0" applyNumberFormat="1" applyFont="1" applyFill="1" applyBorder="1" applyAlignment="1">
      <alignment horizontal="right" vertical="center" wrapText="1"/>
    </xf>
    <xf numFmtId="0" fontId="17" fillId="7" borderId="11" xfId="0" applyFont="1" applyFill="1" applyBorder="1" applyAlignment="1">
      <alignment horizontal="right" vertical="center" wrapText="1"/>
    </xf>
    <xf numFmtId="1" fontId="8" fillId="7" borderId="6" xfId="0" applyNumberFormat="1" applyFont="1" applyFill="1" applyBorder="1" applyAlignment="1">
      <alignment horizontal="right"/>
    </xf>
    <xf numFmtId="0" fontId="12" fillId="7" borderId="11" xfId="5" applyFont="1" applyFill="1" applyBorder="1" applyAlignment="1">
      <alignment horizontal="left" vertical="center" wrapText="1"/>
    </xf>
    <xf numFmtId="4" fontId="19" fillId="7" borderId="11" xfId="5" applyNumberFormat="1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left" vertical="center" wrapText="1"/>
    </xf>
    <xf numFmtId="2" fontId="15" fillId="7" borderId="11" xfId="0" applyNumberFormat="1" applyFont="1" applyFill="1" applyBorder="1" applyAlignment="1">
      <alignment horizontal="center" vertical="center" wrapText="1"/>
    </xf>
    <xf numFmtId="1" fontId="8" fillId="7" borderId="33" xfId="0" applyNumberFormat="1" applyFont="1" applyFill="1" applyBorder="1" applyAlignment="1">
      <alignment horizontal="right"/>
    </xf>
    <xf numFmtId="2" fontId="0" fillId="7" borderId="0" xfId="0" applyNumberFormat="1" applyFill="1" applyAlignment="1"/>
    <xf numFmtId="1" fontId="6" fillId="7" borderId="5" xfId="0" applyNumberFormat="1" applyFont="1" applyFill="1" applyBorder="1" applyAlignment="1">
      <alignment horizontal="right"/>
    </xf>
    <xf numFmtId="0" fontId="15" fillId="7" borderId="11" xfId="0" applyFont="1" applyFill="1" applyBorder="1" applyAlignment="1">
      <alignment horizontal="center" vertical="center" wrapText="1"/>
    </xf>
    <xf numFmtId="0" fontId="30" fillId="7" borderId="0" xfId="74" applyNumberFormat="1" applyFont="1" applyFill="1" applyBorder="1" applyAlignment="1">
      <alignment horizontal="left" vertical="top" wrapText="1"/>
    </xf>
    <xf numFmtId="2" fontId="21" fillId="7" borderId="11" xfId="3" applyNumberFormat="1" applyFont="1" applyFill="1" applyBorder="1" applyAlignment="1">
      <alignment horizontal="center" vertical="center" wrapText="1"/>
    </xf>
    <xf numFmtId="2" fontId="15" fillId="7" borderId="11" xfId="0" applyNumberFormat="1" applyFont="1" applyFill="1" applyBorder="1" applyAlignment="1">
      <alignment horizontal="left" vertical="center" wrapText="1"/>
    </xf>
    <xf numFmtId="4" fontId="19" fillId="7" borderId="11" xfId="0" applyNumberFormat="1" applyFont="1" applyFill="1" applyBorder="1" applyAlignment="1">
      <alignment horizontal="center" vertical="center" wrapText="1"/>
    </xf>
    <xf numFmtId="14" fontId="15" fillId="7" borderId="11" xfId="0" applyNumberFormat="1" applyFont="1" applyFill="1" applyBorder="1" applyAlignment="1">
      <alignment vertical="center" wrapText="1"/>
    </xf>
    <xf numFmtId="0" fontId="15" fillId="7" borderId="11" xfId="0" applyFont="1" applyFill="1" applyBorder="1" applyAlignment="1">
      <alignment vertical="center" wrapText="1"/>
    </xf>
    <xf numFmtId="4" fontId="15" fillId="7" borderId="29" xfId="0" applyNumberFormat="1" applyFont="1" applyFill="1" applyBorder="1" applyAlignment="1">
      <alignment vertical="center" wrapText="1"/>
    </xf>
    <xf numFmtId="0" fontId="15" fillId="7" borderId="14" xfId="0" applyFont="1" applyFill="1" applyBorder="1" applyAlignment="1">
      <alignment vertical="center" wrapText="1"/>
    </xf>
    <xf numFmtId="14" fontId="15" fillId="7" borderId="14" xfId="0" applyNumberFormat="1" applyFont="1" applyFill="1" applyBorder="1" applyAlignment="1">
      <alignment vertical="center" wrapText="1"/>
    </xf>
    <xf numFmtId="4" fontId="15" fillId="7" borderId="14" xfId="0" applyNumberFormat="1" applyFont="1" applyFill="1" applyBorder="1" applyAlignment="1">
      <alignment vertical="center" wrapText="1"/>
    </xf>
    <xf numFmtId="2" fontId="3" fillId="7" borderId="23" xfId="0" applyNumberFormat="1" applyFont="1" applyFill="1" applyBorder="1" applyAlignment="1">
      <alignment horizontal="right"/>
    </xf>
    <xf numFmtId="2" fontId="12" fillId="7" borderId="42" xfId="0" applyNumberFormat="1" applyFont="1" applyFill="1" applyBorder="1" applyAlignment="1">
      <alignment horizontal="center" vertical="center" wrapText="1"/>
    </xf>
    <xf numFmtId="2" fontId="10" fillId="7" borderId="42" xfId="0" applyNumberFormat="1" applyFont="1" applyFill="1" applyBorder="1" applyAlignment="1">
      <alignment horizontal="center" vertical="center" wrapText="1"/>
    </xf>
    <xf numFmtId="2" fontId="10" fillId="7" borderId="54" xfId="0" applyNumberFormat="1" applyFont="1" applyFill="1" applyBorder="1" applyAlignment="1">
      <alignment horizontal="center" vertical="center" wrapText="1"/>
    </xf>
    <xf numFmtId="0" fontId="34" fillId="7" borderId="38" xfId="23" applyFont="1" applyFill="1" applyBorder="1" applyAlignment="1">
      <alignment horizontal="center" vertical="center" wrapText="1"/>
    </xf>
    <xf numFmtId="0" fontId="34" fillId="7" borderId="11" xfId="23" applyFont="1" applyFill="1" applyBorder="1" applyAlignment="1">
      <alignment horizontal="center" vertical="center" wrapText="1"/>
    </xf>
    <xf numFmtId="0" fontId="34" fillId="7" borderId="40" xfId="23" applyFont="1" applyFill="1" applyBorder="1" applyAlignment="1">
      <alignment horizontal="center" vertical="center" wrapText="1"/>
    </xf>
    <xf numFmtId="0" fontId="34" fillId="7" borderId="70" xfId="23" applyFont="1" applyFill="1" applyBorder="1" applyAlignment="1">
      <alignment horizontal="center" vertical="center" wrapText="1"/>
    </xf>
    <xf numFmtId="0" fontId="19" fillId="7" borderId="38" xfId="77" applyFont="1" applyFill="1" applyBorder="1" applyAlignment="1">
      <alignment horizontal="center" vertical="center" wrapText="1"/>
    </xf>
    <xf numFmtId="0" fontId="19" fillId="7" borderId="11" xfId="77" applyFont="1" applyFill="1" applyBorder="1" applyAlignment="1">
      <alignment horizontal="left" vertical="center" wrapText="1"/>
    </xf>
    <xf numFmtId="0" fontId="19" fillId="7" borderId="11" xfId="77" applyFont="1" applyFill="1" applyBorder="1" applyAlignment="1">
      <alignment horizontal="center" vertical="center" wrapText="1"/>
    </xf>
    <xf numFmtId="0" fontId="19" fillId="7" borderId="40" xfId="77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14" fontId="34" fillId="7" borderId="38" xfId="23" applyNumberFormat="1" applyFont="1" applyFill="1" applyBorder="1" applyAlignment="1">
      <alignment horizontal="center" vertical="center" wrapText="1"/>
    </xf>
    <xf numFmtId="49" fontId="15" fillId="7" borderId="38" xfId="0" applyNumberFormat="1" applyFont="1" applyFill="1" applyBorder="1" applyAlignment="1">
      <alignment horizontal="center" vertical="center" wrapText="1"/>
    </xf>
    <xf numFmtId="1" fontId="15" fillId="7" borderId="38" xfId="0" applyNumberFormat="1" applyFont="1" applyFill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center" vertical="center" wrapText="1"/>
    </xf>
    <xf numFmtId="0" fontId="15" fillId="7" borderId="11" xfId="78" applyFont="1" applyFill="1" applyBorder="1" applyAlignment="1">
      <alignment horizontal="center" vertical="center" wrapText="1"/>
    </xf>
    <xf numFmtId="49" fontId="15" fillId="7" borderId="11" xfId="78" applyNumberFormat="1" applyFont="1" applyFill="1" applyBorder="1" applyAlignment="1">
      <alignment horizontal="center" vertical="center" wrapText="1"/>
    </xf>
    <xf numFmtId="1" fontId="15" fillId="7" borderId="38" xfId="78" applyNumberFormat="1" applyFont="1" applyFill="1" applyBorder="1" applyAlignment="1">
      <alignment horizontal="center" vertical="center" wrapText="1"/>
    </xf>
    <xf numFmtId="49" fontId="15" fillId="7" borderId="38" xfId="78" applyNumberFormat="1" applyFont="1" applyFill="1" applyBorder="1" applyAlignment="1">
      <alignment horizontal="center" vertical="center" wrapText="1"/>
    </xf>
    <xf numFmtId="1" fontId="15" fillId="7" borderId="11" xfId="78" applyNumberFormat="1" applyFont="1" applyFill="1" applyBorder="1" applyAlignment="1">
      <alignment horizontal="center" vertical="center" wrapText="1"/>
    </xf>
    <xf numFmtId="0" fontId="19" fillId="7" borderId="11" xfId="78" applyFont="1" applyFill="1" applyBorder="1" applyAlignment="1">
      <alignment horizontal="left" vertical="center" wrapText="1"/>
    </xf>
    <xf numFmtId="0" fontId="0" fillId="7" borderId="0" xfId="0" applyFill="1" applyBorder="1" applyAlignment="1"/>
    <xf numFmtId="0" fontId="25" fillId="7" borderId="11" xfId="0" applyFont="1" applyFill="1" applyBorder="1" applyAlignment="1">
      <alignment horizontal="left" wrapText="1"/>
    </xf>
    <xf numFmtId="164" fontId="25" fillId="7" borderId="11" xfId="0" applyNumberFormat="1" applyFont="1" applyFill="1" applyBorder="1" applyAlignment="1">
      <alignment horizontal="center" vertical="center" wrapText="1"/>
    </xf>
    <xf numFmtId="49" fontId="25" fillId="7" borderId="11" xfId="0" applyNumberFormat="1" applyFont="1" applyFill="1" applyBorder="1" applyAlignment="1">
      <alignment horizontal="right" vertical="center" wrapText="1"/>
    </xf>
    <xf numFmtId="2" fontId="25" fillId="7" borderId="11" xfId="0" applyNumberFormat="1" applyFont="1" applyFill="1" applyBorder="1" applyAlignment="1">
      <alignment horizontal="right" vertical="center" wrapText="1"/>
    </xf>
    <xf numFmtId="166" fontId="28" fillId="7" borderId="11" xfId="0" applyNumberFormat="1" applyFont="1" applyFill="1" applyBorder="1" applyAlignment="1">
      <alignment horizontal="center" vertical="center" wrapText="1"/>
    </xf>
    <xf numFmtId="2" fontId="19" fillId="7" borderId="11" xfId="0" applyNumberFormat="1" applyFont="1" applyFill="1" applyBorder="1" applyAlignment="1">
      <alignment horizontal="right" vertical="center" wrapText="1"/>
    </xf>
    <xf numFmtId="0" fontId="19" fillId="7" borderId="11" xfId="0" applyFont="1" applyFill="1" applyBorder="1" applyAlignment="1">
      <alignment horizontal="right" vertical="center" wrapText="1"/>
    </xf>
    <xf numFmtId="49" fontId="3" fillId="7" borderId="22" xfId="0" applyNumberFormat="1" applyFont="1" applyFill="1" applyBorder="1" applyAlignment="1">
      <alignment horizontal="right"/>
    </xf>
    <xf numFmtId="49" fontId="10" fillId="7" borderId="11" xfId="4" applyNumberFormat="1" applyFont="1" applyFill="1" applyBorder="1" applyAlignment="1">
      <alignment horizontal="left" vertical="center" wrapText="1"/>
    </xf>
  </cellXfs>
  <cellStyles count="87">
    <cellStyle name="Гиперссылка" xfId="86" builtinId="8"/>
    <cellStyle name="Обычный" xfId="0" builtinId="0"/>
    <cellStyle name="Обычный 10" xfId="9"/>
    <cellStyle name="Обычный 11" xfId="10"/>
    <cellStyle name="Обычный 11 2" xfId="11"/>
    <cellStyle name="Обычный 11 3" xfId="12"/>
    <cellStyle name="Обычный 11 4" xfId="79"/>
    <cellStyle name="Обычный 11 5" xfId="82"/>
    <cellStyle name="Обычный 12" xfId="13"/>
    <cellStyle name="Обычный 12 2" xfId="3"/>
    <cellStyle name="Обычный 12 3" xfId="14"/>
    <cellStyle name="Обычный 12 4" xfId="80"/>
    <cellStyle name="Обычный 12 5" xfId="83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21"/>
    <cellStyle name="Обычный 2" xfId="22"/>
    <cellStyle name="Обычный 2 2" xfId="23"/>
    <cellStyle name="Обычный 2 3" xfId="24"/>
    <cellStyle name="Обычный 2 4" xfId="74"/>
    <cellStyle name="Обычный 20" xfId="25"/>
    <cellStyle name="Обычный 21" xfId="26"/>
    <cellStyle name="Обычный 22" xfId="27"/>
    <cellStyle name="Обычный 23" xfId="28"/>
    <cellStyle name="Обычный 24" xfId="29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5"/>
    <cellStyle name="Обычный 3 2" xfId="4"/>
    <cellStyle name="Обычный 30" xfId="36"/>
    <cellStyle name="Обычный 31" xfId="37"/>
    <cellStyle name="Обычный 32" xfId="38"/>
    <cellStyle name="Обычный 33" xfId="39"/>
    <cellStyle name="Обычный 34" xfId="40"/>
    <cellStyle name="Обычный 35" xfId="41"/>
    <cellStyle name="Обычный 36" xfId="42"/>
    <cellStyle name="Обычный 37" xfId="43"/>
    <cellStyle name="Обычный 38" xfId="44"/>
    <cellStyle name="Обычный 39" xfId="45"/>
    <cellStyle name="Обычный 4" xfId="46"/>
    <cellStyle name="Обычный 40" xfId="47"/>
    <cellStyle name="Обычный 41" xfId="48"/>
    <cellStyle name="Обычный 42" xfId="49"/>
    <cellStyle name="Обычный 43" xfId="50"/>
    <cellStyle name="Обычный 44" xfId="51"/>
    <cellStyle name="Обычный 45" xfId="52"/>
    <cellStyle name="Обычный 46" xfId="53"/>
    <cellStyle name="Обычный 47" xfId="54"/>
    <cellStyle name="Обычный 48" xfId="55"/>
    <cellStyle name="Обычный 49" xfId="56"/>
    <cellStyle name="Обычный 5" xfId="57"/>
    <cellStyle name="Обычный 50" xfId="58"/>
    <cellStyle name="Обычный 51" xfId="59"/>
    <cellStyle name="Обычный 52" xfId="60"/>
    <cellStyle name="Обычный 53" xfId="61"/>
    <cellStyle name="Обычный 54" xfId="5"/>
    <cellStyle name="Обычный 55" xfId="62"/>
    <cellStyle name="Обычный 56" xfId="73"/>
    <cellStyle name="Обычный 57" xfId="75"/>
    <cellStyle name="Обычный 58" xfId="76"/>
    <cellStyle name="Обычный 59" xfId="78"/>
    <cellStyle name="Обычный 6" xfId="63"/>
    <cellStyle name="Обычный 6 2" xfId="64"/>
    <cellStyle name="Обычный 60" xfId="77"/>
    <cellStyle name="Обычный 61" xfId="84"/>
    <cellStyle name="Обычный 7" xfId="65"/>
    <cellStyle name="Обычный 8" xfId="66"/>
    <cellStyle name="Обычный 9" xfId="67"/>
    <cellStyle name="Обычный 9 2" xfId="68"/>
    <cellStyle name="Обычный 9 2 2" xfId="69"/>
    <cellStyle name="Обычный 9 2 3" xfId="70"/>
    <cellStyle name="Обычный 9 2 4" xfId="81"/>
    <cellStyle name="Обычный 9 2 5" xfId="85"/>
    <cellStyle name="Обычный 9 3" xfId="71"/>
    <cellStyle name="Обычный_14-18 нояб" xfId="7"/>
    <cellStyle name="Обычный_19-23 дек" xfId="6"/>
    <cellStyle name="Обычный_Лист1" xfId="8"/>
    <cellStyle name="Обычный_Справка по договорам ТП 2010" xfId="2"/>
    <cellStyle name="Финансовый" xfId="1" builtinId="3"/>
    <cellStyle name="Финансовы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6"/>
  <sheetViews>
    <sheetView view="pageBreakPreview" zoomScale="75" zoomScaleNormal="75" zoomScaleSheetLayoutView="75" workbookViewId="0">
      <pane ySplit="6" topLeftCell="A22" activePane="bottomLeft" state="frozen"/>
      <selection activeCell="A4" sqref="A4"/>
      <selection pane="bottomLeft" activeCell="D19" sqref="D1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2.14062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2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E204+E257+E278+E299+E320+E341</f>
        <v>93</v>
      </c>
      <c r="F7" s="16"/>
      <c r="G7" s="16"/>
      <c r="H7" s="16"/>
      <c r="I7" s="17">
        <f>I204+I257+I278+I299+I320+I341</f>
        <v>6050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SUM(I9:I203)</f>
        <v>6050</v>
      </c>
    </row>
    <row r="9" spans="1:9" ht="42.75" customHeight="1" thickTop="1" x14ac:dyDescent="0.2">
      <c r="A9" s="24">
        <v>1</v>
      </c>
      <c r="B9" s="25" t="s">
        <v>14</v>
      </c>
      <c r="C9" s="26" t="s">
        <v>15</v>
      </c>
      <c r="D9" s="25" t="s">
        <v>16</v>
      </c>
      <c r="E9" s="27">
        <v>2</v>
      </c>
      <c r="F9" s="28">
        <v>550</v>
      </c>
      <c r="G9" s="28"/>
      <c r="H9" s="28">
        <v>550</v>
      </c>
      <c r="I9" s="28">
        <v>550</v>
      </c>
    </row>
    <row r="10" spans="1:9" ht="32.25" customHeight="1" thickBot="1" x14ac:dyDescent="0.25">
      <c r="A10" s="29">
        <v>2</v>
      </c>
      <c r="B10" s="25" t="s">
        <v>17</v>
      </c>
      <c r="C10" s="26" t="s">
        <v>18</v>
      </c>
      <c r="D10" s="25" t="s">
        <v>19</v>
      </c>
      <c r="E10" s="27">
        <v>4</v>
      </c>
      <c r="F10" s="28">
        <v>550</v>
      </c>
      <c r="G10" s="28"/>
      <c r="H10" s="28">
        <v>550</v>
      </c>
      <c r="I10" s="28">
        <v>550</v>
      </c>
    </row>
    <row r="11" spans="1:9" ht="38.25" customHeight="1" thickTop="1" x14ac:dyDescent="0.2">
      <c r="A11" s="24">
        <v>3</v>
      </c>
      <c r="B11" s="25" t="s">
        <v>20</v>
      </c>
      <c r="C11" s="26" t="s">
        <v>21</v>
      </c>
      <c r="D11" s="25" t="s">
        <v>20</v>
      </c>
      <c r="E11" s="27">
        <v>15</v>
      </c>
      <c r="F11" s="28">
        <v>550</v>
      </c>
      <c r="G11" s="28"/>
      <c r="H11" s="28">
        <v>550</v>
      </c>
      <c r="I11" s="28">
        <v>550</v>
      </c>
    </row>
    <row r="12" spans="1:9" ht="33.75" customHeight="1" thickBot="1" x14ac:dyDescent="0.25">
      <c r="A12" s="29">
        <v>4</v>
      </c>
      <c r="B12" s="25" t="s">
        <v>22</v>
      </c>
      <c r="C12" s="26" t="s">
        <v>23</v>
      </c>
      <c r="D12" s="25" t="s">
        <v>22</v>
      </c>
      <c r="E12" s="27">
        <v>14</v>
      </c>
      <c r="F12" s="28">
        <v>550</v>
      </c>
      <c r="G12" s="28"/>
      <c r="H12" s="28">
        <v>550</v>
      </c>
      <c r="I12" s="28">
        <v>550</v>
      </c>
    </row>
    <row r="13" spans="1:9" ht="40.5" customHeight="1" thickTop="1" x14ac:dyDescent="0.2">
      <c r="A13" s="24">
        <v>5</v>
      </c>
      <c r="B13" s="30" t="s">
        <v>24</v>
      </c>
      <c r="C13" s="31" t="s">
        <v>25</v>
      </c>
      <c r="D13" s="30" t="s">
        <v>24</v>
      </c>
      <c r="E13" s="32">
        <v>6</v>
      </c>
      <c r="F13" s="33">
        <v>550</v>
      </c>
      <c r="G13" s="33"/>
      <c r="H13" s="33">
        <v>550</v>
      </c>
      <c r="I13" s="33">
        <v>550</v>
      </c>
    </row>
    <row r="14" spans="1:9" ht="31.5" customHeight="1" thickBot="1" x14ac:dyDescent="0.25">
      <c r="A14" s="29">
        <v>6</v>
      </c>
      <c r="B14" s="30" t="s">
        <v>26</v>
      </c>
      <c r="C14" s="31" t="s">
        <v>27</v>
      </c>
      <c r="D14" s="30" t="s">
        <v>28</v>
      </c>
      <c r="E14" s="32">
        <v>5</v>
      </c>
      <c r="F14" s="33">
        <v>550</v>
      </c>
      <c r="G14" s="33"/>
      <c r="H14" s="33">
        <v>550</v>
      </c>
      <c r="I14" s="33">
        <v>550</v>
      </c>
    </row>
    <row r="15" spans="1:9" ht="37.5" customHeight="1" thickTop="1" x14ac:dyDescent="0.2">
      <c r="A15" s="24">
        <v>7</v>
      </c>
      <c r="B15" s="30" t="s">
        <v>29</v>
      </c>
      <c r="C15" s="31" t="s">
        <v>30</v>
      </c>
      <c r="D15" s="30" t="s">
        <v>31</v>
      </c>
      <c r="E15" s="32">
        <v>5</v>
      </c>
      <c r="F15" s="33">
        <v>550</v>
      </c>
      <c r="G15" s="33"/>
      <c r="H15" s="33">
        <v>550</v>
      </c>
      <c r="I15" s="33">
        <v>550</v>
      </c>
    </row>
    <row r="16" spans="1:9" ht="45.75" customHeight="1" thickBot="1" x14ac:dyDescent="0.25">
      <c r="A16" s="29">
        <v>8</v>
      </c>
      <c r="B16" s="30" t="s">
        <v>32</v>
      </c>
      <c r="C16" s="31" t="s">
        <v>33</v>
      </c>
      <c r="D16" s="30" t="s">
        <v>34</v>
      </c>
      <c r="E16" s="32">
        <v>7</v>
      </c>
      <c r="F16" s="33">
        <v>550</v>
      </c>
      <c r="G16" s="33"/>
      <c r="H16" s="33">
        <v>550</v>
      </c>
      <c r="I16" s="33">
        <v>550</v>
      </c>
    </row>
    <row r="17" spans="1:11" ht="37.5" customHeight="1" thickTop="1" x14ac:dyDescent="0.2">
      <c r="A17" s="24">
        <v>9</v>
      </c>
      <c r="B17" s="30" t="s">
        <v>35</v>
      </c>
      <c r="C17" s="31" t="s">
        <v>36</v>
      </c>
      <c r="D17" s="30" t="s">
        <v>35</v>
      </c>
      <c r="E17" s="32">
        <v>6</v>
      </c>
      <c r="F17" s="33">
        <v>550</v>
      </c>
      <c r="G17" s="33"/>
      <c r="H17" s="33">
        <v>550</v>
      </c>
      <c r="I17" s="33">
        <v>550</v>
      </c>
    </row>
    <row r="18" spans="1:11" ht="42.75" customHeight="1" thickBot="1" x14ac:dyDescent="0.25">
      <c r="A18" s="29">
        <v>10</v>
      </c>
      <c r="B18" s="34" t="s">
        <v>37</v>
      </c>
      <c r="C18" s="35" t="s">
        <v>38</v>
      </c>
      <c r="D18" s="36" t="s">
        <v>37</v>
      </c>
      <c r="E18" s="37">
        <v>15</v>
      </c>
      <c r="F18" s="38">
        <v>550</v>
      </c>
      <c r="G18" s="38"/>
      <c r="H18" s="39">
        <v>550</v>
      </c>
      <c r="I18" s="39">
        <v>550</v>
      </c>
    </row>
    <row r="19" spans="1:11" ht="41.25" customHeight="1" thickTop="1" x14ac:dyDescent="0.2">
      <c r="A19" s="24">
        <v>11</v>
      </c>
      <c r="B19" s="34" t="s">
        <v>39</v>
      </c>
      <c r="C19" s="35" t="s">
        <v>40</v>
      </c>
      <c r="D19" s="36" t="s">
        <v>39</v>
      </c>
      <c r="E19" s="37">
        <v>14</v>
      </c>
      <c r="F19" s="38">
        <v>550</v>
      </c>
      <c r="G19" s="38"/>
      <c r="H19" s="39">
        <v>550</v>
      </c>
      <c r="I19" s="39">
        <v>550</v>
      </c>
    </row>
    <row r="20" spans="1:11" ht="41.25" customHeight="1" thickBot="1" x14ac:dyDescent="0.25">
      <c r="A20" s="29"/>
      <c r="B20" s="34"/>
      <c r="C20" s="35"/>
      <c r="D20" s="36"/>
      <c r="E20" s="37"/>
      <c r="F20" s="38"/>
      <c r="G20" s="38"/>
      <c r="H20" s="39"/>
      <c r="I20" s="39"/>
    </row>
    <row r="21" spans="1:11" ht="51.75" customHeight="1" thickTop="1" x14ac:dyDescent="0.2">
      <c r="A21" s="24"/>
      <c r="B21" s="40"/>
      <c r="C21" s="41"/>
      <c r="D21" s="42"/>
      <c r="E21" s="43"/>
      <c r="F21" s="44"/>
      <c r="G21" s="44"/>
      <c r="H21" s="44"/>
      <c r="I21" s="44"/>
    </row>
    <row r="22" spans="1:11" ht="46.5" customHeight="1" thickBot="1" x14ac:dyDescent="0.25">
      <c r="A22" s="29"/>
      <c r="B22" s="40"/>
      <c r="C22" s="41"/>
      <c r="D22" s="42"/>
      <c r="E22" s="43"/>
      <c r="F22" s="44"/>
      <c r="G22" s="44"/>
      <c r="H22" s="44"/>
      <c r="I22" s="44"/>
      <c r="K22" s="45"/>
    </row>
    <row r="23" spans="1:11" ht="39.75" customHeight="1" thickTop="1" x14ac:dyDescent="0.2">
      <c r="A23" s="24"/>
      <c r="B23" s="46"/>
      <c r="C23" s="47"/>
      <c r="D23" s="46"/>
      <c r="E23" s="48"/>
      <c r="F23" s="49"/>
      <c r="G23" s="49"/>
      <c r="H23" s="49"/>
      <c r="I23" s="49"/>
    </row>
    <row r="24" spans="1:11" ht="31.5" customHeight="1" thickBot="1" x14ac:dyDescent="0.25">
      <c r="A24" s="29"/>
      <c r="B24" s="46"/>
      <c r="C24" s="47"/>
      <c r="D24" s="46"/>
      <c r="E24" s="48"/>
      <c r="F24" s="49"/>
      <c r="G24" s="49"/>
      <c r="H24" s="49"/>
      <c r="I24" s="49"/>
    </row>
    <row r="25" spans="1:11" ht="41.25" customHeight="1" thickTop="1" x14ac:dyDescent="0.2">
      <c r="A25" s="24"/>
      <c r="B25" s="50"/>
      <c r="C25" s="41"/>
      <c r="D25" s="50"/>
      <c r="E25" s="27"/>
      <c r="F25" s="33"/>
      <c r="G25" s="50"/>
      <c r="H25" s="33"/>
      <c r="I25" s="33"/>
    </row>
    <row r="26" spans="1:11" ht="38.25" customHeight="1" thickBot="1" x14ac:dyDescent="0.25">
      <c r="A26" s="29"/>
      <c r="B26" s="34"/>
      <c r="C26" s="51"/>
      <c r="D26" s="52"/>
      <c r="E26" s="53"/>
      <c r="F26" s="52"/>
      <c r="G26" s="52"/>
      <c r="H26" s="52"/>
      <c r="I26" s="52"/>
    </row>
    <row r="27" spans="1:11" ht="16.5" customHeight="1" thickTop="1" x14ac:dyDescent="0.2">
      <c r="A27" s="24"/>
      <c r="B27" s="54"/>
      <c r="C27" s="55"/>
      <c r="D27" s="54"/>
      <c r="E27" s="56"/>
      <c r="F27" s="57"/>
      <c r="G27" s="57"/>
      <c r="H27" s="57"/>
      <c r="I27" s="58"/>
    </row>
    <row r="28" spans="1:11" s="59" customFormat="1" ht="16.5" customHeight="1" x14ac:dyDescent="0.2">
      <c r="A28" s="29"/>
      <c r="B28" s="54"/>
      <c r="C28" s="55"/>
      <c r="D28" s="54"/>
      <c r="E28" s="56"/>
      <c r="F28" s="57"/>
      <c r="G28" s="57"/>
      <c r="H28" s="57"/>
      <c r="I28" s="58"/>
    </row>
    <row r="29" spans="1:11" ht="16.5" customHeight="1" thickBot="1" x14ac:dyDescent="0.25">
      <c r="A29" s="29"/>
      <c r="B29" s="54"/>
      <c r="C29" s="55"/>
      <c r="D29" s="54"/>
      <c r="E29" s="56"/>
      <c r="F29" s="57"/>
      <c r="G29" s="57"/>
      <c r="H29" s="57"/>
      <c r="I29" s="58"/>
    </row>
    <row r="30" spans="1:11" ht="16.5" customHeight="1" thickTop="1" x14ac:dyDescent="0.2">
      <c r="A30" s="24"/>
      <c r="B30" s="54"/>
      <c r="C30" s="55"/>
      <c r="D30" s="54"/>
      <c r="E30" s="56"/>
      <c r="F30" s="57"/>
      <c r="G30" s="57"/>
      <c r="H30" s="57"/>
      <c r="I30" s="58"/>
    </row>
    <row r="31" spans="1:11" ht="28.5" customHeight="1" x14ac:dyDescent="0.2">
      <c r="A31" s="29"/>
      <c r="B31" s="54"/>
      <c r="C31" s="55"/>
      <c r="D31" s="54"/>
      <c r="E31" s="56"/>
      <c r="F31" s="57"/>
      <c r="G31" s="57"/>
      <c r="H31" s="57"/>
      <c r="I31" s="58"/>
    </row>
    <row r="32" spans="1:11" ht="16.5" customHeight="1" x14ac:dyDescent="0.2">
      <c r="A32" s="29"/>
      <c r="B32" s="54"/>
      <c r="C32" s="55"/>
      <c r="D32" s="54"/>
      <c r="E32" s="56"/>
      <c r="F32" s="57"/>
      <c r="G32" s="57"/>
      <c r="H32" s="57"/>
      <c r="I32" s="58"/>
    </row>
    <row r="33" spans="1:9" ht="13.5" customHeight="1" x14ac:dyDescent="0.2">
      <c r="A33" s="60"/>
      <c r="B33" s="61"/>
      <c r="C33" s="62"/>
      <c r="D33" s="61"/>
      <c r="E33" s="63"/>
      <c r="F33" s="64"/>
      <c r="G33" s="64"/>
      <c r="H33" s="64"/>
      <c r="I33" s="65"/>
    </row>
    <row r="34" spans="1:9" ht="15.75" customHeight="1" x14ac:dyDescent="0.2">
      <c r="A34" s="60"/>
      <c r="B34" s="61"/>
      <c r="C34" s="62"/>
      <c r="D34" s="61"/>
      <c r="E34" s="63"/>
      <c r="F34" s="64"/>
      <c r="G34" s="64"/>
      <c r="H34" s="64"/>
      <c r="I34" s="65"/>
    </row>
    <row r="35" spans="1:9" ht="16.5" customHeight="1" x14ac:dyDescent="0.2">
      <c r="A35" s="60"/>
      <c r="B35" s="61"/>
      <c r="C35" s="62"/>
      <c r="D35" s="61"/>
      <c r="E35" s="63"/>
      <c r="F35" s="64"/>
      <c r="G35" s="64"/>
      <c r="H35" s="64"/>
      <c r="I35" s="65"/>
    </row>
    <row r="36" spans="1:9" ht="16.5" customHeight="1" x14ac:dyDescent="0.2">
      <c r="A36" s="60"/>
      <c r="B36" s="61"/>
      <c r="C36" s="62"/>
      <c r="D36" s="61"/>
      <c r="E36" s="63"/>
      <c r="F36" s="64"/>
      <c r="G36" s="64"/>
      <c r="H36" s="64"/>
      <c r="I36" s="65"/>
    </row>
    <row r="37" spans="1:9" ht="16.5" customHeight="1" x14ac:dyDescent="0.2">
      <c r="A37" s="60"/>
      <c r="B37" s="61"/>
      <c r="C37" s="62"/>
      <c r="D37" s="61"/>
      <c r="E37" s="63"/>
      <c r="F37" s="64"/>
      <c r="G37" s="64"/>
      <c r="H37" s="64"/>
      <c r="I37" s="65"/>
    </row>
    <row r="38" spans="1:9" ht="16.5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customHeight="1" x14ac:dyDescent="0.2">
      <c r="A41" s="60"/>
      <c r="B41" s="61"/>
      <c r="C41" s="62"/>
      <c r="D41" s="61"/>
      <c r="E41" s="63"/>
      <c r="F41" s="64"/>
      <c r="G41" s="64"/>
      <c r="H41" s="64"/>
      <c r="I41" s="65"/>
    </row>
    <row r="42" spans="1:9" ht="16.5" customHeight="1" x14ac:dyDescent="0.2">
      <c r="A42" s="60"/>
      <c r="B42" s="61"/>
      <c r="C42" s="62"/>
      <c r="D42" s="61"/>
      <c r="E42" s="63"/>
      <c r="F42" s="64"/>
      <c r="G42" s="64"/>
      <c r="H42" s="64"/>
      <c r="I42" s="65"/>
    </row>
    <row r="43" spans="1:9" ht="16.5" customHeight="1" x14ac:dyDescent="0.2">
      <c r="A43" s="60"/>
      <c r="B43" s="61"/>
      <c r="C43" s="62"/>
      <c r="D43" s="61"/>
      <c r="E43" s="63"/>
      <c r="F43" s="64"/>
      <c r="G43" s="64"/>
      <c r="H43" s="64"/>
      <c r="I43" s="65"/>
    </row>
    <row r="44" spans="1:9" ht="16.5" customHeight="1" x14ac:dyDescent="0.2">
      <c r="A44" s="60"/>
      <c r="B44" s="61"/>
      <c r="C44" s="62"/>
      <c r="D44" s="61"/>
      <c r="E44" s="63"/>
      <c r="F44" s="64"/>
      <c r="G44" s="64"/>
      <c r="H44" s="64"/>
      <c r="I44" s="65"/>
    </row>
    <row r="45" spans="1:9" ht="16.5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25.5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27.75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6.5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9.5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customHeight="1" x14ac:dyDescent="0.2">
      <c r="A62" s="60"/>
      <c r="B62" s="62"/>
      <c r="C62" s="62"/>
      <c r="D62" s="62"/>
      <c r="E62" s="63"/>
      <c r="F62" s="64"/>
      <c r="G62" s="64"/>
      <c r="H62" s="64"/>
      <c r="I62" s="65"/>
    </row>
    <row r="63" spans="1:9" ht="16.5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9" ht="16.5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9" ht="16.5" customHeight="1" x14ac:dyDescent="0.2">
      <c r="A66" s="60"/>
      <c r="B66" s="62"/>
      <c r="C66" s="62"/>
      <c r="D66" s="62"/>
      <c r="E66" s="63"/>
      <c r="F66" s="64"/>
      <c r="G66" s="66"/>
      <c r="H66" s="64"/>
      <c r="I66" s="67"/>
    </row>
    <row r="67" spans="1:9" ht="16.5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9" ht="16.5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9" ht="16.5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9" ht="16.5" customHeight="1" x14ac:dyDescent="0.2">
      <c r="A70" s="60"/>
      <c r="B70" s="62"/>
      <c r="C70" s="62"/>
      <c r="D70" s="62"/>
      <c r="E70" s="63"/>
      <c r="F70" s="64"/>
      <c r="G70" s="64"/>
      <c r="H70" s="64"/>
      <c r="I70" s="65"/>
    </row>
    <row r="71" spans="1:9" ht="16.5" customHeight="1" x14ac:dyDescent="0.2">
      <c r="A71" s="60"/>
      <c r="B71" s="62"/>
      <c r="C71" s="62"/>
      <c r="D71" s="62"/>
      <c r="E71" s="63"/>
      <c r="F71" s="64"/>
      <c r="G71" s="64"/>
      <c r="H71" s="64"/>
      <c r="I71" s="65"/>
    </row>
    <row r="72" spans="1:9" ht="16.5" customHeight="1" x14ac:dyDescent="0.2">
      <c r="A72" s="60"/>
      <c r="B72" s="62"/>
      <c r="C72" s="62"/>
      <c r="D72" s="62"/>
      <c r="E72" s="63"/>
      <c r="F72" s="64"/>
      <c r="G72" s="64"/>
      <c r="H72" s="64"/>
      <c r="I72" s="65"/>
    </row>
    <row r="73" spans="1:9" ht="16.5" customHeight="1" x14ac:dyDescent="0.2">
      <c r="A73" s="60"/>
      <c r="B73" s="62"/>
      <c r="C73" s="62"/>
      <c r="D73" s="62"/>
      <c r="E73" s="63"/>
      <c r="F73" s="64"/>
      <c r="G73" s="64"/>
      <c r="H73" s="64"/>
      <c r="I73" s="65"/>
    </row>
    <row r="74" spans="1:9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9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9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9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</row>
    <row r="78" spans="1:9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9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9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  <c r="L81" s="69"/>
    </row>
    <row r="82" spans="1:12" ht="16.5" customHeight="1" x14ac:dyDescent="0.2">
      <c r="A82" s="60"/>
      <c r="B82" s="62"/>
      <c r="C82" s="62"/>
      <c r="D82" s="62"/>
      <c r="E82" s="68"/>
      <c r="F82" s="64"/>
      <c r="G82" s="64"/>
      <c r="H82" s="64"/>
      <c r="I82" s="65"/>
    </row>
    <row r="83" spans="1:12" ht="16.5" customHeight="1" x14ac:dyDescent="0.2">
      <c r="A83" s="60"/>
      <c r="B83" s="62"/>
      <c r="C83" s="62"/>
      <c r="D83" s="62"/>
      <c r="E83" s="68"/>
      <c r="F83" s="64"/>
      <c r="G83" s="64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4"/>
      <c r="H84" s="64"/>
      <c r="I84" s="65"/>
    </row>
    <row r="85" spans="1:12" ht="16.5" customHeight="1" x14ac:dyDescent="0.2">
      <c r="A85" s="60"/>
      <c r="B85" s="62"/>
      <c r="C85" s="62"/>
      <c r="D85" s="62"/>
      <c r="E85" s="68"/>
      <c r="F85" s="64"/>
      <c r="G85" s="64"/>
      <c r="H85" s="64"/>
      <c r="I85" s="65"/>
    </row>
    <row r="86" spans="1:12" ht="16.5" customHeight="1" x14ac:dyDescent="0.2">
      <c r="A86" s="60"/>
      <c r="B86" s="62"/>
      <c r="C86" s="62"/>
      <c r="D86" s="62"/>
      <c r="E86" s="68"/>
      <c r="F86" s="64"/>
      <c r="G86" s="66"/>
      <c r="H86" s="64"/>
      <c r="I86" s="65"/>
      <c r="L86" s="1" t="s">
        <v>41</v>
      </c>
    </row>
    <row r="87" spans="1:12" ht="16.5" customHeight="1" x14ac:dyDescent="0.2">
      <c r="A87" s="60"/>
      <c r="B87" s="62"/>
      <c r="C87" s="62"/>
      <c r="D87" s="62"/>
      <c r="E87" s="68"/>
      <c r="F87" s="64"/>
      <c r="G87" s="66"/>
      <c r="H87" s="64"/>
      <c r="I87" s="65"/>
    </row>
    <row r="88" spans="1:12" ht="16.5" customHeight="1" x14ac:dyDescent="0.2">
      <c r="A88" s="60"/>
      <c r="B88" s="62"/>
      <c r="C88" s="62"/>
      <c r="D88" s="62"/>
      <c r="E88" s="68"/>
      <c r="F88" s="64"/>
      <c r="G88" s="66"/>
      <c r="H88" s="64"/>
      <c r="I88" s="65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60"/>
      <c r="B107" s="70"/>
      <c r="C107" s="71"/>
      <c r="D107" s="70"/>
      <c r="E107" s="72"/>
      <c r="F107" s="73"/>
      <c r="G107" s="73"/>
      <c r="H107" s="73"/>
      <c r="I107" s="74"/>
    </row>
    <row r="108" spans="1:9" ht="16.5" customHeight="1" x14ac:dyDescent="0.25">
      <c r="A108" s="60"/>
      <c r="B108" s="70"/>
      <c r="C108" s="71"/>
      <c r="D108" s="70"/>
      <c r="E108" s="72"/>
      <c r="F108" s="73"/>
      <c r="G108" s="73"/>
      <c r="H108" s="73"/>
      <c r="I108" s="74"/>
    </row>
    <row r="109" spans="1:9" ht="16.5" customHeight="1" x14ac:dyDescent="0.25">
      <c r="A109" s="60"/>
      <c r="B109" s="70"/>
      <c r="C109" s="71"/>
      <c r="D109" s="70"/>
      <c r="E109" s="72"/>
      <c r="F109" s="73"/>
      <c r="G109" s="73"/>
      <c r="H109" s="73"/>
      <c r="I109" s="74"/>
    </row>
    <row r="110" spans="1:9" ht="16.5" customHeight="1" x14ac:dyDescent="0.25">
      <c r="A110" s="60"/>
      <c r="B110" s="70"/>
      <c r="C110" s="71"/>
      <c r="D110" s="70"/>
      <c r="E110" s="72"/>
      <c r="F110" s="73"/>
      <c r="G110" s="73"/>
      <c r="H110" s="73"/>
      <c r="I110" s="74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62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9"/>
      <c r="F127" s="64"/>
      <c r="G127" s="64"/>
      <c r="H127" s="64"/>
      <c r="I127" s="65"/>
    </row>
    <row r="128" spans="1:9" ht="16.5" customHeight="1" x14ac:dyDescent="0.25">
      <c r="A128" s="75"/>
      <c r="B128" s="80"/>
      <c r="C128" s="81"/>
      <c r="D128" s="80"/>
      <c r="E128" s="82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  <c r="M136" s="1" t="s">
        <v>42</v>
      </c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s="59" customFormat="1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8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8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8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8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1"/>
      <c r="C167" s="62"/>
      <c r="D167" s="61"/>
      <c r="E167" s="79"/>
      <c r="F167" s="64"/>
      <c r="G167" s="64"/>
      <c r="H167" s="64"/>
      <c r="I167" s="65"/>
    </row>
    <row r="168" spans="1:9" s="59" customFormat="1" ht="16.5" customHeight="1" x14ac:dyDescent="0.25">
      <c r="A168" s="75"/>
      <c r="B168" s="61"/>
      <c r="C168" s="62"/>
      <c r="D168" s="61"/>
      <c r="E168" s="79"/>
      <c r="F168" s="64"/>
      <c r="G168" s="64"/>
      <c r="H168" s="64"/>
      <c r="I168" s="65"/>
    </row>
    <row r="169" spans="1:9" ht="16.5" customHeight="1" x14ac:dyDescent="0.25">
      <c r="A169" s="75"/>
      <c r="B169" s="61"/>
      <c r="C169" s="62"/>
      <c r="D169" s="61"/>
      <c r="E169" s="79"/>
      <c r="F169" s="64"/>
      <c r="G169" s="64"/>
      <c r="H169" s="64"/>
      <c r="I169" s="65"/>
    </row>
    <row r="170" spans="1:9" ht="16.5" customHeight="1" x14ac:dyDescent="0.25">
      <c r="A170" s="75"/>
      <c r="B170" s="61"/>
      <c r="C170" s="62"/>
      <c r="D170" s="61"/>
      <c r="E170" s="79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16.5" customHeight="1" x14ac:dyDescent="0.25">
      <c r="A199" s="75"/>
      <c r="B199" s="62"/>
      <c r="C199" s="62"/>
      <c r="D199" s="62"/>
      <c r="E199" s="78"/>
      <c r="F199" s="64"/>
      <c r="G199" s="64"/>
      <c r="H199" s="64"/>
      <c r="I199" s="65"/>
    </row>
    <row r="200" spans="1:10" ht="16.5" customHeight="1" x14ac:dyDescent="0.25">
      <c r="A200" s="75"/>
      <c r="B200" s="62"/>
      <c r="C200" s="62"/>
      <c r="D200" s="62"/>
      <c r="E200" s="78"/>
      <c r="F200" s="64"/>
      <c r="G200" s="64"/>
      <c r="H200" s="64"/>
      <c r="I200" s="65"/>
    </row>
    <row r="201" spans="1:10" ht="16.5" customHeight="1" x14ac:dyDescent="0.25">
      <c r="A201" s="75"/>
      <c r="B201" s="62"/>
      <c r="C201" s="62"/>
      <c r="D201" s="62"/>
      <c r="E201" s="78"/>
      <c r="F201" s="64"/>
      <c r="G201" s="64"/>
      <c r="H201" s="64"/>
      <c r="I201" s="65"/>
    </row>
    <row r="202" spans="1:10" ht="16.5" customHeight="1" x14ac:dyDescent="0.25">
      <c r="A202" s="75"/>
      <c r="B202" s="62"/>
      <c r="C202" s="62"/>
      <c r="D202" s="62"/>
      <c r="E202" s="78"/>
      <c r="F202" s="64"/>
      <c r="G202" s="64"/>
      <c r="H202" s="64"/>
      <c r="I202" s="65"/>
    </row>
    <row r="203" spans="1:10" ht="36" customHeight="1" thickBot="1" x14ac:dyDescent="0.3">
      <c r="A203" s="83"/>
      <c r="B203" s="84"/>
      <c r="C203" s="85"/>
      <c r="D203" s="84"/>
      <c r="E203" s="86"/>
      <c r="F203" s="87"/>
      <c r="G203" s="87"/>
      <c r="H203" s="87"/>
      <c r="I203" s="88"/>
    </row>
    <row r="204" spans="1:10" ht="16.5" customHeight="1" thickTop="1" thickBot="1" x14ac:dyDescent="0.3">
      <c r="A204" s="89" t="s">
        <v>43</v>
      </c>
      <c r="B204" s="90"/>
      <c r="C204" s="91"/>
      <c r="D204" s="90"/>
      <c r="E204" s="92">
        <f>SUM(E9:E203)</f>
        <v>93</v>
      </c>
      <c r="F204" s="92">
        <f>SUM(F9:F203)</f>
        <v>6050</v>
      </c>
      <c r="G204" s="92">
        <f>SUM(G9:G203)</f>
        <v>0</v>
      </c>
      <c r="H204" s="92">
        <f>SUM(H9:H203)</f>
        <v>6050</v>
      </c>
      <c r="I204" s="93">
        <f>SUM(I9:I203)</f>
        <v>6050</v>
      </c>
    </row>
    <row r="205" spans="1:10" ht="16.5" customHeight="1" thickTop="1" thickBot="1" x14ac:dyDescent="0.3">
      <c r="A205" s="94" t="s">
        <v>44</v>
      </c>
      <c r="B205" s="95"/>
      <c r="C205" s="96"/>
      <c r="D205" s="95"/>
      <c r="E205" s="97"/>
      <c r="F205" s="98"/>
      <c r="G205" s="98"/>
      <c r="H205" s="98"/>
      <c r="I205" s="99">
        <f>I257</f>
        <v>0</v>
      </c>
    </row>
    <row r="206" spans="1:10" ht="30.75" customHeight="1" thickTop="1" x14ac:dyDescent="0.2">
      <c r="A206" s="100"/>
      <c r="B206" s="50"/>
      <c r="C206" s="41"/>
      <c r="D206" s="50"/>
      <c r="E206" s="27"/>
      <c r="F206" s="33"/>
      <c r="G206" s="50"/>
      <c r="H206" s="33"/>
      <c r="I206" s="33"/>
      <c r="J206" s="101"/>
    </row>
    <row r="207" spans="1:10" ht="39.75" customHeight="1" x14ac:dyDescent="0.2">
      <c r="A207" s="60"/>
      <c r="B207" s="50"/>
      <c r="C207" s="102"/>
      <c r="D207" s="50"/>
      <c r="E207" s="27"/>
      <c r="F207" s="33"/>
      <c r="G207" s="50"/>
      <c r="H207" s="33"/>
      <c r="I207" s="33"/>
    </row>
    <row r="208" spans="1:10" ht="16.5" customHeight="1" x14ac:dyDescent="0.2">
      <c r="A208" s="60"/>
      <c r="B208" s="62"/>
      <c r="C208" s="62"/>
      <c r="D208" s="62"/>
      <c r="E208" s="63"/>
      <c r="F208" s="64"/>
      <c r="G208" s="64"/>
      <c r="H208" s="64"/>
      <c r="I208" s="65"/>
    </row>
    <row r="209" spans="1:9" ht="16.5" customHeight="1" x14ac:dyDescent="0.2">
      <c r="A209" s="60"/>
      <c r="B209" s="62"/>
      <c r="C209" s="62"/>
      <c r="D209" s="62"/>
      <c r="E209" s="63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">
      <c r="A234" s="103"/>
      <c r="B234" s="62"/>
      <c r="C234" s="62"/>
      <c r="D234" s="62"/>
      <c r="E234" s="78"/>
      <c r="F234" s="64"/>
      <c r="G234" s="64"/>
      <c r="H234" s="64"/>
      <c r="I234" s="65"/>
    </row>
    <row r="235" spans="1:9" ht="16.5" customHeight="1" x14ac:dyDescent="0.2">
      <c r="A235" s="103"/>
      <c r="B235" s="62"/>
      <c r="C235" s="62"/>
      <c r="D235" s="62"/>
      <c r="E235" s="78"/>
      <c r="F235" s="64"/>
      <c r="G235" s="64"/>
      <c r="H235" s="64"/>
      <c r="I235" s="65"/>
    </row>
    <row r="236" spans="1:9" ht="16.5" customHeight="1" x14ac:dyDescent="0.2">
      <c r="A236" s="103"/>
      <c r="B236" s="62"/>
      <c r="C236" s="62"/>
      <c r="D236" s="62"/>
      <c r="E236" s="78"/>
      <c r="F236" s="64"/>
      <c r="G236" s="64"/>
      <c r="H236" s="64"/>
      <c r="I236" s="65"/>
    </row>
    <row r="237" spans="1:9" ht="16.5" customHeight="1" x14ac:dyDescent="0.2">
      <c r="A237" s="103"/>
      <c r="B237" s="62"/>
      <c r="C237" s="62"/>
      <c r="D237" s="62"/>
      <c r="E237" s="78"/>
      <c r="F237" s="64"/>
      <c r="G237" s="64"/>
      <c r="H237" s="64"/>
      <c r="I237" s="65"/>
    </row>
    <row r="238" spans="1:9" ht="16.5" customHeight="1" x14ac:dyDescent="0.25">
      <c r="A238" s="75"/>
      <c r="B238" s="70"/>
      <c r="C238" s="71"/>
      <c r="D238" s="70"/>
      <c r="E238" s="104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104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s="105" customFormat="1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72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72"/>
      <c r="F255" s="76"/>
      <c r="G255" s="76"/>
      <c r="H255" s="76"/>
      <c r="I255" s="77"/>
    </row>
    <row r="256" spans="1:9" ht="16.5" customHeight="1" thickBot="1" x14ac:dyDescent="0.3">
      <c r="A256" s="83"/>
      <c r="B256" s="84"/>
      <c r="C256" s="85"/>
      <c r="D256" s="84"/>
      <c r="E256" s="86"/>
      <c r="F256" s="87"/>
      <c r="G256" s="87"/>
      <c r="H256" s="87"/>
      <c r="I256" s="88"/>
    </row>
    <row r="257" spans="1:9" ht="16.5" customHeight="1" thickTop="1" thickBot="1" x14ac:dyDescent="0.3">
      <c r="A257" s="106" t="s">
        <v>43</v>
      </c>
      <c r="B257" s="107"/>
      <c r="C257" s="107"/>
      <c r="D257" s="107"/>
      <c r="E257" s="108">
        <f>SUM(E206:E256)</f>
        <v>0</v>
      </c>
      <c r="F257" s="108">
        <f>SUM(F206:F256)</f>
        <v>0</v>
      </c>
      <c r="G257" s="108">
        <f>SUM(G206:G256)</f>
        <v>0</v>
      </c>
      <c r="H257" s="108">
        <f>SUM(H206:H256)</f>
        <v>0</v>
      </c>
      <c r="I257" s="109">
        <f>SUM(I206:I256)</f>
        <v>0</v>
      </c>
    </row>
    <row r="258" spans="1:9" ht="16.5" customHeight="1" thickTop="1" thickBot="1" x14ac:dyDescent="0.3">
      <c r="A258" s="110" t="s">
        <v>45</v>
      </c>
      <c r="B258" s="111"/>
      <c r="C258" s="111"/>
      <c r="D258" s="111"/>
      <c r="E258" s="112"/>
      <c r="F258" s="113"/>
      <c r="G258" s="113"/>
      <c r="H258" s="113"/>
      <c r="I258" s="114">
        <f>I278</f>
        <v>0</v>
      </c>
    </row>
    <row r="259" spans="1:9" ht="27.75" customHeight="1" thickTop="1" thickBot="1" x14ac:dyDescent="0.25">
      <c r="A259" s="100"/>
      <c r="B259" s="115"/>
      <c r="C259" s="115"/>
      <c r="D259" s="115"/>
      <c r="E259" s="116"/>
      <c r="F259" s="117"/>
      <c r="G259" s="118"/>
      <c r="H259" s="117"/>
      <c r="I259" s="119"/>
    </row>
    <row r="260" spans="1:9" ht="26.25" customHeight="1" thickTop="1" thickBot="1" x14ac:dyDescent="0.25">
      <c r="A260" s="100"/>
      <c r="B260" s="55"/>
      <c r="C260" s="55"/>
      <c r="D260" s="55"/>
      <c r="E260" s="56"/>
      <c r="F260" s="57"/>
      <c r="G260" s="120"/>
      <c r="H260" s="57"/>
      <c r="I260" s="121"/>
    </row>
    <row r="261" spans="1:9" ht="16.5" customHeight="1" thickTop="1" thickBot="1" x14ac:dyDescent="0.25">
      <c r="A261" s="100"/>
      <c r="B261" s="62"/>
      <c r="C261" s="62"/>
      <c r="D261" s="62"/>
      <c r="E261" s="63"/>
      <c r="F261" s="64"/>
      <c r="G261" s="66"/>
      <c r="H261" s="64"/>
      <c r="I261" s="67"/>
    </row>
    <row r="262" spans="1:9" ht="16.5" customHeight="1" thickTop="1" thickBot="1" x14ac:dyDescent="0.3">
      <c r="A262" s="100"/>
      <c r="B262" s="70"/>
      <c r="C262" s="71"/>
      <c r="D262" s="70"/>
      <c r="E262" s="122"/>
      <c r="F262" s="76"/>
      <c r="G262" s="76"/>
      <c r="H262" s="76"/>
      <c r="I262" s="77"/>
    </row>
    <row r="263" spans="1:9" ht="16.5" customHeight="1" thickTop="1" x14ac:dyDescent="0.25">
      <c r="A263" s="100"/>
      <c r="B263" s="70"/>
      <c r="C263" s="71"/>
      <c r="D263" s="70"/>
      <c r="E263" s="12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thickBot="1" x14ac:dyDescent="0.3">
      <c r="A277" s="83"/>
      <c r="B277" s="84"/>
      <c r="C277" s="85"/>
      <c r="D277" s="84"/>
      <c r="E277" s="86"/>
      <c r="F277" s="87"/>
      <c r="G277" s="87"/>
      <c r="H277" s="87"/>
      <c r="I277" s="88"/>
    </row>
    <row r="278" spans="1:9" ht="16.5" customHeight="1" thickTop="1" thickBot="1" x14ac:dyDescent="0.3">
      <c r="A278" s="106" t="s">
        <v>43</v>
      </c>
      <c r="B278" s="107"/>
      <c r="C278" s="107"/>
      <c r="D278" s="107"/>
      <c r="E278" s="108">
        <f>SUM(E259:E277)</f>
        <v>0</v>
      </c>
      <c r="F278" s="123">
        <f>SUM(F259:F277)</f>
        <v>0</v>
      </c>
      <c r="G278" s="123">
        <f>SUM(G259:G277)</f>
        <v>0</v>
      </c>
      <c r="H278" s="123">
        <f>SUM(H259:H277)</f>
        <v>0</v>
      </c>
      <c r="I278" s="124">
        <f>SUM(I259:I277)</f>
        <v>0</v>
      </c>
    </row>
    <row r="279" spans="1:9" ht="16.5" customHeight="1" thickTop="1" thickBot="1" x14ac:dyDescent="0.3">
      <c r="A279" s="125" t="s">
        <v>46</v>
      </c>
      <c r="B279" s="126"/>
      <c r="C279" s="126"/>
      <c r="D279" s="126"/>
      <c r="E279" s="127"/>
      <c r="F279" s="128"/>
      <c r="G279" s="128"/>
      <c r="H279" s="128"/>
      <c r="I279" s="129">
        <f>I299</f>
        <v>0</v>
      </c>
    </row>
    <row r="280" spans="1:9" ht="32.25" customHeight="1" thickTop="1" x14ac:dyDescent="0.2">
      <c r="A280" s="130"/>
      <c r="B280" s="131"/>
      <c r="C280" s="132"/>
      <c r="D280" s="131"/>
      <c r="E280" s="116"/>
      <c r="F280" s="133"/>
      <c r="G280" s="117"/>
      <c r="H280" s="133"/>
      <c r="I280" s="119"/>
    </row>
    <row r="281" spans="1:9" ht="31.5" customHeight="1" x14ac:dyDescent="0.2">
      <c r="A281" s="134"/>
      <c r="B281" s="135"/>
      <c r="C281" s="136"/>
      <c r="D281" s="135"/>
      <c r="E281" s="56"/>
      <c r="F281" s="137"/>
      <c r="G281" s="57"/>
      <c r="H281" s="137"/>
      <c r="I281" s="58"/>
    </row>
    <row r="282" spans="1:9" ht="16.5" customHeight="1" x14ac:dyDescent="0.25">
      <c r="A282" s="138"/>
      <c r="B282" s="139"/>
      <c r="C282" s="140"/>
      <c r="D282" s="139"/>
      <c r="E282" s="141"/>
      <c r="F282" s="142"/>
      <c r="G282" s="142"/>
      <c r="H282" s="142"/>
      <c r="I282" s="143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thickBot="1" x14ac:dyDescent="0.3">
      <c r="A298" s="83"/>
      <c r="B298" s="84"/>
      <c r="C298" s="85"/>
      <c r="D298" s="84"/>
      <c r="E298" s="86"/>
      <c r="F298" s="87"/>
      <c r="G298" s="87"/>
      <c r="H298" s="87"/>
      <c r="I298" s="88"/>
    </row>
    <row r="299" spans="1:9" ht="16.5" customHeight="1" thickTop="1" thickBot="1" x14ac:dyDescent="0.3">
      <c r="A299" s="106" t="s">
        <v>43</v>
      </c>
      <c r="B299" s="107"/>
      <c r="C299" s="144"/>
      <c r="D299" s="107"/>
      <c r="E299" s="108">
        <f>SUM(E280:E298)</f>
        <v>0</v>
      </c>
      <c r="F299" s="123">
        <f>SUM(F280:F298)</f>
        <v>0</v>
      </c>
      <c r="G299" s="123">
        <f>SUM(G280:G298)</f>
        <v>0</v>
      </c>
      <c r="H299" s="123">
        <f>SUM(H280:H298)</f>
        <v>0</v>
      </c>
      <c r="I299" s="124">
        <f>SUM(I280:I298)</f>
        <v>0</v>
      </c>
    </row>
    <row r="300" spans="1:9" ht="16.5" customHeight="1" thickTop="1" thickBot="1" x14ac:dyDescent="0.3">
      <c r="A300" s="125" t="s">
        <v>47</v>
      </c>
      <c r="B300" s="126"/>
      <c r="C300" s="145"/>
      <c r="D300" s="126"/>
      <c r="E300" s="127"/>
      <c r="F300" s="128"/>
      <c r="G300" s="128"/>
      <c r="H300" s="128"/>
      <c r="I300" s="129">
        <f>I320</f>
        <v>0</v>
      </c>
    </row>
    <row r="301" spans="1:9" ht="16.5" customHeight="1" thickTop="1" x14ac:dyDescent="0.25">
      <c r="A301" s="146"/>
      <c r="B301" s="147"/>
      <c r="C301" s="148"/>
      <c r="D301" s="147"/>
      <c r="E301" s="149"/>
      <c r="F301" s="150"/>
      <c r="G301" s="150"/>
      <c r="H301" s="150"/>
      <c r="I301" s="151"/>
    </row>
    <row r="302" spans="1:9" ht="16.5" customHeight="1" x14ac:dyDescent="0.25">
      <c r="A302" s="138"/>
      <c r="B302" s="70"/>
      <c r="C302" s="71"/>
      <c r="D302" s="70"/>
      <c r="E302" s="72"/>
      <c r="F302" s="73"/>
      <c r="G302" s="73"/>
      <c r="H302" s="73"/>
      <c r="I302" s="74"/>
    </row>
    <row r="303" spans="1:9" ht="16.5" customHeight="1" x14ac:dyDescent="0.25">
      <c r="A303" s="138"/>
      <c r="B303" s="70"/>
      <c r="C303" s="71"/>
      <c r="D303" s="70"/>
      <c r="E303" s="72"/>
      <c r="F303" s="73"/>
      <c r="G303" s="73"/>
      <c r="H303" s="73"/>
      <c r="I303" s="74"/>
    </row>
    <row r="304" spans="1:9" ht="16.5" customHeight="1" x14ac:dyDescent="0.25">
      <c r="A304" s="138"/>
      <c r="B304" s="70"/>
      <c r="C304" s="71"/>
      <c r="D304" s="70"/>
      <c r="E304" s="72"/>
      <c r="F304" s="73"/>
      <c r="G304" s="73"/>
      <c r="H304" s="73"/>
      <c r="I304" s="74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thickBot="1" x14ac:dyDescent="0.3">
      <c r="A319" s="83"/>
      <c r="B319" s="84"/>
      <c r="C319" s="85"/>
      <c r="D319" s="84"/>
      <c r="E319" s="86"/>
      <c r="F319" s="87"/>
      <c r="G319" s="87"/>
      <c r="H319" s="87"/>
      <c r="I319" s="88"/>
    </row>
    <row r="320" spans="1:9" ht="16.5" customHeight="1" thickTop="1" thickBot="1" x14ac:dyDescent="0.3">
      <c r="A320" s="89" t="s">
        <v>43</v>
      </c>
      <c r="B320" s="90"/>
      <c r="C320" s="91"/>
      <c r="D320" s="90"/>
      <c r="E320" s="152">
        <f>SUM(E301:E319)</f>
        <v>0</v>
      </c>
      <c r="F320" s="92">
        <f>SUM(F301:F319)</f>
        <v>0</v>
      </c>
      <c r="G320" s="92">
        <f>SUM(G301:G319)</f>
        <v>0</v>
      </c>
      <c r="H320" s="92">
        <f>SUM(H301:H319)</f>
        <v>0</v>
      </c>
      <c r="I320" s="93">
        <f>SUM(I301:I319)</f>
        <v>0</v>
      </c>
    </row>
    <row r="321" spans="1:9" ht="16.5" customHeight="1" thickTop="1" thickBot="1" x14ac:dyDescent="0.3">
      <c r="A321" s="110" t="s">
        <v>48</v>
      </c>
      <c r="B321" s="111"/>
      <c r="C321" s="153"/>
      <c r="D321" s="111"/>
      <c r="E321" s="112"/>
      <c r="F321" s="113"/>
      <c r="G321" s="113"/>
      <c r="H321" s="113"/>
      <c r="I321" s="114">
        <f>I341</f>
        <v>0</v>
      </c>
    </row>
    <row r="322" spans="1:9" ht="16.5" customHeight="1" thickTop="1" x14ac:dyDescent="0.25">
      <c r="A322" s="146"/>
      <c r="B322" s="147"/>
      <c r="C322" s="148"/>
      <c r="D322" s="147"/>
      <c r="E322" s="149"/>
      <c r="F322" s="154"/>
      <c r="G322" s="150"/>
      <c r="H322" s="154"/>
      <c r="I322" s="151"/>
    </row>
    <row r="323" spans="1:9" ht="16.5" customHeight="1" x14ac:dyDescent="0.25">
      <c r="A323" s="75"/>
      <c r="B323" s="70"/>
      <c r="C323" s="71"/>
      <c r="D323" s="70"/>
      <c r="E323" s="72"/>
      <c r="F323" s="76"/>
      <c r="G323" s="73"/>
      <c r="H323" s="76"/>
      <c r="I323" s="74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thickBot="1" x14ac:dyDescent="0.3">
      <c r="A340" s="83"/>
      <c r="B340" s="84"/>
      <c r="C340" s="85"/>
      <c r="D340" s="84"/>
      <c r="E340" s="86"/>
      <c r="F340" s="87"/>
      <c r="G340" s="87"/>
      <c r="H340" s="87"/>
      <c r="I340" s="88"/>
    </row>
    <row r="341" spans="1:9" ht="16.5" customHeight="1" thickTop="1" thickBot="1" x14ac:dyDescent="0.3">
      <c r="A341" s="155" t="s">
        <v>43</v>
      </c>
      <c r="B341" s="156"/>
      <c r="C341" s="157"/>
      <c r="D341" s="156"/>
      <c r="E341" s="158">
        <f>SUM(E322:E340)</f>
        <v>0</v>
      </c>
      <c r="F341" s="159">
        <f>SUM(F322:F340)</f>
        <v>0</v>
      </c>
      <c r="G341" s="159">
        <f>SUM(G322:G340)</f>
        <v>0</v>
      </c>
      <c r="H341" s="159">
        <f>SUM(H322:H340)</f>
        <v>0</v>
      </c>
      <c r="I341" s="160">
        <f>SUM(I322:I340)</f>
        <v>0</v>
      </c>
    </row>
    <row r="342" spans="1:9" ht="16.5" customHeight="1" thickTop="1" thickBot="1" x14ac:dyDescent="0.3">
      <c r="A342" s="11" t="s">
        <v>49</v>
      </c>
      <c r="B342" s="12"/>
      <c r="C342" s="13"/>
      <c r="D342" s="14"/>
      <c r="E342" s="15">
        <f>E440+E461+E482+E503+E524+E545</f>
        <v>0</v>
      </c>
      <c r="F342" s="161"/>
      <c r="G342" s="161"/>
      <c r="H342" s="161"/>
      <c r="I342" s="15">
        <f>I440+I461+I482+I503+I524+I545</f>
        <v>0</v>
      </c>
    </row>
    <row r="343" spans="1:9" ht="16.5" customHeight="1" thickTop="1" x14ac:dyDescent="0.25">
      <c r="A343" s="19" t="s">
        <v>13</v>
      </c>
      <c r="B343" s="20"/>
      <c r="C343" s="21"/>
      <c r="D343" s="20"/>
      <c r="E343" s="22"/>
      <c r="F343" s="162"/>
      <c r="G343" s="162"/>
      <c r="H343" s="162"/>
      <c r="I343" s="23">
        <f>I440</f>
        <v>0</v>
      </c>
    </row>
    <row r="344" spans="1:9" ht="45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16.5" customHeight="1" x14ac:dyDescent="0.2">
      <c r="A345" s="163"/>
      <c r="B345" s="170"/>
      <c r="C345" s="171"/>
      <c r="D345" s="170"/>
      <c r="E345" s="172"/>
      <c r="F345" s="173"/>
      <c r="G345" s="174"/>
      <c r="H345" s="173"/>
      <c r="I345" s="173"/>
    </row>
    <row r="346" spans="1:9" ht="16.5" customHeight="1" x14ac:dyDescent="0.2">
      <c r="A346" s="163"/>
      <c r="B346" s="170"/>
      <c r="C346" s="171"/>
      <c r="D346" s="170"/>
      <c r="E346" s="172"/>
      <c r="F346" s="173"/>
      <c r="G346" s="174"/>
      <c r="H346" s="173"/>
      <c r="I346" s="173"/>
    </row>
    <row r="347" spans="1:9" ht="16.5" customHeight="1" thickBot="1" x14ac:dyDescent="0.25">
      <c r="A347" s="163"/>
      <c r="B347" s="170"/>
      <c r="C347" s="171"/>
      <c r="D347" s="170"/>
      <c r="E347" s="172"/>
      <c r="F347" s="173"/>
      <c r="G347" s="174"/>
      <c r="H347" s="173"/>
      <c r="I347" s="173"/>
    </row>
    <row r="348" spans="1:9" ht="32.25" customHeight="1" thickTop="1" thickBot="1" x14ac:dyDescent="0.25">
      <c r="A348" s="130"/>
      <c r="B348" s="170"/>
      <c r="C348" s="171"/>
      <c r="D348" s="170"/>
      <c r="E348" s="172"/>
      <c r="F348" s="173"/>
      <c r="G348" s="174"/>
      <c r="H348" s="173"/>
      <c r="I348" s="173"/>
    </row>
    <row r="349" spans="1:9" ht="34.5" customHeight="1" thickTop="1" thickBot="1" x14ac:dyDescent="0.25">
      <c r="A349" s="130"/>
      <c r="B349" s="170"/>
      <c r="C349" s="171"/>
      <c r="D349" s="170"/>
      <c r="E349" s="172"/>
      <c r="F349" s="173"/>
      <c r="G349" s="174"/>
      <c r="H349" s="173"/>
      <c r="I349" s="173"/>
    </row>
    <row r="350" spans="1:9" ht="16.5" customHeight="1" thickTop="1" thickBot="1" x14ac:dyDescent="0.25">
      <c r="A350" s="130"/>
      <c r="B350" s="102"/>
      <c r="C350" s="175"/>
      <c r="D350" s="102"/>
      <c r="E350" s="176"/>
      <c r="F350" s="177"/>
      <c r="G350" s="177"/>
      <c r="H350" s="177"/>
      <c r="I350" s="178"/>
    </row>
    <row r="351" spans="1:9" ht="16.5" customHeight="1" thickTop="1" thickBot="1" x14ac:dyDescent="0.25">
      <c r="A351" s="130"/>
      <c r="B351" s="102"/>
      <c r="C351" s="175"/>
      <c r="D351" s="102"/>
      <c r="E351" s="176"/>
      <c r="F351" s="177"/>
      <c r="G351" s="177"/>
      <c r="H351" s="177"/>
      <c r="I351" s="178"/>
    </row>
    <row r="352" spans="1:9" ht="16.5" customHeight="1" thickTop="1" thickBot="1" x14ac:dyDescent="0.25">
      <c r="A352" s="130"/>
      <c r="B352" s="102"/>
      <c r="C352" s="175"/>
      <c r="D352" s="102"/>
      <c r="E352" s="176"/>
      <c r="F352" s="177"/>
      <c r="G352" s="177"/>
      <c r="H352" s="177"/>
      <c r="I352" s="178"/>
    </row>
    <row r="353" spans="1:9" ht="16.5" customHeight="1" thickTop="1" thickBot="1" x14ac:dyDescent="0.25">
      <c r="A353" s="130"/>
      <c r="B353" s="102"/>
      <c r="C353" s="175"/>
      <c r="D353" s="102"/>
      <c r="E353" s="176"/>
      <c r="F353" s="177"/>
      <c r="G353" s="177"/>
      <c r="H353" s="177"/>
      <c r="I353" s="178"/>
    </row>
    <row r="354" spans="1:9" ht="16.5" customHeight="1" thickTop="1" thickBot="1" x14ac:dyDescent="0.25">
      <c r="A354" s="130"/>
      <c r="B354" s="102"/>
      <c r="C354" s="175"/>
      <c r="D354" s="102"/>
      <c r="E354" s="176"/>
      <c r="F354" s="177"/>
      <c r="G354" s="177"/>
      <c r="H354" s="177"/>
      <c r="I354" s="178"/>
    </row>
    <row r="355" spans="1:9" ht="16.5" customHeight="1" thickTop="1" thickBot="1" x14ac:dyDescent="0.25">
      <c r="A355" s="130"/>
      <c r="B355" s="102"/>
      <c r="C355" s="175"/>
      <c r="D355" s="102"/>
      <c r="E355" s="176"/>
      <c r="F355" s="177"/>
      <c r="G355" s="177"/>
      <c r="H355" s="177"/>
      <c r="I355" s="178"/>
    </row>
    <row r="356" spans="1:9" ht="16.5" customHeight="1" thickTop="1" thickBot="1" x14ac:dyDescent="0.25">
      <c r="A356" s="130"/>
      <c r="B356" s="102"/>
      <c r="C356" s="175"/>
      <c r="D356" s="102"/>
      <c r="E356" s="176"/>
      <c r="F356" s="177"/>
      <c r="G356" s="177"/>
      <c r="H356" s="177"/>
      <c r="I356" s="178"/>
    </row>
    <row r="357" spans="1:9" ht="16.5" customHeight="1" thickTop="1" thickBot="1" x14ac:dyDescent="0.25">
      <c r="A357" s="130"/>
      <c r="B357" s="102"/>
      <c r="C357" s="175"/>
      <c r="D357" s="102"/>
      <c r="E357" s="176"/>
      <c r="F357" s="177"/>
      <c r="G357" s="177"/>
      <c r="H357" s="177"/>
      <c r="I357" s="178"/>
    </row>
    <row r="358" spans="1:9" ht="16.5" customHeight="1" thickTop="1" thickBot="1" x14ac:dyDescent="0.25">
      <c r="A358" s="130"/>
      <c r="B358" s="102"/>
      <c r="C358" s="175"/>
      <c r="D358" s="102"/>
      <c r="E358" s="176"/>
      <c r="F358" s="177"/>
      <c r="G358" s="177"/>
      <c r="H358" s="177"/>
      <c r="I358" s="178"/>
    </row>
    <row r="359" spans="1:9" ht="16.5" customHeight="1" thickTop="1" thickBot="1" x14ac:dyDescent="0.25">
      <c r="A359" s="130"/>
      <c r="B359" s="102"/>
      <c r="C359" s="175"/>
      <c r="D359" s="102"/>
      <c r="E359" s="176"/>
      <c r="F359" s="177"/>
      <c r="G359" s="177"/>
      <c r="H359" s="177"/>
      <c r="I359" s="178"/>
    </row>
    <row r="360" spans="1:9" ht="16.5" customHeight="1" thickTop="1" thickBot="1" x14ac:dyDescent="0.25">
      <c r="A360" s="130"/>
      <c r="B360" s="102"/>
      <c r="C360" s="175"/>
      <c r="D360" s="102"/>
      <c r="E360" s="176"/>
      <c r="F360" s="177"/>
      <c r="G360" s="177"/>
      <c r="H360" s="177"/>
      <c r="I360" s="178"/>
    </row>
    <row r="361" spans="1:9" ht="16.5" customHeight="1" thickTop="1" thickBot="1" x14ac:dyDescent="0.25">
      <c r="A361" s="130"/>
      <c r="B361" s="102"/>
      <c r="C361" s="175"/>
      <c r="D361" s="102"/>
      <c r="E361" s="176"/>
      <c r="F361" s="177"/>
      <c r="G361" s="177"/>
      <c r="H361" s="177"/>
      <c r="I361" s="178"/>
    </row>
    <row r="362" spans="1:9" ht="16.5" customHeight="1" thickTop="1" thickBot="1" x14ac:dyDescent="0.25">
      <c r="A362" s="130"/>
      <c r="B362" s="102"/>
      <c r="C362" s="175"/>
      <c r="D362" s="102"/>
      <c r="E362" s="176"/>
      <c r="F362" s="177"/>
      <c r="G362" s="177"/>
      <c r="H362" s="177"/>
      <c r="I362" s="178"/>
    </row>
    <row r="363" spans="1:9" ht="16.5" customHeight="1" thickTop="1" thickBot="1" x14ac:dyDescent="0.25">
      <c r="A363" s="130"/>
      <c r="B363" s="102"/>
      <c r="C363" s="175"/>
      <c r="D363" s="102"/>
      <c r="E363" s="176"/>
      <c r="F363" s="177"/>
      <c r="G363" s="177"/>
      <c r="H363" s="177"/>
      <c r="I363" s="178"/>
    </row>
    <row r="364" spans="1:9" ht="16.5" customHeight="1" thickTop="1" thickBot="1" x14ac:dyDescent="0.25">
      <c r="A364" s="130"/>
      <c r="B364" s="102"/>
      <c r="C364" s="175"/>
      <c r="D364" s="102"/>
      <c r="E364" s="176"/>
      <c r="F364" s="177"/>
      <c r="G364" s="177"/>
      <c r="H364" s="177"/>
      <c r="I364" s="178"/>
    </row>
    <row r="365" spans="1:9" ht="16.5" customHeight="1" thickTop="1" thickBot="1" x14ac:dyDescent="0.25">
      <c r="A365" s="130"/>
      <c r="B365" s="102"/>
      <c r="C365" s="175"/>
      <c r="D365" s="102"/>
      <c r="E365" s="176"/>
      <c r="F365" s="177"/>
      <c r="G365" s="177"/>
      <c r="H365" s="177"/>
      <c r="I365" s="178"/>
    </row>
    <row r="366" spans="1:9" ht="16.5" customHeight="1" thickTop="1" thickBot="1" x14ac:dyDescent="0.25">
      <c r="A366" s="130"/>
      <c r="B366" s="102"/>
      <c r="C366" s="175"/>
      <c r="D366" s="102"/>
      <c r="E366" s="176"/>
      <c r="F366" s="177"/>
      <c r="G366" s="177"/>
      <c r="H366" s="177"/>
      <c r="I366" s="178"/>
    </row>
    <row r="367" spans="1:9" ht="16.5" customHeight="1" thickTop="1" thickBot="1" x14ac:dyDescent="0.25">
      <c r="A367" s="130"/>
      <c r="B367" s="102"/>
      <c r="C367" s="175"/>
      <c r="D367" s="102"/>
      <c r="E367" s="176"/>
      <c r="F367" s="177"/>
      <c r="G367" s="177"/>
      <c r="H367" s="177"/>
      <c r="I367" s="178"/>
    </row>
    <row r="368" spans="1:9" ht="16.5" customHeight="1" thickTop="1" thickBot="1" x14ac:dyDescent="0.3">
      <c r="A368" s="130"/>
      <c r="B368" s="139"/>
      <c r="C368" s="175"/>
      <c r="D368" s="102"/>
      <c r="E368" s="176"/>
      <c r="F368" s="177"/>
      <c r="G368" s="177"/>
      <c r="H368" s="177"/>
      <c r="I368" s="178"/>
    </row>
    <row r="369" spans="1:9" ht="16.5" customHeight="1" thickTop="1" thickBot="1" x14ac:dyDescent="0.25">
      <c r="A369" s="130"/>
      <c r="B369" s="102"/>
      <c r="C369" s="175"/>
      <c r="D369" s="102"/>
      <c r="E369" s="176"/>
      <c r="F369" s="177"/>
      <c r="G369" s="177"/>
      <c r="H369" s="177"/>
      <c r="I369" s="178"/>
    </row>
    <row r="370" spans="1:9" ht="16.5" customHeight="1" thickTop="1" thickBot="1" x14ac:dyDescent="0.3">
      <c r="A370" s="130"/>
      <c r="B370" s="102"/>
      <c r="C370" s="175"/>
      <c r="D370" s="102"/>
      <c r="E370" s="176"/>
      <c r="F370" s="177"/>
      <c r="G370" s="179"/>
      <c r="H370" s="177"/>
      <c r="I370" s="178"/>
    </row>
    <row r="371" spans="1:9" ht="16.5" customHeight="1" thickTop="1" thickBot="1" x14ac:dyDescent="0.25">
      <c r="A371" s="130"/>
      <c r="B371" s="102"/>
      <c r="C371" s="175"/>
      <c r="D371" s="102"/>
      <c r="E371" s="176"/>
      <c r="F371" s="177"/>
      <c r="G371" s="177"/>
      <c r="H371" s="177"/>
      <c r="I371" s="178"/>
    </row>
    <row r="372" spans="1:9" ht="16.5" customHeight="1" thickTop="1" thickBot="1" x14ac:dyDescent="0.25">
      <c r="A372" s="130"/>
      <c r="B372" s="102"/>
      <c r="C372" s="175"/>
      <c r="D372" s="102"/>
      <c r="E372" s="176"/>
      <c r="F372" s="177"/>
      <c r="G372" s="177"/>
      <c r="H372" s="177"/>
      <c r="I372" s="178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0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4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1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1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1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1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25">
      <c r="A389" s="130"/>
      <c r="B389" s="81"/>
      <c r="C389" s="18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3">
      <c r="A393" s="130"/>
      <c r="B393" s="81"/>
      <c r="C393" s="7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thickBot="1" x14ac:dyDescent="0.25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Top="1" thickBot="1" x14ac:dyDescent="0.25">
      <c r="A396" s="130"/>
      <c r="B396" s="81"/>
      <c r="C396" s="180"/>
      <c r="D396" s="81"/>
      <c r="E396" s="182"/>
      <c r="F396" s="182"/>
      <c r="G396" s="182"/>
      <c r="H396" s="182"/>
      <c r="I396" s="183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x14ac:dyDescent="0.2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Bot="1" x14ac:dyDescent="0.25">
      <c r="A400" s="134"/>
      <c r="B400" s="185"/>
      <c r="C400" s="186"/>
      <c r="D400" s="185"/>
      <c r="E400" s="187"/>
      <c r="F400" s="188"/>
      <c r="G400" s="188"/>
      <c r="H400" s="188"/>
      <c r="I400" s="188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25">
      <c r="A412" s="130"/>
      <c r="B412" s="81"/>
      <c r="C412" s="180"/>
      <c r="D412" s="81"/>
      <c r="E412" s="182"/>
      <c r="F412" s="182"/>
      <c r="G412" s="182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2"/>
      <c r="F415" s="182"/>
      <c r="G415" s="182"/>
      <c r="H415" s="182"/>
      <c r="I415" s="183"/>
    </row>
    <row r="416" spans="1:9" ht="16.5" customHeight="1" thickTop="1" thickBot="1" x14ac:dyDescent="0.3">
      <c r="A416" s="130"/>
      <c r="B416" s="81"/>
      <c r="C416" s="180"/>
      <c r="D416" s="81"/>
      <c r="E416" s="182"/>
      <c r="F416" s="182"/>
      <c r="G416" s="73"/>
      <c r="H416" s="182"/>
      <c r="I416" s="183"/>
    </row>
    <row r="417" spans="1:9" ht="16.5" customHeight="1" thickTop="1" thickBot="1" x14ac:dyDescent="0.25">
      <c r="A417" s="130"/>
      <c r="B417" s="81"/>
      <c r="C417" s="180"/>
      <c r="D417" s="81"/>
      <c r="E417" s="182"/>
      <c r="F417" s="182"/>
      <c r="G417" s="182"/>
      <c r="H417" s="182"/>
      <c r="I417" s="183"/>
    </row>
    <row r="418" spans="1:9" ht="16.5" customHeight="1" thickTop="1" thickBot="1" x14ac:dyDescent="0.25">
      <c r="A418" s="130"/>
      <c r="B418" s="81"/>
      <c r="C418" s="180"/>
      <c r="D418" s="81"/>
      <c r="E418" s="182"/>
      <c r="F418" s="182"/>
      <c r="G418" s="182"/>
      <c r="H418" s="182"/>
      <c r="I418" s="183"/>
    </row>
    <row r="419" spans="1:9" ht="16.5" customHeight="1" thickTop="1" thickBot="1" x14ac:dyDescent="0.25">
      <c r="A419" s="130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thickTop="1" thickBot="1" x14ac:dyDescent="0.25">
      <c r="A420" s="130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thickTop="1" thickBot="1" x14ac:dyDescent="0.25">
      <c r="A421" s="130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thickTop="1" x14ac:dyDescent="0.2">
      <c r="A422" s="130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81"/>
      <c r="C425" s="180"/>
      <c r="D425" s="81"/>
      <c r="E425" s="181"/>
      <c r="F425" s="181"/>
      <c r="G425" s="82"/>
      <c r="H425" s="181"/>
      <c r="I425" s="189"/>
    </row>
    <row r="426" spans="1:9" ht="16.5" customHeight="1" x14ac:dyDescent="0.25">
      <c r="A426" s="75"/>
      <c r="B426" s="81"/>
      <c r="C426" s="180"/>
      <c r="D426" s="81"/>
      <c r="E426" s="181"/>
      <c r="F426" s="181"/>
      <c r="G426" s="82"/>
      <c r="H426" s="181"/>
      <c r="I426" s="189"/>
    </row>
    <row r="427" spans="1:9" ht="16.5" customHeight="1" x14ac:dyDescent="0.25">
      <c r="A427" s="75"/>
      <c r="B427" s="81"/>
      <c r="C427" s="180"/>
      <c r="D427" s="81"/>
      <c r="E427" s="181"/>
      <c r="F427" s="181"/>
      <c r="G427" s="82"/>
      <c r="H427" s="181"/>
      <c r="I427" s="189"/>
    </row>
    <row r="428" spans="1:9" ht="16.5" customHeight="1" x14ac:dyDescent="0.25">
      <c r="A428" s="75"/>
      <c r="B428" s="81"/>
      <c r="C428" s="180"/>
      <c r="D428" s="81"/>
      <c r="E428" s="181"/>
      <c r="F428" s="181"/>
      <c r="G428" s="82"/>
      <c r="H428" s="181"/>
      <c r="I428" s="189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104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104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104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104"/>
      <c r="F438" s="76"/>
      <c r="G438" s="76"/>
      <c r="H438" s="76"/>
      <c r="I438" s="77"/>
    </row>
    <row r="439" spans="1:9" ht="16.5" customHeight="1" thickBot="1" x14ac:dyDescent="0.3">
      <c r="A439" s="83"/>
      <c r="B439" s="84"/>
      <c r="C439" s="85"/>
      <c r="D439" s="84"/>
      <c r="E439" s="190"/>
      <c r="F439" s="87"/>
      <c r="G439" s="87"/>
      <c r="H439" s="87"/>
      <c r="I439" s="88"/>
    </row>
    <row r="440" spans="1:9" ht="16.5" customHeight="1" thickTop="1" thickBot="1" x14ac:dyDescent="0.3">
      <c r="A440" s="89" t="s">
        <v>43</v>
      </c>
      <c r="B440" s="90"/>
      <c r="C440" s="91"/>
      <c r="D440" s="90"/>
      <c r="E440" s="191">
        <f>SUM(E344:E439)</f>
        <v>0</v>
      </c>
      <c r="F440" s="191">
        <f>SUM(F344:F439)</f>
        <v>0</v>
      </c>
      <c r="G440" s="152">
        <f>SUM(G344:G439)</f>
        <v>0</v>
      </c>
      <c r="H440" s="152">
        <f>SUM(H344:H439)</f>
        <v>0</v>
      </c>
      <c r="I440" s="93">
        <f>SUM(I344:I439)</f>
        <v>0</v>
      </c>
    </row>
    <row r="441" spans="1:9" ht="16.5" customHeight="1" thickTop="1" thickBot="1" x14ac:dyDescent="0.3">
      <c r="A441" s="94" t="s">
        <v>44</v>
      </c>
      <c r="B441" s="95"/>
      <c r="C441" s="96"/>
      <c r="D441" s="95"/>
      <c r="E441" s="97"/>
      <c r="F441" s="98"/>
      <c r="G441" s="98"/>
      <c r="H441" s="98"/>
      <c r="I441" s="99">
        <f>I461</f>
        <v>0</v>
      </c>
    </row>
    <row r="442" spans="1:9" ht="16.5" customHeight="1" thickTop="1" x14ac:dyDescent="0.25">
      <c r="A442" s="146"/>
      <c r="B442" s="147"/>
      <c r="C442" s="148"/>
      <c r="D442" s="147"/>
      <c r="E442" s="192"/>
      <c r="F442" s="150"/>
      <c r="G442" s="150"/>
      <c r="H442" s="150"/>
      <c r="I442" s="151"/>
    </row>
    <row r="443" spans="1:9" ht="16.5" customHeight="1" x14ac:dyDescent="0.25">
      <c r="A443" s="138"/>
      <c r="B443" s="70"/>
      <c r="C443" s="71"/>
      <c r="D443" s="70"/>
      <c r="E443" s="122"/>
      <c r="F443" s="73"/>
      <c r="G443" s="73"/>
      <c r="H443" s="73"/>
      <c r="I443" s="74"/>
    </row>
    <row r="444" spans="1:9" ht="16.5" customHeight="1" x14ac:dyDescent="0.25">
      <c r="A444" s="138"/>
      <c r="B444" s="70"/>
      <c r="C444" s="71"/>
      <c r="D444" s="70"/>
      <c r="E444" s="122"/>
      <c r="F444" s="73"/>
      <c r="G444" s="73"/>
      <c r="H444" s="73"/>
      <c r="I444" s="74"/>
    </row>
    <row r="445" spans="1:9" ht="16.5" customHeight="1" x14ac:dyDescent="0.25">
      <c r="A445" s="138"/>
      <c r="B445" s="70"/>
      <c r="C445" s="71"/>
      <c r="D445" s="70"/>
      <c r="E445" s="122"/>
      <c r="F445" s="122"/>
      <c r="G445" s="122"/>
      <c r="H445" s="122"/>
      <c r="I445" s="193"/>
    </row>
    <row r="446" spans="1:9" ht="16.5" customHeight="1" x14ac:dyDescent="0.25">
      <c r="A446" s="138"/>
      <c r="B446" s="70"/>
      <c r="C446" s="71"/>
      <c r="D446" s="70"/>
      <c r="E446" s="122"/>
      <c r="F446" s="122"/>
      <c r="G446" s="122"/>
      <c r="H446" s="122"/>
      <c r="I446" s="193"/>
    </row>
    <row r="447" spans="1:9" ht="16.5" customHeight="1" x14ac:dyDescent="0.25">
      <c r="A447" s="138"/>
      <c r="B447" s="70"/>
      <c r="C447" s="71"/>
      <c r="D447" s="70"/>
      <c r="E447" s="122"/>
      <c r="F447" s="122"/>
      <c r="G447" s="122"/>
      <c r="H447" s="122"/>
      <c r="I447" s="193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thickBot="1" x14ac:dyDescent="0.3">
      <c r="A460" s="83"/>
      <c r="B460" s="84"/>
      <c r="C460" s="85"/>
      <c r="D460" s="84"/>
      <c r="E460" s="86"/>
      <c r="F460" s="87"/>
      <c r="G460" s="87"/>
      <c r="H460" s="87"/>
      <c r="I460" s="88"/>
    </row>
    <row r="461" spans="1:9" ht="16.5" customHeight="1" thickTop="1" thickBot="1" x14ac:dyDescent="0.3">
      <c r="A461" s="155" t="s">
        <v>43</v>
      </c>
      <c r="B461" s="156"/>
      <c r="C461" s="157"/>
      <c r="D461" s="156"/>
      <c r="E461" s="158">
        <f>SUM(E442:E460)</f>
        <v>0</v>
      </c>
      <c r="F461" s="159">
        <f>SUM(F442:F460)</f>
        <v>0</v>
      </c>
      <c r="G461" s="159">
        <f>SUM(G442:G460)</f>
        <v>0</v>
      </c>
      <c r="H461" s="159">
        <f>SUM(H442:H460)</f>
        <v>0</v>
      </c>
      <c r="I461" s="160">
        <f>SUM(I442:I460)</f>
        <v>0</v>
      </c>
    </row>
    <row r="462" spans="1:9" ht="16.5" customHeight="1" thickTop="1" thickBot="1" x14ac:dyDescent="0.3">
      <c r="A462" s="19" t="s">
        <v>45</v>
      </c>
      <c r="B462" s="20"/>
      <c r="C462" s="21"/>
      <c r="D462" s="20"/>
      <c r="E462" s="22"/>
      <c r="F462" s="22"/>
      <c r="G462" s="22"/>
      <c r="H462" s="22"/>
      <c r="I462" s="23">
        <f>I482</f>
        <v>0</v>
      </c>
    </row>
    <row r="463" spans="1:9" ht="16.5" customHeight="1" thickTop="1" x14ac:dyDescent="0.2">
      <c r="A463" s="130"/>
      <c r="B463" s="194"/>
      <c r="C463" s="194"/>
      <c r="D463" s="194"/>
      <c r="E463" s="195"/>
      <c r="F463" s="196"/>
      <c r="G463" s="196"/>
      <c r="H463" s="196"/>
      <c r="I463" s="197"/>
    </row>
    <row r="464" spans="1:9" ht="16.5" customHeight="1" x14ac:dyDescent="0.25">
      <c r="A464" s="198"/>
      <c r="B464" s="81"/>
      <c r="C464" s="81"/>
      <c r="D464" s="81"/>
      <c r="E464" s="181"/>
      <c r="F464" s="199"/>
      <c r="G464" s="200"/>
      <c r="H464" s="182"/>
      <c r="I464" s="199"/>
    </row>
    <row r="465" spans="1:9" ht="16.5" customHeight="1" x14ac:dyDescent="0.25">
      <c r="A465" s="138"/>
      <c r="B465" s="81"/>
      <c r="C465" s="180"/>
      <c r="D465" s="81"/>
      <c r="E465" s="181"/>
      <c r="F465" s="199"/>
      <c r="G465" s="200"/>
      <c r="H465" s="182"/>
      <c r="I465" s="201"/>
    </row>
    <row r="466" spans="1:9" ht="16.5" customHeight="1" x14ac:dyDescent="0.25">
      <c r="A466" s="138"/>
      <c r="B466" s="70"/>
      <c r="C466" s="71"/>
      <c r="D466" s="70"/>
      <c r="E466" s="122"/>
      <c r="F466" s="202"/>
      <c r="G466" s="73"/>
      <c r="H466" s="73"/>
      <c r="I466" s="203"/>
    </row>
    <row r="467" spans="1:9" ht="16.5" customHeight="1" x14ac:dyDescent="0.25">
      <c r="A467" s="138"/>
      <c r="B467" s="70"/>
      <c r="C467" s="71"/>
      <c r="D467" s="70"/>
      <c r="E467" s="72"/>
      <c r="F467" s="204"/>
      <c r="G467" s="76"/>
      <c r="H467" s="76"/>
      <c r="I467" s="204"/>
    </row>
    <row r="468" spans="1:9" ht="16.5" customHeight="1" x14ac:dyDescent="0.25">
      <c r="A468" s="75"/>
      <c r="B468" s="70"/>
      <c r="C468" s="71"/>
      <c r="D468" s="70"/>
      <c r="E468" s="205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thickBot="1" x14ac:dyDescent="0.3">
      <c r="A481" s="83"/>
      <c r="B481" s="84"/>
      <c r="C481" s="85"/>
      <c r="D481" s="84"/>
      <c r="E481" s="86"/>
      <c r="F481" s="87"/>
      <c r="G481" s="87"/>
      <c r="H481" s="87"/>
      <c r="I481" s="88"/>
    </row>
    <row r="482" spans="1:9" ht="16.5" customHeight="1" thickTop="1" thickBot="1" x14ac:dyDescent="0.3">
      <c r="A482" s="89" t="s">
        <v>43</v>
      </c>
      <c r="B482" s="90"/>
      <c r="C482" s="91"/>
      <c r="D482" s="90"/>
      <c r="E482" s="152">
        <f>SUM(E463:E481)</f>
        <v>0</v>
      </c>
      <c r="F482" s="92">
        <f>SUM(F463:F481)</f>
        <v>0</v>
      </c>
      <c r="G482" s="92">
        <f>SUM(G463:G481)</f>
        <v>0</v>
      </c>
      <c r="H482" s="92">
        <f>SUM(H463:H481)</f>
        <v>0</v>
      </c>
      <c r="I482" s="93">
        <f>SUM(I463:I481)</f>
        <v>0</v>
      </c>
    </row>
    <row r="483" spans="1:9" ht="16.5" customHeight="1" thickTop="1" thickBot="1" x14ac:dyDescent="0.3">
      <c r="A483" s="94" t="s">
        <v>46</v>
      </c>
      <c r="B483" s="95"/>
      <c r="C483" s="96"/>
      <c r="D483" s="95"/>
      <c r="E483" s="97"/>
      <c r="F483" s="97"/>
      <c r="G483" s="97"/>
      <c r="H483" s="97"/>
      <c r="I483" s="99">
        <f>I503</f>
        <v>0</v>
      </c>
    </row>
    <row r="484" spans="1:9" ht="16.5" customHeight="1" thickTop="1" x14ac:dyDescent="0.2">
      <c r="A484" s="130"/>
      <c r="B484" s="206"/>
      <c r="C484" s="206"/>
      <c r="D484" s="206"/>
      <c r="E484" s="207"/>
      <c r="F484" s="208"/>
      <c r="G484" s="208"/>
      <c r="H484" s="208"/>
      <c r="I484" s="209"/>
    </row>
    <row r="485" spans="1:9" ht="16.5" customHeight="1" x14ac:dyDescent="0.25">
      <c r="A485" s="138"/>
      <c r="B485" s="185"/>
      <c r="C485" s="210"/>
      <c r="D485" s="185"/>
      <c r="E485" s="122"/>
      <c r="F485" s="199"/>
      <c r="G485" s="211"/>
      <c r="H485" s="212"/>
      <c r="I485" s="199"/>
    </row>
    <row r="486" spans="1:9" ht="16.5" customHeight="1" x14ac:dyDescent="0.25">
      <c r="A486" s="138"/>
      <c r="B486" s="185"/>
      <c r="C486" s="210"/>
      <c r="D486" s="185"/>
      <c r="E486" s="72"/>
      <c r="F486" s="199"/>
      <c r="G486" s="213"/>
      <c r="H486" s="76"/>
      <c r="I486" s="199"/>
    </row>
    <row r="487" spans="1:9" ht="16.5" customHeight="1" x14ac:dyDescent="0.25">
      <c r="A487" s="138"/>
      <c r="B487" s="70"/>
      <c r="C487" s="71"/>
      <c r="D487" s="70"/>
      <c r="E487" s="205"/>
      <c r="F487" s="214"/>
      <c r="G487" s="76"/>
      <c r="H487" s="76"/>
      <c r="I487" s="215"/>
    </row>
    <row r="488" spans="1:9" ht="16.5" customHeight="1" x14ac:dyDescent="0.25">
      <c r="A488" s="138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 t="s">
        <v>41</v>
      </c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thickBot="1" x14ac:dyDescent="0.3">
      <c r="A502" s="83"/>
      <c r="B502" s="84"/>
      <c r="C502" s="85"/>
      <c r="D502" s="84"/>
      <c r="E502" s="86"/>
      <c r="F502" s="87"/>
      <c r="G502" s="87"/>
      <c r="H502" s="87"/>
      <c r="I502" s="88"/>
    </row>
    <row r="503" spans="1:9" ht="16.5" customHeight="1" thickTop="1" thickBot="1" x14ac:dyDescent="0.3">
      <c r="A503" s="89" t="s">
        <v>43</v>
      </c>
      <c r="B503" s="90"/>
      <c r="C503" s="91"/>
      <c r="D503" s="90"/>
      <c r="E503" s="152">
        <f>SUM(E484:E502)</f>
        <v>0</v>
      </c>
      <c r="F503" s="92">
        <f>SUM(F484:F502)</f>
        <v>0</v>
      </c>
      <c r="G503" s="92">
        <f>SUM(G484:G502)</f>
        <v>0</v>
      </c>
      <c r="H503" s="92">
        <f>SUM(H484:H502)</f>
        <v>0</v>
      </c>
      <c r="I503" s="93">
        <f>SUM(I484:I502)</f>
        <v>0</v>
      </c>
    </row>
    <row r="504" spans="1:9" ht="16.5" customHeight="1" thickTop="1" thickBot="1" x14ac:dyDescent="0.3">
      <c r="A504" s="94" t="s">
        <v>47</v>
      </c>
      <c r="B504" s="95"/>
      <c r="C504" s="96"/>
      <c r="D504" s="95"/>
      <c r="E504" s="97"/>
      <c r="F504" s="97"/>
      <c r="G504" s="97"/>
      <c r="H504" s="97"/>
      <c r="I504" s="99">
        <f>I524</f>
        <v>0</v>
      </c>
    </row>
    <row r="505" spans="1:9" ht="16.5" customHeight="1" thickTop="1" x14ac:dyDescent="0.25">
      <c r="A505" s="146"/>
      <c r="B505" s="147"/>
      <c r="C505" s="148"/>
      <c r="D505" s="147"/>
      <c r="E505" s="149"/>
      <c r="F505" s="150"/>
      <c r="G505" s="150"/>
      <c r="H505" s="154"/>
      <c r="I505" s="151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thickBot="1" x14ac:dyDescent="0.3">
      <c r="A523" s="83"/>
      <c r="B523" s="84"/>
      <c r="C523" s="85"/>
      <c r="D523" s="84"/>
      <c r="E523" s="86"/>
      <c r="F523" s="87"/>
      <c r="G523" s="87"/>
      <c r="H523" s="87"/>
      <c r="I523" s="88"/>
    </row>
    <row r="524" spans="1:9" ht="16.5" customHeight="1" thickTop="1" thickBot="1" x14ac:dyDescent="0.3">
      <c r="A524" s="89" t="s">
        <v>43</v>
      </c>
      <c r="B524" s="90"/>
      <c r="C524" s="91"/>
      <c r="D524" s="90"/>
      <c r="E524" s="152">
        <f>SUM(E505:E523)</f>
        <v>0</v>
      </c>
      <c r="F524" s="92">
        <f>SUM(F505:F523)</f>
        <v>0</v>
      </c>
      <c r="G524" s="92">
        <f>SUM(G505:G523)</f>
        <v>0</v>
      </c>
      <c r="H524" s="92">
        <f>SUM(H505:H523)</f>
        <v>0</v>
      </c>
      <c r="I524" s="93">
        <f>SUM(I505:I523)</f>
        <v>0</v>
      </c>
    </row>
    <row r="525" spans="1:9" ht="16.5" customHeight="1" thickTop="1" thickBot="1" x14ac:dyDescent="0.3">
      <c r="A525" s="19" t="s">
        <v>48</v>
      </c>
      <c r="B525" s="20"/>
      <c r="C525" s="21"/>
      <c r="D525" s="20"/>
      <c r="E525" s="22"/>
      <c r="F525" s="22"/>
      <c r="G525" s="22"/>
      <c r="H525" s="22"/>
      <c r="I525" s="23">
        <f>I545</f>
        <v>0</v>
      </c>
    </row>
    <row r="526" spans="1:9" ht="16.5" customHeight="1" thickTop="1" x14ac:dyDescent="0.25">
      <c r="A526" s="216"/>
      <c r="B526" s="147"/>
      <c r="C526" s="148"/>
      <c r="D526" s="147"/>
      <c r="E526" s="149"/>
      <c r="F526" s="154"/>
      <c r="G526" s="154"/>
      <c r="H526" s="154"/>
      <c r="I526" s="21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thickBot="1" x14ac:dyDescent="0.3">
      <c r="A544" s="83"/>
      <c r="B544" s="84"/>
      <c r="C544" s="85"/>
      <c r="D544" s="84"/>
      <c r="E544" s="86"/>
      <c r="F544" s="87"/>
      <c r="G544" s="87"/>
      <c r="H544" s="87"/>
      <c r="I544" s="88"/>
    </row>
    <row r="545" spans="1:9" ht="16.5" customHeight="1" thickTop="1" thickBot="1" x14ac:dyDescent="0.3">
      <c r="A545" s="155" t="s">
        <v>43</v>
      </c>
      <c r="B545" s="156"/>
      <c r="C545" s="157"/>
      <c r="D545" s="156"/>
      <c r="E545" s="158">
        <f>SUM(E526:E544)</f>
        <v>0</v>
      </c>
      <c r="F545" s="159">
        <f>SUM(F526:F544)</f>
        <v>0</v>
      </c>
      <c r="G545" s="159">
        <f>SUM(G526:G544)</f>
        <v>0</v>
      </c>
      <c r="H545" s="159">
        <f>SUM(H526:H544)</f>
        <v>0</v>
      </c>
      <c r="I545" s="160">
        <f>SUM(I526:I544)</f>
        <v>0</v>
      </c>
    </row>
    <row r="546" spans="1:9" ht="16.5" customHeight="1" thickTop="1" thickBot="1" x14ac:dyDescent="0.3">
      <c r="A546" s="11" t="s">
        <v>50</v>
      </c>
      <c r="B546" s="12"/>
      <c r="C546" s="13"/>
      <c r="D546" s="14"/>
      <c r="E546" s="15">
        <f>E589+E610+E652+E673+E694+E715</f>
        <v>235.75</v>
      </c>
      <c r="F546" s="16"/>
      <c r="G546" s="16"/>
      <c r="H546" s="16"/>
      <c r="I546" s="15">
        <f>I589+I610+I652+I673+I694+I715</f>
        <v>9156.83</v>
      </c>
    </row>
    <row r="547" spans="1:9" ht="16.5" customHeight="1" thickTop="1" thickBot="1" x14ac:dyDescent="0.3">
      <c r="A547" s="94" t="s">
        <v>13</v>
      </c>
      <c r="B547" s="95"/>
      <c r="C547" s="96"/>
      <c r="D547" s="95"/>
      <c r="E547" s="97"/>
      <c r="F547" s="97"/>
      <c r="G547" s="97"/>
      <c r="H547" s="97"/>
      <c r="I547" s="99">
        <f>I589</f>
        <v>0</v>
      </c>
    </row>
    <row r="548" spans="1:9" ht="16.5" customHeight="1" thickTop="1" thickBot="1" x14ac:dyDescent="0.25">
      <c r="A548" s="130">
        <v>1</v>
      </c>
      <c r="B548" s="206" t="s">
        <v>51</v>
      </c>
      <c r="C548" s="206" t="s">
        <v>52</v>
      </c>
      <c r="D548" s="206" t="s">
        <v>53</v>
      </c>
      <c r="E548" s="207">
        <v>15</v>
      </c>
      <c r="F548" s="208">
        <v>550</v>
      </c>
      <c r="G548" s="218"/>
      <c r="H548" s="208">
        <v>550</v>
      </c>
      <c r="I548" s="209">
        <v>550</v>
      </c>
    </row>
    <row r="549" spans="1:9" ht="16.5" customHeight="1" thickTop="1" thickBot="1" x14ac:dyDescent="0.25">
      <c r="A549" s="130">
        <v>2</v>
      </c>
      <c r="B549" s="81" t="s">
        <v>54</v>
      </c>
      <c r="C549" s="81" t="s">
        <v>55</v>
      </c>
      <c r="D549" s="81" t="s">
        <v>56</v>
      </c>
      <c r="E549" s="181">
        <v>2.5</v>
      </c>
      <c r="F549" s="182">
        <v>550</v>
      </c>
      <c r="G549" s="82"/>
      <c r="H549" s="182">
        <v>550</v>
      </c>
      <c r="I549" s="183">
        <v>550</v>
      </c>
    </row>
    <row r="550" spans="1:9" ht="16.5" customHeight="1" thickTop="1" thickBot="1" x14ac:dyDescent="0.25">
      <c r="A550" s="130">
        <v>3</v>
      </c>
      <c r="B550" s="81" t="s">
        <v>57</v>
      </c>
      <c r="C550" s="81" t="s">
        <v>58</v>
      </c>
      <c r="D550" s="81" t="s">
        <v>59</v>
      </c>
      <c r="E550" s="181">
        <v>15</v>
      </c>
      <c r="F550" s="182">
        <v>550</v>
      </c>
      <c r="G550" s="82"/>
      <c r="H550" s="182">
        <v>550</v>
      </c>
      <c r="I550" s="183">
        <v>550</v>
      </c>
    </row>
    <row r="551" spans="1:9" ht="16.5" customHeight="1" thickTop="1" thickBot="1" x14ac:dyDescent="0.25">
      <c r="A551" s="130"/>
      <c r="B551" s="81"/>
      <c r="C551" s="81"/>
      <c r="D551" s="81"/>
      <c r="E551" s="181"/>
      <c r="F551" s="182"/>
      <c r="G551" s="82"/>
      <c r="H551" s="182"/>
      <c r="I551" s="183"/>
    </row>
    <row r="552" spans="1:9" ht="17.25" customHeight="1" thickTop="1" thickBot="1" x14ac:dyDescent="0.25">
      <c r="A552" s="130"/>
      <c r="B552" s="81"/>
      <c r="C552" s="81"/>
      <c r="D552" s="81"/>
      <c r="E552" s="181"/>
      <c r="F552" s="182"/>
      <c r="G552" s="82"/>
      <c r="H552" s="182"/>
      <c r="I552" s="183"/>
    </row>
    <row r="553" spans="1:9" ht="16.5" customHeight="1" thickTop="1" thickBot="1" x14ac:dyDescent="0.25">
      <c r="A553" s="130"/>
      <c r="B553" s="81"/>
      <c r="C553" s="81"/>
      <c r="D553" s="81"/>
      <c r="E553" s="181"/>
      <c r="F553" s="182"/>
      <c r="G553" s="82"/>
      <c r="H553" s="182"/>
      <c r="I553" s="183"/>
    </row>
    <row r="554" spans="1:9" ht="16.5" customHeight="1" thickTop="1" thickBot="1" x14ac:dyDescent="0.25">
      <c r="A554" s="130"/>
      <c r="B554" s="81"/>
      <c r="C554" s="81"/>
      <c r="D554" s="81"/>
      <c r="E554" s="181"/>
      <c r="F554" s="182"/>
      <c r="G554" s="82"/>
      <c r="H554" s="182"/>
      <c r="I554" s="183"/>
    </row>
    <row r="555" spans="1:9" ht="16.5" customHeight="1" thickTop="1" thickBot="1" x14ac:dyDescent="0.25">
      <c r="A555" s="130"/>
      <c r="B555" s="219"/>
      <c r="C555" s="81"/>
      <c r="D555" s="81"/>
      <c r="E555" s="181"/>
      <c r="F555" s="182"/>
      <c r="G555" s="82"/>
      <c r="H555" s="182"/>
      <c r="I555" s="183"/>
    </row>
    <row r="556" spans="1:9" ht="16.5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16.5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182"/>
      <c r="G558" s="82"/>
      <c r="H558" s="182"/>
      <c r="I558" s="183"/>
    </row>
    <row r="559" spans="1:9" ht="16.5" customHeight="1" thickTop="1" thickBot="1" x14ac:dyDescent="0.25">
      <c r="A559" s="130"/>
      <c r="B559" s="81"/>
      <c r="C559" s="81"/>
      <c r="D559" s="81"/>
      <c r="E559" s="181"/>
      <c r="F559" s="182"/>
      <c r="G559" s="82"/>
      <c r="H559" s="182"/>
      <c r="I559" s="183"/>
    </row>
    <row r="560" spans="1:9" ht="16.5" customHeight="1" thickTop="1" thickBot="1" x14ac:dyDescent="0.25">
      <c r="A560" s="130"/>
      <c r="B560" s="81"/>
      <c r="C560" s="81"/>
      <c r="D560" s="81"/>
      <c r="E560" s="181"/>
      <c r="F560" s="182"/>
      <c r="G560" s="82"/>
      <c r="H560" s="182"/>
      <c r="I560" s="183"/>
    </row>
    <row r="561" spans="1:9" ht="26.25" customHeight="1" thickTop="1" thickBot="1" x14ac:dyDescent="0.25">
      <c r="A561" s="130"/>
      <c r="B561" s="81"/>
      <c r="C561" s="220"/>
      <c r="D561" s="81"/>
      <c r="E561" s="181"/>
      <c r="F561" s="182"/>
      <c r="G561" s="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221"/>
      <c r="G562" s="181"/>
      <c r="H562" s="182"/>
      <c r="I562" s="183"/>
    </row>
    <row r="563" spans="1:9" ht="16.5" customHeight="1" thickTop="1" thickBot="1" x14ac:dyDescent="0.25">
      <c r="A563" s="130"/>
      <c r="B563" s="81"/>
      <c r="C563" s="220"/>
      <c r="D563" s="81"/>
      <c r="E563" s="181"/>
      <c r="F563" s="182"/>
      <c r="G563" s="182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181"/>
      <c r="F564" s="182"/>
      <c r="G564" s="182"/>
      <c r="H564" s="182"/>
      <c r="I564" s="183"/>
    </row>
    <row r="565" spans="1:9" ht="16.5" customHeight="1" thickTop="1" thickBot="1" x14ac:dyDescent="0.25">
      <c r="A565" s="130"/>
      <c r="B565" s="81"/>
      <c r="C565" s="220"/>
      <c r="D565" s="81"/>
      <c r="E565" s="181"/>
      <c r="F565" s="182"/>
      <c r="G565" s="182"/>
      <c r="H565" s="182"/>
      <c r="I565" s="183"/>
    </row>
    <row r="566" spans="1:9" ht="16.5" customHeight="1" thickTop="1" thickBot="1" x14ac:dyDescent="0.25">
      <c r="A566" s="130"/>
      <c r="B566" s="81"/>
      <c r="C566" s="220"/>
      <c r="D566" s="81"/>
      <c r="E566" s="181"/>
      <c r="F566" s="182"/>
      <c r="G566" s="182"/>
      <c r="H566" s="182"/>
      <c r="I566" s="183"/>
    </row>
    <row r="567" spans="1:9" s="105" customFormat="1" ht="16.5" customHeight="1" thickTop="1" thickBot="1" x14ac:dyDescent="0.25">
      <c r="A567" s="130"/>
      <c r="B567" s="81"/>
      <c r="C567" s="220"/>
      <c r="D567" s="81"/>
      <c r="E567" s="82"/>
      <c r="F567" s="182"/>
      <c r="G567" s="181"/>
      <c r="H567" s="182"/>
      <c r="I567" s="183"/>
    </row>
    <row r="568" spans="1:9" ht="16.5" customHeight="1" thickTop="1" thickBot="1" x14ac:dyDescent="0.25">
      <c r="A568" s="130"/>
      <c r="B568" s="81"/>
      <c r="C568" s="220"/>
      <c r="D568" s="81"/>
      <c r="E568" s="82"/>
      <c r="F568" s="182"/>
      <c r="G568" s="181"/>
      <c r="H568" s="182"/>
      <c r="I568" s="183"/>
    </row>
    <row r="569" spans="1:9" ht="30" customHeight="1" thickTop="1" thickBot="1" x14ac:dyDescent="0.25">
      <c r="A569" s="130"/>
      <c r="B569" s="81"/>
      <c r="C569" s="220"/>
      <c r="D569" s="81"/>
      <c r="E569" s="82"/>
      <c r="F569" s="182"/>
      <c r="G569" s="181"/>
      <c r="H569" s="182"/>
      <c r="I569" s="183"/>
    </row>
    <row r="570" spans="1:9" ht="24.75" customHeight="1" thickTop="1" thickBot="1" x14ac:dyDescent="0.25">
      <c r="A570" s="130"/>
      <c r="B570" s="81"/>
      <c r="C570" s="220"/>
      <c r="D570" s="81"/>
      <c r="E570" s="82"/>
      <c r="F570" s="182"/>
      <c r="G570" s="181"/>
      <c r="H570" s="182"/>
      <c r="I570" s="183"/>
    </row>
    <row r="571" spans="1:9" ht="30.75" customHeight="1" thickTop="1" thickBot="1" x14ac:dyDescent="0.25">
      <c r="A571" s="130"/>
      <c r="B571" s="81"/>
      <c r="C571" s="220"/>
      <c r="D571" s="81"/>
      <c r="E571" s="181"/>
      <c r="F571" s="182"/>
      <c r="G571" s="181"/>
      <c r="H571" s="182"/>
      <c r="I571" s="183"/>
    </row>
    <row r="572" spans="1:9" ht="29.25" customHeight="1" thickTop="1" thickBot="1" x14ac:dyDescent="0.25">
      <c r="A572" s="130"/>
      <c r="B572" s="81"/>
      <c r="C572" s="220"/>
      <c r="D572" s="81"/>
      <c r="E572" s="181"/>
      <c r="F572" s="182"/>
      <c r="G572" s="181"/>
      <c r="H572" s="182"/>
      <c r="I572" s="183"/>
    </row>
    <row r="573" spans="1:9" ht="30.75" customHeight="1" thickTop="1" thickBot="1" x14ac:dyDescent="0.25">
      <c r="A573" s="130"/>
      <c r="B573" s="81"/>
      <c r="C573" s="220"/>
      <c r="D573" s="81"/>
      <c r="E573" s="181"/>
      <c r="F573" s="182"/>
      <c r="G573" s="182"/>
      <c r="H573" s="182"/>
      <c r="I573" s="183"/>
    </row>
    <row r="574" spans="1:9" ht="30.75" customHeight="1" thickTop="1" x14ac:dyDescent="0.2">
      <c r="A574" s="130"/>
      <c r="B574" s="81"/>
      <c r="C574" s="220"/>
      <c r="D574" s="81"/>
      <c r="E574" s="181"/>
      <c r="F574" s="182"/>
      <c r="G574" s="182"/>
      <c r="H574" s="182"/>
      <c r="I574" s="183"/>
    </row>
    <row r="575" spans="1:9" ht="30.75" customHeight="1" x14ac:dyDescent="0.2">
      <c r="A575" s="134"/>
      <c r="B575" s="81"/>
      <c r="C575" s="220"/>
      <c r="D575" s="81"/>
      <c r="E575" s="181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82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16.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16.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16.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16.5" customHeight="1" x14ac:dyDescent="0.2">
      <c r="A585" s="134"/>
      <c r="B585" s="81"/>
      <c r="C585" s="220"/>
      <c r="D585" s="81"/>
      <c r="E585" s="181"/>
      <c r="F585" s="182"/>
      <c r="G585" s="182"/>
      <c r="H585" s="182"/>
      <c r="I585" s="183"/>
    </row>
    <row r="586" spans="1:9" ht="30.75" customHeight="1" x14ac:dyDescent="0.2">
      <c r="A586" s="134"/>
      <c r="B586" s="81"/>
      <c r="C586" s="220"/>
      <c r="D586" s="81"/>
      <c r="E586" s="181"/>
      <c r="F586" s="182"/>
      <c r="G586" s="182"/>
      <c r="H586" s="182"/>
      <c r="I586" s="183"/>
    </row>
    <row r="587" spans="1:9" ht="30.75" customHeight="1" x14ac:dyDescent="0.2">
      <c r="A587" s="134"/>
      <c r="B587" s="81"/>
      <c r="C587" s="220"/>
      <c r="D587" s="81"/>
      <c r="E587" s="181"/>
      <c r="F587" s="182"/>
      <c r="G587" s="182"/>
      <c r="H587" s="182"/>
      <c r="I587" s="183"/>
    </row>
    <row r="588" spans="1:9" ht="30.75" customHeight="1" x14ac:dyDescent="0.2">
      <c r="A588" s="134"/>
      <c r="B588" s="81"/>
      <c r="C588" s="220"/>
      <c r="D588" s="81"/>
      <c r="E588" s="181"/>
      <c r="F588" s="182"/>
      <c r="G588" s="182"/>
      <c r="H588" s="182"/>
      <c r="I588" s="183"/>
    </row>
    <row r="589" spans="1:9" ht="30.75" customHeight="1" x14ac:dyDescent="0.2">
      <c r="A589" s="134"/>
      <c r="B589" s="81"/>
      <c r="C589" s="220"/>
      <c r="D589" s="81"/>
      <c r="E589" s="181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181"/>
      <c r="F592" s="82"/>
      <c r="G592" s="82"/>
      <c r="H592" s="82"/>
      <c r="I592" s="222"/>
    </row>
    <row r="593" spans="1:9" ht="30.7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30.75" customHeight="1" x14ac:dyDescent="0.2">
      <c r="A594" s="134"/>
      <c r="B594" s="81"/>
      <c r="C594" s="220"/>
      <c r="D594" s="81"/>
      <c r="E594" s="82"/>
      <c r="F594" s="82"/>
      <c r="G594" s="82"/>
      <c r="H594" s="82"/>
      <c r="I594" s="222"/>
    </row>
    <row r="595" spans="1:9" ht="30.75" customHeight="1" x14ac:dyDescent="0.2">
      <c r="A595" s="134"/>
      <c r="B595" s="81"/>
      <c r="C595" s="220"/>
      <c r="D595" s="81"/>
      <c r="E595" s="82"/>
      <c r="F595" s="82"/>
      <c r="G595" s="82"/>
      <c r="H595" s="82"/>
      <c r="I595" s="222"/>
    </row>
    <row r="596" spans="1:9" ht="30.75" customHeight="1" x14ac:dyDescent="0.2">
      <c r="A596" s="134"/>
      <c r="B596" s="81"/>
      <c r="C596" s="220"/>
      <c r="D596" s="81"/>
      <c r="E596" s="82"/>
      <c r="F596" s="82"/>
      <c r="G596" s="82"/>
      <c r="H596" s="82"/>
      <c r="I596" s="222"/>
    </row>
    <row r="597" spans="1:9" ht="16.5" customHeight="1" x14ac:dyDescent="0.2">
      <c r="A597" s="134"/>
      <c r="B597" s="81"/>
      <c r="C597" s="220"/>
      <c r="D597" s="81"/>
      <c r="E597" s="82"/>
      <c r="F597" s="82"/>
      <c r="G597" s="82"/>
      <c r="H597" s="82"/>
      <c r="I597" s="222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x14ac:dyDescent="0.25">
      <c r="A605" s="134"/>
      <c r="B605" s="70"/>
      <c r="C605" s="70"/>
      <c r="D605" s="70"/>
      <c r="E605" s="72"/>
      <c r="F605" s="76"/>
      <c r="G605" s="76"/>
      <c r="H605" s="76"/>
      <c r="I605" s="77"/>
    </row>
    <row r="606" spans="1:9" ht="16.5" customHeight="1" x14ac:dyDescent="0.25">
      <c r="A606" s="134"/>
      <c r="B606" s="70"/>
      <c r="C606" s="70"/>
      <c r="D606" s="70"/>
      <c r="E606" s="72"/>
      <c r="F606" s="76"/>
      <c r="G606" s="76"/>
      <c r="H606" s="76"/>
      <c r="I606" s="77"/>
    </row>
    <row r="607" spans="1:9" ht="16.5" customHeight="1" x14ac:dyDescent="0.25">
      <c r="A607" s="134"/>
      <c r="B607" s="70"/>
      <c r="C607" s="70"/>
      <c r="D607" s="70"/>
      <c r="E607" s="72"/>
      <c r="F607" s="76"/>
      <c r="G607" s="76"/>
      <c r="H607" s="76"/>
      <c r="I607" s="77"/>
    </row>
    <row r="608" spans="1:9" ht="16.5" customHeight="1" x14ac:dyDescent="0.25">
      <c r="A608" s="134"/>
      <c r="B608" s="70"/>
      <c r="C608" s="70"/>
      <c r="D608" s="70"/>
      <c r="E608" s="72"/>
      <c r="F608" s="76"/>
      <c r="G608" s="76"/>
      <c r="H608" s="76"/>
      <c r="I608" s="77"/>
    </row>
    <row r="609" spans="1:10" ht="16.5" customHeight="1" thickBot="1" x14ac:dyDescent="0.3">
      <c r="A609" s="223"/>
      <c r="B609" s="84"/>
      <c r="C609" s="84"/>
      <c r="D609" s="84"/>
      <c r="E609" s="86"/>
      <c r="F609" s="87"/>
      <c r="G609" s="87"/>
      <c r="H609" s="87"/>
      <c r="I609" s="88"/>
    </row>
    <row r="610" spans="1:10" ht="16.5" customHeight="1" thickTop="1" thickBot="1" x14ac:dyDescent="0.3">
      <c r="A610" s="89" t="s">
        <v>43</v>
      </c>
      <c r="B610" s="90"/>
      <c r="C610" s="91"/>
      <c r="D610" s="90"/>
      <c r="E610" s="152">
        <f>SUM(E548:E609)</f>
        <v>32.5</v>
      </c>
      <c r="F610" s="152">
        <f>SUM(F548:F609)</f>
        <v>1650</v>
      </c>
      <c r="G610" s="152">
        <f>SUM(G548:G609)</f>
        <v>0</v>
      </c>
      <c r="H610" s="152">
        <f>SUM(H548:H609)</f>
        <v>1650</v>
      </c>
      <c r="I610" s="224">
        <f>SUM(I548:I609)</f>
        <v>1650</v>
      </c>
    </row>
    <row r="611" spans="1:10" ht="16.5" customHeight="1" thickTop="1" thickBot="1" x14ac:dyDescent="0.3">
      <c r="A611" s="94" t="s">
        <v>44</v>
      </c>
      <c r="B611" s="95"/>
      <c r="C611" s="96"/>
      <c r="D611" s="95"/>
      <c r="E611" s="97"/>
      <c r="F611" s="97"/>
      <c r="G611" s="97"/>
      <c r="H611" s="97"/>
      <c r="I611" s="99">
        <f>I631</f>
        <v>1292.69</v>
      </c>
    </row>
    <row r="612" spans="1:10" ht="51" customHeight="1" thickTop="1" x14ac:dyDescent="0.25">
      <c r="A612" s="146">
        <v>1</v>
      </c>
      <c r="B612" s="147" t="s">
        <v>60</v>
      </c>
      <c r="C612" s="225" t="s">
        <v>61</v>
      </c>
      <c r="D612" s="147" t="s">
        <v>62</v>
      </c>
      <c r="E612" s="226">
        <v>35</v>
      </c>
      <c r="F612" s="150">
        <v>1292.69</v>
      </c>
      <c r="G612" s="150"/>
      <c r="H612" s="150">
        <v>1292.69</v>
      </c>
      <c r="I612" s="151">
        <v>1292.69</v>
      </c>
      <c r="J612" s="1">
        <f>F612/E612</f>
        <v>36.934000000000005</v>
      </c>
    </row>
    <row r="613" spans="1:10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10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10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10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10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10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10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10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10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10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10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10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10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10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10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10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10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10" ht="16.5" customHeight="1" thickBot="1" x14ac:dyDescent="0.3">
      <c r="A630" s="83"/>
      <c r="B630" s="84"/>
      <c r="C630" s="85"/>
      <c r="D630" s="84"/>
      <c r="E630" s="86"/>
      <c r="F630" s="87"/>
      <c r="G630" s="87"/>
      <c r="H630" s="87"/>
      <c r="I630" s="88"/>
    </row>
    <row r="631" spans="1:10" ht="16.5" customHeight="1" thickTop="1" thickBot="1" x14ac:dyDescent="0.3">
      <c r="A631" s="89" t="s">
        <v>43</v>
      </c>
      <c r="B631" s="90"/>
      <c r="C631" s="91"/>
      <c r="D631" s="90"/>
      <c r="E631" s="152">
        <f>SUM(E612:E630)</f>
        <v>35</v>
      </c>
      <c r="F631" s="92">
        <f>SUM(F612:F630)</f>
        <v>1292.69</v>
      </c>
      <c r="G631" s="92">
        <f>SUM(G612:G630)</f>
        <v>0</v>
      </c>
      <c r="H631" s="92">
        <f>SUM(H612:H630)</f>
        <v>1292.69</v>
      </c>
      <c r="I631" s="93">
        <f>SUM(I612:I630)</f>
        <v>1292.69</v>
      </c>
    </row>
    <row r="632" spans="1:10" ht="16.5" customHeight="1" thickTop="1" thickBot="1" x14ac:dyDescent="0.3">
      <c r="A632" s="19" t="s">
        <v>45</v>
      </c>
      <c r="B632" s="20"/>
      <c r="C632" s="21"/>
      <c r="D632" s="20"/>
      <c r="E632" s="22"/>
      <c r="F632" s="22"/>
      <c r="G632" s="22"/>
      <c r="H632" s="22"/>
      <c r="I632" s="23">
        <f>I652</f>
        <v>7506.83</v>
      </c>
    </row>
    <row r="633" spans="1:10" ht="36" customHeight="1" thickTop="1" x14ac:dyDescent="0.2">
      <c r="A633" s="130">
        <v>1</v>
      </c>
      <c r="B633" s="206" t="s">
        <v>63</v>
      </c>
      <c r="C633" s="227" t="s">
        <v>64</v>
      </c>
      <c r="D633" s="206" t="s">
        <v>65</v>
      </c>
      <c r="E633" s="207">
        <v>20.25</v>
      </c>
      <c r="F633" s="208">
        <v>747.91</v>
      </c>
      <c r="G633" s="208"/>
      <c r="H633" s="208">
        <v>747.91</v>
      </c>
      <c r="I633" s="209">
        <v>747.91</v>
      </c>
      <c r="J633" s="1">
        <f>F633/E633</f>
        <v>36.933827160493827</v>
      </c>
    </row>
    <row r="634" spans="1:10" ht="30.75" customHeight="1" x14ac:dyDescent="0.2">
      <c r="A634" s="134">
        <v>2</v>
      </c>
      <c r="B634" s="81" t="s">
        <v>66</v>
      </c>
      <c r="C634" s="220" t="s">
        <v>64</v>
      </c>
      <c r="D634" s="81" t="s">
        <v>67</v>
      </c>
      <c r="E634" s="181">
        <v>23</v>
      </c>
      <c r="F634" s="182">
        <v>849.48</v>
      </c>
      <c r="G634" s="182"/>
      <c r="H634" s="182">
        <v>849.48</v>
      </c>
      <c r="I634" s="183">
        <v>849.48</v>
      </c>
      <c r="J634" s="1">
        <f>F634/E634</f>
        <v>36.933913043478263</v>
      </c>
    </row>
    <row r="635" spans="1:10" ht="31.5" customHeight="1" x14ac:dyDescent="0.2">
      <c r="A635" s="134">
        <v>3</v>
      </c>
      <c r="B635" s="81" t="s">
        <v>68</v>
      </c>
      <c r="C635" s="220" t="s">
        <v>69</v>
      </c>
      <c r="D635" s="81" t="s">
        <v>70</v>
      </c>
      <c r="E635" s="181">
        <v>80</v>
      </c>
      <c r="F635" s="182">
        <v>2954.72</v>
      </c>
      <c r="G635" s="182"/>
      <c r="H635" s="182">
        <v>2954.72</v>
      </c>
      <c r="I635" s="183">
        <v>2954.72</v>
      </c>
      <c r="J635" s="1">
        <f>F635/E635</f>
        <v>36.933999999999997</v>
      </c>
    </row>
    <row r="636" spans="1:10" ht="31.5" customHeight="1" x14ac:dyDescent="0.2">
      <c r="A636" s="134">
        <v>4</v>
      </c>
      <c r="B636" s="81" t="s">
        <v>71</v>
      </c>
      <c r="C636" s="220" t="s">
        <v>72</v>
      </c>
      <c r="D636" s="81" t="s">
        <v>73</v>
      </c>
      <c r="E636" s="181">
        <v>80</v>
      </c>
      <c r="F636" s="182">
        <v>2954.72</v>
      </c>
      <c r="G636" s="182"/>
      <c r="H636" s="182">
        <v>2954.72</v>
      </c>
      <c r="I636" s="183">
        <v>2954.72</v>
      </c>
      <c r="J636" s="1">
        <f>F636/E636</f>
        <v>36.933999999999997</v>
      </c>
    </row>
    <row r="637" spans="1:10" ht="16.5" customHeight="1" x14ac:dyDescent="0.25">
      <c r="A637" s="134"/>
      <c r="B637" s="70"/>
      <c r="C637" s="71"/>
      <c r="D637" s="70"/>
      <c r="E637" s="122"/>
      <c r="F637" s="73"/>
      <c r="G637" s="73"/>
      <c r="H637" s="73"/>
      <c r="I637" s="74"/>
    </row>
    <row r="638" spans="1:10" ht="16.5" customHeight="1" x14ac:dyDescent="0.25">
      <c r="A638" s="134"/>
      <c r="B638" s="70"/>
      <c r="C638" s="71"/>
      <c r="D638" s="70"/>
      <c r="E638" s="122"/>
      <c r="F638" s="73"/>
      <c r="G638" s="73"/>
      <c r="H638" s="73"/>
      <c r="I638" s="74"/>
    </row>
    <row r="639" spans="1:10" ht="16.5" customHeight="1" x14ac:dyDescent="0.25">
      <c r="A639" s="134"/>
      <c r="B639" s="70"/>
      <c r="C639" s="71"/>
      <c r="D639" s="70"/>
      <c r="E639" s="122"/>
      <c r="F639" s="73"/>
      <c r="G639" s="73"/>
      <c r="H639" s="73"/>
      <c r="I639" s="74"/>
    </row>
    <row r="640" spans="1:10" ht="16.5" customHeight="1" x14ac:dyDescent="0.25">
      <c r="A640" s="134"/>
      <c r="B640" s="70"/>
      <c r="C640" s="71"/>
      <c r="D640" s="70"/>
      <c r="E640" s="122"/>
      <c r="F640" s="73"/>
      <c r="G640" s="73"/>
      <c r="H640" s="73"/>
      <c r="I640" s="74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thickBot="1" x14ac:dyDescent="0.3">
      <c r="A651" s="83"/>
      <c r="B651" s="84"/>
      <c r="C651" s="85"/>
      <c r="D651" s="84"/>
      <c r="E651" s="86"/>
      <c r="F651" s="87"/>
      <c r="G651" s="87"/>
      <c r="H651" s="87"/>
      <c r="I651" s="88"/>
    </row>
    <row r="652" spans="1:9" ht="16.5" customHeight="1" thickTop="1" thickBot="1" x14ac:dyDescent="0.3">
      <c r="A652" s="89" t="s">
        <v>43</v>
      </c>
      <c r="B652" s="90"/>
      <c r="C652" s="91"/>
      <c r="D652" s="90"/>
      <c r="E652" s="152">
        <f>SUM(E633:E651)</f>
        <v>203.25</v>
      </c>
      <c r="F652" s="92">
        <f>SUM(F633:F651)</f>
        <v>7506.83</v>
      </c>
      <c r="G652" s="92">
        <f>SUM(G633:G651)</f>
        <v>0</v>
      </c>
      <c r="H652" s="92">
        <f>SUM(H633:H651)</f>
        <v>7506.83</v>
      </c>
      <c r="I652" s="93">
        <f>SUM(I633:I651)</f>
        <v>7506.83</v>
      </c>
    </row>
    <row r="653" spans="1:9" ht="16.5" customHeight="1" thickTop="1" thickBot="1" x14ac:dyDescent="0.3">
      <c r="A653" s="94" t="s">
        <v>46</v>
      </c>
      <c r="B653" s="95"/>
      <c r="C653" s="96"/>
      <c r="D653" s="95"/>
      <c r="E653" s="97"/>
      <c r="F653" s="97"/>
      <c r="G653" s="97"/>
      <c r="H653" s="97"/>
      <c r="I653" s="99">
        <f>I673</f>
        <v>0</v>
      </c>
    </row>
    <row r="654" spans="1:9" ht="16.5" customHeight="1" thickTop="1" x14ac:dyDescent="0.2">
      <c r="A654" s="130"/>
      <c r="B654" s="206"/>
      <c r="C654" s="206"/>
      <c r="D654" s="206"/>
      <c r="E654" s="228"/>
      <c r="F654" s="208"/>
      <c r="G654" s="208"/>
      <c r="H654" s="208"/>
      <c r="I654" s="209"/>
    </row>
    <row r="655" spans="1:9" ht="16.5" customHeight="1" x14ac:dyDescent="0.25">
      <c r="A655" s="138"/>
      <c r="B655" s="70"/>
      <c r="C655" s="71"/>
      <c r="D655" s="70"/>
      <c r="E655" s="76"/>
      <c r="F655" s="73"/>
      <c r="G655" s="73"/>
      <c r="H655" s="73"/>
      <c r="I655" s="74"/>
    </row>
    <row r="656" spans="1:9" ht="16.5" customHeight="1" x14ac:dyDescent="0.25">
      <c r="A656" s="138"/>
      <c r="B656" s="70"/>
      <c r="C656" s="71"/>
      <c r="D656" s="70"/>
      <c r="E656" s="76"/>
      <c r="F656" s="73"/>
      <c r="G656" s="73"/>
      <c r="H656" s="73"/>
      <c r="I656" s="74"/>
    </row>
    <row r="657" spans="1:9" ht="16.5" customHeight="1" x14ac:dyDescent="0.25">
      <c r="A657" s="138"/>
      <c r="B657" s="70"/>
      <c r="C657" s="71"/>
      <c r="D657" s="70"/>
      <c r="E657" s="76"/>
      <c r="F657" s="73"/>
      <c r="G657" s="73"/>
      <c r="H657" s="73"/>
      <c r="I657" s="74"/>
    </row>
    <row r="658" spans="1:9" ht="16.5" customHeight="1" x14ac:dyDescent="0.25">
      <c r="A658" s="75"/>
      <c r="B658" s="70"/>
      <c r="C658" s="71"/>
      <c r="D658" s="70"/>
      <c r="E658" s="72"/>
      <c r="F658" s="73"/>
      <c r="G658" s="73"/>
      <c r="H658" s="73"/>
      <c r="I658" s="74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thickBot="1" x14ac:dyDescent="0.3">
      <c r="A672" s="83"/>
      <c r="B672" s="84"/>
      <c r="C672" s="85"/>
      <c r="D672" s="84"/>
      <c r="E672" s="86"/>
      <c r="F672" s="87"/>
      <c r="G672" s="87"/>
      <c r="H672" s="87"/>
      <c r="I672" s="88"/>
    </row>
    <row r="673" spans="1:9" ht="16.5" customHeight="1" thickTop="1" thickBot="1" x14ac:dyDescent="0.3">
      <c r="A673" s="89" t="s">
        <v>43</v>
      </c>
      <c r="B673" s="90"/>
      <c r="C673" s="91"/>
      <c r="D673" s="90"/>
      <c r="E673" s="152">
        <f>SUM(E654:E672)</f>
        <v>0</v>
      </c>
      <c r="F673" s="92">
        <f>SUM(F654:F672)</f>
        <v>0</v>
      </c>
      <c r="G673" s="92">
        <f>SUM(G654:G672)</f>
        <v>0</v>
      </c>
      <c r="H673" s="92">
        <f>SUM(H654:H672)</f>
        <v>0</v>
      </c>
      <c r="I673" s="93">
        <f>SUM(I654:I672)</f>
        <v>0</v>
      </c>
    </row>
    <row r="674" spans="1:9" ht="16.5" customHeight="1" thickTop="1" thickBot="1" x14ac:dyDescent="0.3">
      <c r="A674" s="94" t="s">
        <v>47</v>
      </c>
      <c r="B674" s="95"/>
      <c r="C674" s="96"/>
      <c r="D674" s="95"/>
      <c r="E674" s="97"/>
      <c r="F674" s="97"/>
      <c r="G674" s="97"/>
      <c r="H674" s="97"/>
      <c r="I674" s="99">
        <f>I694</f>
        <v>0</v>
      </c>
    </row>
    <row r="675" spans="1:9" ht="16.5" customHeight="1" thickTop="1" x14ac:dyDescent="0.25">
      <c r="A675" s="146"/>
      <c r="B675" s="147"/>
      <c r="C675" s="148"/>
      <c r="D675" s="147"/>
      <c r="E675" s="192"/>
      <c r="F675" s="192"/>
      <c r="G675" s="154"/>
      <c r="H675" s="192"/>
      <c r="I675" s="229"/>
    </row>
    <row r="676" spans="1:9" ht="16.5" customHeight="1" x14ac:dyDescent="0.25">
      <c r="A676" s="75"/>
      <c r="B676" s="70"/>
      <c r="C676" s="71"/>
      <c r="D676" s="70"/>
      <c r="E676" s="122"/>
      <c r="F676" s="73"/>
      <c r="G676" s="73"/>
      <c r="H676" s="73"/>
      <c r="I676" s="74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thickBot="1" x14ac:dyDescent="0.3">
      <c r="A693" s="83"/>
      <c r="B693" s="84"/>
      <c r="C693" s="85"/>
      <c r="D693" s="84"/>
      <c r="E693" s="86"/>
      <c r="F693" s="87"/>
      <c r="G693" s="87"/>
      <c r="H693" s="87"/>
      <c r="I693" s="88"/>
    </row>
    <row r="694" spans="1:9" ht="16.5" customHeight="1" thickTop="1" thickBot="1" x14ac:dyDescent="0.3">
      <c r="A694" s="89" t="s">
        <v>43</v>
      </c>
      <c r="B694" s="90"/>
      <c r="C694" s="91"/>
      <c r="D694" s="90"/>
      <c r="E694" s="152">
        <f>SUM(E675:E693)</f>
        <v>0</v>
      </c>
      <c r="F694" s="92">
        <f>SUM(F675:F693)</f>
        <v>0</v>
      </c>
      <c r="G694" s="92">
        <f>SUM(G675:G693)</f>
        <v>0</v>
      </c>
      <c r="H694" s="92">
        <f>SUM(H675:H693)</f>
        <v>0</v>
      </c>
      <c r="I694" s="93">
        <f>SUM(I675:I693)</f>
        <v>0</v>
      </c>
    </row>
    <row r="695" spans="1:9" ht="16.5" customHeight="1" thickTop="1" thickBot="1" x14ac:dyDescent="0.3">
      <c r="A695" s="19" t="s">
        <v>48</v>
      </c>
      <c r="B695" s="20"/>
      <c r="C695" s="21"/>
      <c r="D695" s="20"/>
      <c r="E695" s="22"/>
      <c r="F695" s="22"/>
      <c r="G695" s="22"/>
      <c r="H695" s="22"/>
      <c r="I695" s="23">
        <f>I715</f>
        <v>0</v>
      </c>
    </row>
    <row r="696" spans="1:9" ht="16.5" customHeight="1" thickTop="1" x14ac:dyDescent="0.25">
      <c r="A696" s="146"/>
      <c r="B696" s="147"/>
      <c r="C696" s="148"/>
      <c r="D696" s="147"/>
      <c r="E696" s="149"/>
      <c r="F696" s="154"/>
      <c r="G696" s="154"/>
      <c r="H696" s="154"/>
      <c r="I696" s="21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thickBot="1" x14ac:dyDescent="0.3">
      <c r="A714" s="83"/>
      <c r="B714" s="84"/>
      <c r="C714" s="85"/>
      <c r="D714" s="84"/>
      <c r="E714" s="86"/>
      <c r="F714" s="87"/>
      <c r="G714" s="87"/>
      <c r="H714" s="87"/>
      <c r="I714" s="88"/>
    </row>
    <row r="715" spans="1:9" ht="16.5" customHeight="1" thickTop="1" thickBot="1" x14ac:dyDescent="0.3">
      <c r="A715" s="155" t="s">
        <v>43</v>
      </c>
      <c r="B715" s="156"/>
      <c r="C715" s="157"/>
      <c r="D715" s="156"/>
      <c r="E715" s="158">
        <f>SUM(E696:E714)</f>
        <v>0</v>
      </c>
      <c r="F715" s="159">
        <f>SUM(F696:F714)</f>
        <v>0</v>
      </c>
      <c r="G715" s="159">
        <f>SUM(G696:G714)</f>
        <v>0</v>
      </c>
      <c r="H715" s="159">
        <f>SUM(H696:H714)</f>
        <v>0</v>
      </c>
      <c r="I715" s="160">
        <f>SUM(I696:I714)</f>
        <v>0</v>
      </c>
    </row>
    <row r="716" spans="1:9" ht="16.5" customHeight="1" thickTop="1" thickBot="1" x14ac:dyDescent="0.3">
      <c r="A716" s="11" t="s">
        <v>74</v>
      </c>
      <c r="B716" s="12"/>
      <c r="C716" s="13"/>
      <c r="D716" s="14"/>
      <c r="E716" s="15">
        <f>E737+E758+E779+E800+E821+E842+E863</f>
        <v>0</v>
      </c>
      <c r="F716" s="16"/>
      <c r="G716" s="16"/>
      <c r="H716" s="16"/>
      <c r="I716" s="15">
        <f>I737+I758+I779+I800+I821+I842+I863</f>
        <v>0</v>
      </c>
    </row>
    <row r="717" spans="1:9" ht="16.5" customHeight="1" thickTop="1" thickBot="1" x14ac:dyDescent="0.3">
      <c r="A717" s="94" t="s">
        <v>13</v>
      </c>
      <c r="B717" s="95"/>
      <c r="C717" s="96"/>
      <c r="D717" s="95"/>
      <c r="E717" s="97"/>
      <c r="F717" s="97"/>
      <c r="G717" s="97"/>
      <c r="H717" s="97"/>
      <c r="I717" s="99"/>
    </row>
    <row r="718" spans="1:9" ht="16.5" customHeight="1" thickTop="1" thickBot="1" x14ac:dyDescent="0.3">
      <c r="A718" s="146"/>
      <c r="B718" s="147"/>
      <c r="C718" s="148"/>
      <c r="D718" s="147"/>
      <c r="E718" s="192"/>
      <c r="F718" s="150"/>
      <c r="G718" s="149"/>
      <c r="H718" s="150"/>
      <c r="I718" s="151"/>
    </row>
    <row r="719" spans="1:9" ht="16.5" customHeight="1" thickTop="1" thickBot="1" x14ac:dyDescent="0.3">
      <c r="A719" s="146"/>
      <c r="B719" s="70"/>
      <c r="C719" s="71"/>
      <c r="D719" s="70"/>
      <c r="E719" s="122"/>
      <c r="F719" s="73"/>
      <c r="G719" s="72"/>
      <c r="H719" s="73"/>
      <c r="I719" s="74"/>
    </row>
    <row r="720" spans="1:9" ht="16.5" customHeight="1" thickTop="1" thickBot="1" x14ac:dyDescent="0.3">
      <c r="A720" s="146"/>
      <c r="B720" s="70"/>
      <c r="C720" s="71"/>
      <c r="D720" s="70"/>
      <c r="E720" s="122"/>
      <c r="F720" s="73"/>
      <c r="G720" s="72"/>
      <c r="H720" s="73"/>
      <c r="I720" s="74"/>
    </row>
    <row r="721" spans="1:9" ht="16.5" customHeight="1" thickTop="1" x14ac:dyDescent="0.25">
      <c r="A721" s="146"/>
      <c r="B721" s="70"/>
      <c r="C721" s="70"/>
      <c r="D721" s="70"/>
      <c r="E721" s="72"/>
      <c r="F721" s="73"/>
      <c r="G721" s="73"/>
      <c r="H721" s="73"/>
      <c r="I721" s="74"/>
    </row>
    <row r="722" spans="1:9" ht="16.5" customHeight="1" x14ac:dyDescent="0.25">
      <c r="A722" s="138"/>
      <c r="B722" s="70"/>
      <c r="C722" s="70"/>
      <c r="D722" s="70"/>
      <c r="E722" s="72"/>
      <c r="F722" s="73"/>
      <c r="G722" s="73"/>
      <c r="H722" s="73"/>
      <c r="I722" s="74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s="105" customFormat="1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230"/>
      <c r="B737" s="231"/>
      <c r="C737" s="232"/>
      <c r="D737" s="231"/>
      <c r="E737" s="233"/>
      <c r="F737" s="234"/>
      <c r="G737" s="234"/>
      <c r="H737" s="234"/>
      <c r="I737" s="235"/>
    </row>
    <row r="738" spans="1:9" ht="16.5" customHeight="1" x14ac:dyDescent="0.25">
      <c r="A738" s="75"/>
      <c r="B738" s="70"/>
      <c r="C738" s="71"/>
      <c r="D738" s="70"/>
      <c r="E738" s="72"/>
      <c r="F738" s="72"/>
      <c r="G738" s="72"/>
      <c r="H738" s="72"/>
      <c r="I738" s="236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thickBot="1" x14ac:dyDescent="0.3">
      <c r="A757" s="8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Top="1" thickBot="1" x14ac:dyDescent="0.3">
      <c r="A758" s="89" t="s">
        <v>43</v>
      </c>
      <c r="B758" s="90"/>
      <c r="C758" s="91"/>
      <c r="D758" s="90"/>
      <c r="E758" s="152">
        <f>SUM(E718:E757)</f>
        <v>0</v>
      </c>
      <c r="F758" s="152">
        <f>SUM(F718:F757)</f>
        <v>0</v>
      </c>
      <c r="G758" s="152">
        <f>SUM(G718:G757)</f>
        <v>0</v>
      </c>
      <c r="H758" s="152">
        <f>SUM(H718:H757)</f>
        <v>0</v>
      </c>
      <c r="I758" s="224">
        <f>SUM(I718:I757)</f>
        <v>0</v>
      </c>
    </row>
    <row r="759" spans="1:9" ht="16.5" customHeight="1" thickTop="1" thickBot="1" x14ac:dyDescent="0.3">
      <c r="A759" s="94" t="s">
        <v>44</v>
      </c>
      <c r="B759" s="95"/>
      <c r="C759" s="96"/>
      <c r="D759" s="95"/>
      <c r="E759" s="97"/>
      <c r="F759" s="97"/>
      <c r="G759" s="97"/>
      <c r="H759" s="97"/>
      <c r="I759" s="99">
        <f>I779</f>
        <v>0</v>
      </c>
    </row>
    <row r="760" spans="1:9" ht="16.5" customHeight="1" thickTop="1" thickBot="1" x14ac:dyDescent="0.3">
      <c r="A760" s="146"/>
      <c r="B760" s="147"/>
      <c r="C760" s="148"/>
      <c r="D760" s="147"/>
      <c r="E760" s="237"/>
      <c r="F760" s="149"/>
      <c r="G760" s="192"/>
      <c r="H760" s="192"/>
      <c r="I760" s="229"/>
    </row>
    <row r="761" spans="1:9" ht="16.5" customHeight="1" thickTop="1" thickBot="1" x14ac:dyDescent="0.3">
      <c r="A761" s="146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thickTop="1" x14ac:dyDescent="0.25">
      <c r="A762" s="146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Top="1" thickBot="1" x14ac:dyDescent="0.3">
      <c r="A779" s="89" t="s">
        <v>43</v>
      </c>
      <c r="B779" s="90"/>
      <c r="C779" s="91"/>
      <c r="D779" s="90"/>
      <c r="E779" s="152">
        <f>SUM(E760:E778)</f>
        <v>0</v>
      </c>
      <c r="F779" s="92">
        <f>SUM(F760:F778)</f>
        <v>0</v>
      </c>
      <c r="G779" s="92">
        <f>SUM(G760:G778)</f>
        <v>0</v>
      </c>
      <c r="H779" s="92">
        <f>SUM(H760:H778)</f>
        <v>0</v>
      </c>
      <c r="I779" s="93">
        <f>SUM(I760:I778)</f>
        <v>0</v>
      </c>
    </row>
    <row r="780" spans="1:9" ht="16.5" customHeight="1" thickTop="1" thickBot="1" x14ac:dyDescent="0.3">
      <c r="A780" s="19" t="s">
        <v>45</v>
      </c>
      <c r="B780" s="20"/>
      <c r="C780" s="21"/>
      <c r="D780" s="20"/>
      <c r="E780" s="22"/>
      <c r="F780" s="22"/>
      <c r="G780" s="22"/>
      <c r="H780" s="22"/>
      <c r="I780" s="23">
        <f>I800</f>
        <v>0</v>
      </c>
    </row>
    <row r="781" spans="1:9" ht="16.5" customHeight="1" thickTop="1" thickBot="1" x14ac:dyDescent="0.3">
      <c r="A781" s="146"/>
      <c r="B781" s="147"/>
      <c r="C781" s="148"/>
      <c r="D781" s="147"/>
      <c r="E781" s="150"/>
      <c r="F781" s="150"/>
      <c r="G781" s="150"/>
      <c r="H781" s="150"/>
      <c r="I781" s="151"/>
    </row>
    <row r="782" spans="1:9" ht="16.5" customHeight="1" thickTop="1" thickBot="1" x14ac:dyDescent="0.3">
      <c r="A782" s="146"/>
      <c r="B782" s="70"/>
      <c r="C782" s="71"/>
      <c r="D782" s="70"/>
      <c r="E782" s="73"/>
      <c r="F782" s="73"/>
      <c r="G782" s="73"/>
      <c r="H782" s="73"/>
      <c r="I782" s="74"/>
    </row>
    <row r="783" spans="1:9" ht="16.5" customHeight="1" thickTop="1" x14ac:dyDescent="0.25">
      <c r="A783" s="146"/>
      <c r="B783" s="70"/>
      <c r="C783" s="71"/>
      <c r="D783" s="70"/>
      <c r="E783" s="73"/>
      <c r="F783" s="73"/>
      <c r="G783" s="73"/>
      <c r="H783" s="73"/>
      <c r="I783" s="74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Top="1" thickBot="1" x14ac:dyDescent="0.3">
      <c r="A800" s="155" t="s">
        <v>43</v>
      </c>
      <c r="B800" s="156"/>
      <c r="C800" s="157"/>
      <c r="D800" s="156"/>
      <c r="E800" s="158">
        <f>SUM(E781:E799)</f>
        <v>0</v>
      </c>
      <c r="F800" s="159">
        <f>SUM(F781:F799)</f>
        <v>0</v>
      </c>
      <c r="G800" s="159">
        <f>SUM(G781:G799)</f>
        <v>0</v>
      </c>
      <c r="H800" s="159">
        <f>SUM(H781:H799)</f>
        <v>0</v>
      </c>
      <c r="I800" s="160">
        <f>SUM(I781:I799)</f>
        <v>0</v>
      </c>
    </row>
    <row r="801" spans="1:9" ht="16.5" customHeight="1" thickTop="1" thickBot="1" x14ac:dyDescent="0.3">
      <c r="A801" s="19" t="s">
        <v>46</v>
      </c>
      <c r="B801" s="20"/>
      <c r="C801" s="21"/>
      <c r="D801" s="20"/>
      <c r="E801" s="22"/>
      <c r="F801" s="22"/>
      <c r="G801" s="22"/>
      <c r="H801" s="22"/>
      <c r="I801" s="23">
        <f>I821</f>
        <v>0</v>
      </c>
    </row>
    <row r="802" spans="1:9" ht="16.5" customHeight="1" thickTop="1" x14ac:dyDescent="0.25">
      <c r="A802" s="146"/>
      <c r="B802" s="147"/>
      <c r="C802" s="148"/>
      <c r="D802" s="147"/>
      <c r="E802" s="149"/>
      <c r="F802" s="154"/>
      <c r="G802" s="154"/>
      <c r="H802" s="154"/>
      <c r="I802" s="21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thickBot="1" x14ac:dyDescent="0.3">
      <c r="A820" s="83"/>
      <c r="B820" s="84"/>
      <c r="C820" s="85"/>
      <c r="D820" s="84"/>
      <c r="E820" s="86"/>
      <c r="F820" s="87"/>
      <c r="G820" s="87"/>
      <c r="H820" s="87"/>
      <c r="I820" s="88"/>
    </row>
    <row r="821" spans="1:9" ht="16.5" customHeight="1" thickTop="1" thickBot="1" x14ac:dyDescent="0.3">
      <c r="A821" s="89" t="s">
        <v>43</v>
      </c>
      <c r="B821" s="90"/>
      <c r="C821" s="91"/>
      <c r="D821" s="90"/>
      <c r="E821" s="152">
        <f>SUM(E802:E820)</f>
        <v>0</v>
      </c>
      <c r="F821" s="92">
        <f>SUM(F802:F820)</f>
        <v>0</v>
      </c>
      <c r="G821" s="92">
        <f>SUM(G802:G820)</f>
        <v>0</v>
      </c>
      <c r="H821" s="92">
        <f>SUM(H802:H820)</f>
        <v>0</v>
      </c>
      <c r="I821" s="93">
        <f>SUM(I802:I820)</f>
        <v>0</v>
      </c>
    </row>
    <row r="822" spans="1:9" ht="16.5" customHeight="1" thickTop="1" thickBot="1" x14ac:dyDescent="0.3">
      <c r="A822" s="94" t="s">
        <v>47</v>
      </c>
      <c r="B822" s="95"/>
      <c r="C822" s="96"/>
      <c r="D822" s="95"/>
      <c r="E822" s="97"/>
      <c r="F822" s="97"/>
      <c r="G822" s="97"/>
      <c r="H822" s="97"/>
      <c r="I822" s="99">
        <f>I842</f>
        <v>0</v>
      </c>
    </row>
    <row r="823" spans="1:9" ht="16.5" customHeight="1" thickTop="1" x14ac:dyDescent="0.25">
      <c r="A823" s="216"/>
      <c r="B823" s="147"/>
      <c r="C823" s="148"/>
      <c r="D823" s="147"/>
      <c r="E823" s="149"/>
      <c r="F823" s="154"/>
      <c r="G823" s="154"/>
      <c r="H823" s="154"/>
      <c r="I823" s="21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thickBot="1" x14ac:dyDescent="0.3">
      <c r="A841" s="8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Top="1" thickBot="1" x14ac:dyDescent="0.3">
      <c r="A842" s="89" t="s">
        <v>43</v>
      </c>
      <c r="B842" s="90"/>
      <c r="C842" s="91"/>
      <c r="D842" s="90"/>
      <c r="E842" s="152">
        <f>SUM(E823:E841)</f>
        <v>0</v>
      </c>
      <c r="F842" s="92">
        <f>SUM(F823:F841)</f>
        <v>0</v>
      </c>
      <c r="G842" s="92">
        <f>SUM(G823:G841)</f>
        <v>0</v>
      </c>
      <c r="H842" s="92">
        <f>SUM(H823:H841)</f>
        <v>0</v>
      </c>
      <c r="I842" s="93">
        <f>SUM(I823:I841)</f>
        <v>0</v>
      </c>
    </row>
    <row r="843" spans="1:9" ht="16.5" customHeight="1" thickTop="1" thickBot="1" x14ac:dyDescent="0.3">
      <c r="A843" s="19" t="s">
        <v>48</v>
      </c>
      <c r="B843" s="20"/>
      <c r="C843" s="21"/>
      <c r="D843" s="20"/>
      <c r="E843" s="22"/>
      <c r="F843" s="22"/>
      <c r="G843" s="22"/>
      <c r="H843" s="22"/>
      <c r="I843" s="23">
        <f>I863</f>
        <v>0</v>
      </c>
    </row>
    <row r="844" spans="1:9" ht="16.5" customHeight="1" thickTop="1" x14ac:dyDescent="0.25">
      <c r="A844" s="216"/>
      <c r="B844" s="147"/>
      <c r="C844" s="148"/>
      <c r="D844" s="147"/>
      <c r="E844" s="149"/>
      <c r="F844" s="154"/>
      <c r="G844" s="154"/>
      <c r="H844" s="154"/>
      <c r="I844" s="21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thickBot="1" x14ac:dyDescent="0.3">
      <c r="A862" s="83"/>
      <c r="B862" s="84"/>
      <c r="C862" s="85"/>
      <c r="D862" s="84"/>
      <c r="E862" s="86"/>
      <c r="F862" s="87"/>
      <c r="G862" s="87"/>
      <c r="H862" s="87"/>
      <c r="I862" s="88"/>
    </row>
    <row r="863" spans="1:9" ht="16.5" customHeight="1" thickTop="1" thickBot="1" x14ac:dyDescent="0.3">
      <c r="A863" s="155" t="s">
        <v>43</v>
      </c>
      <c r="B863" s="156"/>
      <c r="C863" s="157"/>
      <c r="D863" s="156"/>
      <c r="E863" s="158">
        <f>SUM(E844:E862)</f>
        <v>0</v>
      </c>
      <c r="F863" s="159">
        <f>SUM(F844:F862)</f>
        <v>0</v>
      </c>
      <c r="G863" s="159">
        <f>SUM(G844:G862)</f>
        <v>0</v>
      </c>
      <c r="H863" s="159">
        <f>SUM(H844:H862)</f>
        <v>0</v>
      </c>
      <c r="I863" s="160">
        <f>SUM(I844:I862)</f>
        <v>0</v>
      </c>
    </row>
    <row r="864" spans="1:9" ht="16.5" customHeight="1" thickTop="1" thickBot="1" x14ac:dyDescent="0.3">
      <c r="A864" s="11" t="s">
        <v>75</v>
      </c>
      <c r="B864" s="12"/>
      <c r="C864" s="13"/>
      <c r="D864" s="14"/>
      <c r="E864" s="15">
        <f>E920+E941+E962+E982+E1003+E1024</f>
        <v>4</v>
      </c>
      <c r="F864" s="16"/>
      <c r="G864" s="16"/>
      <c r="H864" s="16"/>
      <c r="I864" s="15">
        <f>I920+I941+I962+I982+I1003+I1024</f>
        <v>550</v>
      </c>
    </row>
    <row r="865" spans="1:9" ht="16.5" customHeight="1" thickTop="1" thickBot="1" x14ac:dyDescent="0.3">
      <c r="A865" s="19" t="s">
        <v>13</v>
      </c>
      <c r="B865" s="20"/>
      <c r="C865" s="21"/>
      <c r="D865" s="20"/>
      <c r="E865" s="22"/>
      <c r="F865" s="22"/>
      <c r="G865" s="22"/>
      <c r="H865" s="22"/>
      <c r="I865" s="23">
        <f>I920</f>
        <v>550</v>
      </c>
    </row>
    <row r="866" spans="1:9" ht="32.25" customHeight="1" thickTop="1" x14ac:dyDescent="0.2">
      <c r="A866" s="238">
        <v>1</v>
      </c>
      <c r="B866" s="102" t="s">
        <v>76</v>
      </c>
      <c r="C866" s="239" t="s">
        <v>77</v>
      </c>
      <c r="D866" s="102" t="s">
        <v>78</v>
      </c>
      <c r="E866" s="240">
        <v>4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/>
      <c r="B867" s="102"/>
      <c r="C867" s="243"/>
      <c r="D867" s="243"/>
      <c r="E867" s="244"/>
      <c r="F867" s="241"/>
      <c r="G867" s="240"/>
      <c r="H867" s="241"/>
      <c r="I867" s="241"/>
    </row>
    <row r="868" spans="1:9" ht="32.25" customHeight="1" thickBot="1" x14ac:dyDescent="0.25">
      <c r="A868" s="242"/>
      <c r="B868" s="243"/>
      <c r="C868" s="243"/>
      <c r="D868" s="243"/>
      <c r="E868" s="244"/>
      <c r="F868" s="241"/>
      <c r="G868" s="240"/>
      <c r="H868" s="241"/>
      <c r="I868" s="241"/>
    </row>
    <row r="869" spans="1:9" ht="32.25" customHeight="1" thickTop="1" x14ac:dyDescent="0.2">
      <c r="A869" s="238"/>
      <c r="B869" s="243"/>
      <c r="C869" s="102"/>
      <c r="D869" s="243"/>
      <c r="E869" s="241"/>
      <c r="F869" s="241"/>
      <c r="G869" s="240"/>
      <c r="H869" s="241"/>
      <c r="I869" s="241"/>
    </row>
    <row r="870" spans="1:9" ht="32.25" customHeight="1" x14ac:dyDescent="0.25">
      <c r="A870" s="242"/>
      <c r="B870" s="243"/>
      <c r="C870" s="245"/>
      <c r="D870" s="243"/>
      <c r="E870" s="241"/>
      <c r="F870" s="241"/>
      <c r="G870" s="240"/>
      <c r="H870" s="241"/>
      <c r="I870" s="241"/>
    </row>
    <row r="871" spans="1:9" ht="32.25" customHeight="1" thickBot="1" x14ac:dyDescent="0.25">
      <c r="A871" s="242"/>
      <c r="B871" s="243"/>
      <c r="C871" s="102"/>
      <c r="D871" s="246"/>
      <c r="E871" s="241"/>
      <c r="F871" s="241"/>
      <c r="G871" s="240"/>
      <c r="H871" s="241"/>
      <c r="I871" s="241"/>
    </row>
    <row r="872" spans="1:9" ht="32.25" customHeight="1" thickTop="1" x14ac:dyDescent="0.2">
      <c r="A872" s="238"/>
      <c r="B872" s="102"/>
      <c r="C872" s="102"/>
      <c r="D872" s="102"/>
      <c r="E872" s="247"/>
      <c r="F872" s="177"/>
      <c r="G872" s="177"/>
      <c r="H872" s="177"/>
      <c r="I872" s="178"/>
    </row>
    <row r="873" spans="1:9" ht="32.25" customHeight="1" x14ac:dyDescent="0.2">
      <c r="A873" s="242"/>
      <c r="B873" s="102"/>
      <c r="C873" s="102"/>
      <c r="D873" s="248"/>
      <c r="E873" s="247"/>
      <c r="F873" s="177"/>
      <c r="G873" s="177"/>
      <c r="H873" s="177"/>
      <c r="I873" s="178"/>
    </row>
    <row r="874" spans="1:9" ht="32.25" customHeight="1" thickBot="1" x14ac:dyDescent="0.25">
      <c r="A874" s="242"/>
      <c r="B874" s="249"/>
      <c r="C874" s="250"/>
      <c r="D874" s="250"/>
      <c r="E874" s="251"/>
      <c r="F874" s="177"/>
      <c r="G874" s="177"/>
      <c r="H874" s="177"/>
      <c r="I874" s="178"/>
    </row>
    <row r="875" spans="1:9" ht="32.25" customHeight="1" thickTop="1" x14ac:dyDescent="0.2">
      <c r="A875" s="238"/>
      <c r="B875" s="249"/>
      <c r="C875" s="250"/>
      <c r="D875" s="250"/>
      <c r="E875" s="252"/>
      <c r="F875" s="177"/>
      <c r="G875" s="177"/>
      <c r="H875" s="177"/>
      <c r="I875" s="178"/>
    </row>
    <row r="876" spans="1:9" ht="32.25" customHeight="1" x14ac:dyDescent="0.2">
      <c r="A876" s="242"/>
      <c r="B876" s="102"/>
      <c r="C876" s="102"/>
      <c r="D876" s="102"/>
      <c r="E876" s="176"/>
      <c r="F876" s="177"/>
      <c r="G876" s="177"/>
      <c r="H876" s="177"/>
      <c r="I876" s="178"/>
    </row>
    <row r="877" spans="1:9" ht="32.25" customHeight="1" thickBot="1" x14ac:dyDescent="0.25">
      <c r="A877" s="242"/>
      <c r="B877" s="243"/>
      <c r="C877" s="253"/>
      <c r="D877" s="243"/>
      <c r="E877" s="252"/>
      <c r="F877" s="254"/>
      <c r="G877" s="254"/>
      <c r="H877" s="254"/>
      <c r="I877" s="254"/>
    </row>
    <row r="878" spans="1:9" ht="32.25" customHeight="1" thickTop="1" x14ac:dyDescent="0.2">
      <c r="A878" s="238"/>
      <c r="B878" s="249"/>
      <c r="C878" s="250"/>
      <c r="D878" s="250"/>
      <c r="E878" s="254"/>
      <c r="F878" s="254"/>
      <c r="G878" s="254"/>
      <c r="H878" s="254"/>
      <c r="I878" s="255"/>
    </row>
    <row r="879" spans="1:9" ht="32.25" customHeight="1" thickBot="1" x14ac:dyDescent="0.25">
      <c r="A879" s="242"/>
      <c r="B879" s="249"/>
      <c r="C879" s="250"/>
      <c r="D879" s="250"/>
      <c r="E879" s="254"/>
      <c r="F879" s="254"/>
      <c r="G879" s="254"/>
      <c r="H879" s="254"/>
      <c r="I879" s="255"/>
    </row>
    <row r="880" spans="1:9" ht="29.25" customHeight="1" thickTop="1" x14ac:dyDescent="0.2">
      <c r="A880" s="238"/>
      <c r="B880" s="249"/>
      <c r="C880" s="250"/>
      <c r="D880" s="250"/>
      <c r="E880" s="254"/>
      <c r="F880" s="254"/>
      <c r="G880" s="254"/>
      <c r="H880" s="254"/>
      <c r="I880" s="255"/>
    </row>
    <row r="881" spans="1:9" ht="16.5" customHeight="1" x14ac:dyDescent="0.2">
      <c r="A881" s="134"/>
      <c r="B881" s="256"/>
      <c r="C881" s="257"/>
      <c r="D881" s="257"/>
      <c r="E881" s="188"/>
      <c r="F881" s="188"/>
      <c r="G881" s="188"/>
      <c r="H881" s="188"/>
      <c r="I881" s="258"/>
    </row>
    <row r="882" spans="1:9" ht="16.5" customHeight="1" x14ac:dyDescent="0.2">
      <c r="A882" s="134"/>
      <c r="B882" s="256"/>
      <c r="C882" s="257"/>
      <c r="D882" s="257"/>
      <c r="E882" s="188"/>
      <c r="F882" s="188"/>
      <c r="G882" s="188"/>
      <c r="H882" s="188"/>
      <c r="I882" s="258"/>
    </row>
    <row r="883" spans="1:9" ht="27.75" customHeight="1" x14ac:dyDescent="0.2">
      <c r="A883" s="134"/>
      <c r="B883" s="256"/>
      <c r="C883" s="257"/>
      <c r="D883" s="257"/>
      <c r="E883" s="188"/>
      <c r="F883" s="188"/>
      <c r="G883" s="188"/>
      <c r="H883" s="188"/>
      <c r="I883" s="258"/>
    </row>
    <row r="884" spans="1:9" s="105" customFormat="1" ht="16.5" customHeight="1" x14ac:dyDescent="0.2">
      <c r="A884" s="134"/>
      <c r="B884" s="256"/>
      <c r="C884" s="257"/>
      <c r="D884" s="257"/>
      <c r="E884" s="188"/>
      <c r="F884" s="188"/>
      <c r="G884" s="188"/>
      <c r="H884" s="259"/>
      <c r="I884" s="258"/>
    </row>
    <row r="885" spans="1:9" ht="16.5" customHeight="1" x14ac:dyDescent="0.2">
      <c r="A885" s="134"/>
      <c r="B885" s="256"/>
      <c r="C885" s="257"/>
      <c r="D885" s="257"/>
      <c r="E885" s="188"/>
      <c r="F885" s="188"/>
      <c r="G885" s="188"/>
      <c r="H885" s="188"/>
      <c r="I885" s="258"/>
    </row>
    <row r="886" spans="1:9" ht="26.25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6.5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8.75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7.25" customHeight="1" x14ac:dyDescent="0.2">
      <c r="A891" s="134"/>
      <c r="B891" s="256"/>
      <c r="C891" s="257"/>
      <c r="D891" s="257"/>
      <c r="E891" s="188"/>
      <c r="F891" s="188"/>
      <c r="G891" s="188"/>
      <c r="H891" s="188"/>
      <c r="I891" s="258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257"/>
      <c r="D894" s="257"/>
      <c r="E894" s="188"/>
      <c r="F894" s="188"/>
      <c r="G894" s="188"/>
      <c r="H894" s="188"/>
      <c r="I894" s="258"/>
    </row>
    <row r="895" spans="1:9" ht="16.5" customHeight="1" x14ac:dyDescent="0.2">
      <c r="A895" s="134"/>
      <c r="B895" s="256"/>
      <c r="C895" s="257"/>
      <c r="D895" s="257"/>
      <c r="E895" s="187"/>
      <c r="F895" s="188"/>
      <c r="G895" s="188"/>
      <c r="H895" s="188"/>
      <c r="I895" s="258"/>
    </row>
    <row r="896" spans="1:9" ht="16.5" customHeight="1" x14ac:dyDescent="0.2">
      <c r="A896" s="134"/>
      <c r="B896" s="256"/>
      <c r="C896" s="257"/>
      <c r="D896" s="257"/>
      <c r="E896" s="188"/>
      <c r="F896" s="188"/>
      <c r="G896" s="188"/>
      <c r="H896" s="188"/>
      <c r="I896" s="258"/>
    </row>
    <row r="897" spans="1:9" ht="16.5" customHeight="1" x14ac:dyDescent="0.2">
      <c r="A897" s="134"/>
      <c r="B897" s="256"/>
      <c r="C897" s="257"/>
      <c r="D897" s="257"/>
      <c r="E897" s="188"/>
      <c r="F897" s="188"/>
      <c r="G897" s="188"/>
      <c r="H897" s="188"/>
      <c r="I897" s="258"/>
    </row>
    <row r="898" spans="1:9" ht="16.5" customHeight="1" x14ac:dyDescent="0.2">
      <c r="A898" s="134"/>
      <c r="B898" s="256"/>
      <c r="C898" s="81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80"/>
      <c r="C899" s="81"/>
      <c r="D899" s="81"/>
      <c r="E899" s="182"/>
      <c r="F899" s="260"/>
      <c r="G899" s="82"/>
      <c r="H899" s="260"/>
      <c r="I899" s="261"/>
    </row>
    <row r="900" spans="1:9" ht="25.5" customHeight="1" x14ac:dyDescent="0.2">
      <c r="A900" s="134"/>
      <c r="B900" s="81"/>
      <c r="C900" s="81"/>
      <c r="D900" s="81"/>
      <c r="E900" s="182"/>
      <c r="F900" s="260"/>
      <c r="G900" s="82"/>
      <c r="H900" s="260"/>
      <c r="I900" s="261"/>
    </row>
    <row r="901" spans="1:9" ht="15.75" customHeight="1" x14ac:dyDescent="0.2">
      <c r="A901" s="134"/>
      <c r="B901" s="256"/>
      <c r="C901" s="257"/>
      <c r="D901" s="257"/>
      <c r="E901" s="188"/>
      <c r="F901" s="260"/>
      <c r="G901" s="82"/>
      <c r="H901" s="260"/>
      <c r="I901" s="261"/>
    </row>
    <row r="902" spans="1:9" ht="16.5" customHeight="1" x14ac:dyDescent="0.2">
      <c r="A902" s="134"/>
      <c r="B902" s="256"/>
      <c r="C902" s="257"/>
      <c r="D902" s="257"/>
      <c r="E902" s="188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187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6"/>
      <c r="C905" s="81"/>
      <c r="D905" s="257"/>
      <c r="E905" s="187"/>
      <c r="F905" s="260"/>
      <c r="G905" s="82"/>
      <c r="H905" s="260"/>
      <c r="I905" s="261"/>
    </row>
    <row r="906" spans="1:9" ht="16.5" customHeight="1" x14ac:dyDescent="0.2">
      <c r="A906" s="134"/>
      <c r="B906" s="80"/>
      <c r="C906" s="81"/>
      <c r="D906" s="256"/>
      <c r="E906" s="262"/>
      <c r="F906" s="260"/>
      <c r="G906" s="82"/>
      <c r="H906" s="260"/>
      <c r="I906" s="261"/>
    </row>
    <row r="907" spans="1:9" ht="16.5" customHeight="1" x14ac:dyDescent="0.2">
      <c r="A907" s="134"/>
      <c r="B907" s="256"/>
      <c r="C907" s="81"/>
      <c r="D907" s="257"/>
      <c r="E907" s="262"/>
      <c r="F907" s="260"/>
      <c r="G907" s="82"/>
      <c r="H907" s="260"/>
      <c r="I907" s="261"/>
    </row>
    <row r="908" spans="1:9" ht="16.5" customHeight="1" x14ac:dyDescent="0.2">
      <c r="A908" s="134"/>
      <c r="B908" s="256"/>
      <c r="C908" s="81"/>
      <c r="D908" s="257"/>
      <c r="E908" s="262"/>
      <c r="F908" s="260"/>
      <c r="G908" s="82"/>
      <c r="H908" s="260"/>
      <c r="I908" s="261"/>
    </row>
    <row r="909" spans="1:9" ht="16.5" customHeight="1" x14ac:dyDescent="0.2">
      <c r="A909" s="134"/>
      <c r="B909" s="257"/>
      <c r="C909" s="257"/>
      <c r="D909" s="257"/>
      <c r="E909" s="82"/>
      <c r="F909" s="188"/>
      <c r="G909" s="188"/>
      <c r="H909" s="188"/>
      <c r="I909" s="258"/>
    </row>
    <row r="910" spans="1:9" ht="16.5" customHeight="1" x14ac:dyDescent="0.2">
      <c r="A910" s="134"/>
      <c r="B910" s="257"/>
      <c r="C910" s="263"/>
      <c r="D910" s="257"/>
      <c r="E910" s="262"/>
      <c r="F910" s="188"/>
      <c r="G910" s="188"/>
      <c r="H910" s="188"/>
      <c r="I910" s="258"/>
    </row>
    <row r="911" spans="1:9" ht="16.5" customHeight="1" x14ac:dyDescent="0.25">
      <c r="A911" s="134"/>
      <c r="B911" s="70"/>
      <c r="C911" s="71"/>
      <c r="D911" s="70"/>
      <c r="E911" s="72"/>
      <c r="F911" s="73"/>
      <c r="G911" s="73"/>
      <c r="H911" s="73"/>
      <c r="I911" s="74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134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134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134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134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thickBot="1" x14ac:dyDescent="0.3">
      <c r="A919" s="223"/>
      <c r="B919" s="84"/>
      <c r="C919" s="85"/>
      <c r="D919" s="84"/>
      <c r="E919" s="86"/>
      <c r="F919" s="87"/>
      <c r="G919" s="87"/>
      <c r="H919" s="87"/>
      <c r="I919" s="88"/>
    </row>
    <row r="920" spans="1:9" ht="16.5" customHeight="1" thickTop="1" thickBot="1" x14ac:dyDescent="0.3">
      <c r="A920" s="89" t="s">
        <v>43</v>
      </c>
      <c r="B920" s="90"/>
      <c r="C920" s="91"/>
      <c r="D920" s="90"/>
      <c r="E920" s="152">
        <f>SUM(E866:E919)</f>
        <v>4</v>
      </c>
      <c r="F920" s="152">
        <f>SUM(F866:F919)</f>
        <v>550</v>
      </c>
      <c r="G920" s="152">
        <f>SUM(G866:G919)</f>
        <v>0</v>
      </c>
      <c r="H920" s="152">
        <f>SUM(H866:H919)</f>
        <v>550</v>
      </c>
      <c r="I920" s="224">
        <f>SUM(I866:I919)</f>
        <v>550</v>
      </c>
    </row>
    <row r="921" spans="1:9" ht="16.5" customHeight="1" thickTop="1" thickBot="1" x14ac:dyDescent="0.3">
      <c r="A921" s="94" t="s">
        <v>44</v>
      </c>
      <c r="B921" s="95"/>
      <c r="C921" s="96"/>
      <c r="D921" s="95"/>
      <c r="E921" s="97"/>
      <c r="F921" s="97"/>
      <c r="G921" s="97"/>
      <c r="H921" s="97"/>
      <c r="I921" s="99">
        <f>I941</f>
        <v>0</v>
      </c>
    </row>
    <row r="922" spans="1:9" ht="21" customHeight="1" thickTop="1" x14ac:dyDescent="0.25">
      <c r="A922" s="146"/>
      <c r="B922" s="147"/>
      <c r="C922" s="148"/>
      <c r="D922" s="147"/>
      <c r="E922" s="192"/>
      <c r="F922" s="150"/>
      <c r="G922" s="150"/>
      <c r="H922" s="150"/>
      <c r="I922" s="151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thickBot="1" x14ac:dyDescent="0.3">
      <c r="A940" s="83"/>
      <c r="B940" s="84"/>
      <c r="C940" s="85"/>
      <c r="D940" s="84"/>
      <c r="E940" s="86"/>
      <c r="F940" s="87"/>
      <c r="G940" s="87"/>
      <c r="H940" s="87"/>
      <c r="I940" s="88"/>
    </row>
    <row r="941" spans="1:9" ht="16.5" customHeight="1" thickTop="1" thickBot="1" x14ac:dyDescent="0.3">
      <c r="A941" s="155" t="s">
        <v>43</v>
      </c>
      <c r="B941" s="156"/>
      <c r="C941" s="157"/>
      <c r="D941" s="156"/>
      <c r="E941" s="158">
        <f>SUM(E922:E940)</f>
        <v>0</v>
      </c>
      <c r="F941" s="159">
        <f>SUM(F922:F940)</f>
        <v>0</v>
      </c>
      <c r="G941" s="159">
        <f>SUM(G922:G940)</f>
        <v>0</v>
      </c>
      <c r="H941" s="159">
        <f>SUM(H922:H940)</f>
        <v>0</v>
      </c>
      <c r="I941" s="160">
        <f>SUM(I922:I940)</f>
        <v>0</v>
      </c>
    </row>
    <row r="942" spans="1:9" ht="16.5" customHeight="1" thickTop="1" thickBot="1" x14ac:dyDescent="0.3">
      <c r="A942" s="19" t="s">
        <v>45</v>
      </c>
      <c r="B942" s="20"/>
      <c r="C942" s="21"/>
      <c r="D942" s="20"/>
      <c r="E942" s="22"/>
      <c r="F942" s="22"/>
      <c r="G942" s="22"/>
      <c r="H942" s="22"/>
      <c r="I942" s="23">
        <f>I962</f>
        <v>0</v>
      </c>
    </row>
    <row r="943" spans="1:9" ht="16.5" customHeight="1" thickTop="1" x14ac:dyDescent="0.2">
      <c r="A943" s="130"/>
      <c r="B943" s="250"/>
      <c r="C943" s="250"/>
      <c r="D943" s="250"/>
      <c r="E943" s="264"/>
      <c r="F943" s="264"/>
      <c r="G943" s="264"/>
      <c r="H943" s="264"/>
      <c r="I943" s="264"/>
    </row>
    <row r="944" spans="1:9" ht="16.5" customHeight="1" x14ac:dyDescent="0.25">
      <c r="A944" s="138"/>
      <c r="B944" s="70"/>
      <c r="C944" s="71"/>
      <c r="D944" s="70"/>
      <c r="E944" s="122"/>
      <c r="F944" s="73"/>
      <c r="G944" s="73"/>
      <c r="H944" s="73"/>
      <c r="I944" s="74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thickBot="1" x14ac:dyDescent="0.3">
      <c r="A961" s="83"/>
      <c r="B961" s="84"/>
      <c r="C961" s="85"/>
      <c r="D961" s="84"/>
      <c r="E961" s="86"/>
      <c r="F961" s="87"/>
      <c r="G961" s="87"/>
      <c r="H961" s="87"/>
      <c r="I961" s="88"/>
    </row>
    <row r="962" spans="1:9" ht="16.5" customHeight="1" thickTop="1" thickBot="1" x14ac:dyDescent="0.3">
      <c r="A962" s="155" t="s">
        <v>43</v>
      </c>
      <c r="B962" s="156"/>
      <c r="C962" s="156"/>
      <c r="D962" s="156"/>
      <c r="E962" s="158">
        <f>SUM(E943:E961)</f>
        <v>0</v>
      </c>
      <c r="F962" s="159">
        <f>SUM(F943:F961)</f>
        <v>0</v>
      </c>
      <c r="G962" s="159">
        <f>SUM(G943:G961)</f>
        <v>0</v>
      </c>
      <c r="H962" s="159">
        <f>SUM(H943:H961)</f>
        <v>0</v>
      </c>
      <c r="I962" s="160">
        <f>SUM(I943:I961)</f>
        <v>0</v>
      </c>
    </row>
    <row r="963" spans="1:9" ht="16.5" customHeight="1" thickTop="1" x14ac:dyDescent="0.25">
      <c r="A963" s="19" t="s">
        <v>46</v>
      </c>
      <c r="B963" s="20"/>
      <c r="C963" s="20"/>
      <c r="D963" s="20"/>
      <c r="E963" s="22"/>
      <c r="F963" s="22"/>
      <c r="G963" s="22"/>
      <c r="H963" s="22"/>
      <c r="I963" s="23">
        <f>I982</f>
        <v>0</v>
      </c>
    </row>
    <row r="964" spans="1:9" ht="27.75" customHeight="1" x14ac:dyDescent="0.2">
      <c r="A964" s="198"/>
      <c r="B964" s="257"/>
      <c r="C964" s="257"/>
      <c r="D964" s="257"/>
      <c r="E964" s="187"/>
      <c r="F964" s="262"/>
      <c r="G964" s="188"/>
      <c r="H964" s="262"/>
      <c r="I964" s="258"/>
    </row>
    <row r="965" spans="1:9" ht="18.75" customHeight="1" x14ac:dyDescent="0.2">
      <c r="A965" s="198"/>
      <c r="B965" s="257"/>
      <c r="C965" s="257"/>
      <c r="D965" s="257"/>
      <c r="E965" s="187"/>
      <c r="F965" s="188"/>
      <c r="G965" s="188"/>
      <c r="H965" s="262"/>
      <c r="I965" s="258"/>
    </row>
    <row r="966" spans="1:9" ht="15" customHeight="1" x14ac:dyDescent="0.25">
      <c r="A966" s="138"/>
      <c r="B966" s="70"/>
      <c r="C966" s="71"/>
      <c r="D966" s="70"/>
      <c r="E966" s="72"/>
      <c r="F966" s="76"/>
      <c r="G966" s="76"/>
      <c r="H966" s="76"/>
      <c r="I966" s="193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thickBot="1" x14ac:dyDescent="0.3">
      <c r="A981" s="83"/>
      <c r="B981" s="84"/>
      <c r="C981" s="85"/>
      <c r="D981" s="84"/>
      <c r="E981" s="86"/>
      <c r="F981" s="87"/>
      <c r="G981" s="87"/>
      <c r="H981" s="87"/>
      <c r="I981" s="88"/>
    </row>
    <row r="982" spans="1:9" ht="16.5" customHeight="1" thickTop="1" thickBot="1" x14ac:dyDescent="0.3">
      <c r="A982" s="89" t="s">
        <v>43</v>
      </c>
      <c r="B982" s="90"/>
      <c r="C982" s="91"/>
      <c r="D982" s="90"/>
      <c r="E982" s="152">
        <f>SUM(E964:E981)</f>
        <v>0</v>
      </c>
      <c r="F982" s="92">
        <f>SUM(F964:F981)</f>
        <v>0</v>
      </c>
      <c r="G982" s="92">
        <f>SUM(G964:G981)</f>
        <v>0</v>
      </c>
      <c r="H982" s="92">
        <f>SUM(H964:H981)</f>
        <v>0</v>
      </c>
      <c r="I982" s="93">
        <f>SUM(I964:I981)</f>
        <v>0</v>
      </c>
    </row>
    <row r="983" spans="1:9" ht="16.5" customHeight="1" thickTop="1" thickBot="1" x14ac:dyDescent="0.3">
      <c r="A983" s="94" t="s">
        <v>47</v>
      </c>
      <c r="B983" s="95"/>
      <c r="C983" s="96"/>
      <c r="D983" s="95"/>
      <c r="E983" s="97"/>
      <c r="F983" s="97"/>
      <c r="G983" s="97"/>
      <c r="H983" s="97"/>
      <c r="I983" s="99">
        <f>I1003</f>
        <v>0</v>
      </c>
    </row>
    <row r="984" spans="1:9" ht="16.5" customHeight="1" thickTop="1" x14ac:dyDescent="0.25">
      <c r="A984" s="146"/>
      <c r="B984" s="147"/>
      <c r="C984" s="148"/>
      <c r="D984" s="147"/>
      <c r="E984" s="149"/>
      <c r="F984" s="154"/>
      <c r="G984" s="154"/>
      <c r="H984" s="154"/>
      <c r="I984" s="21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thickBot="1" x14ac:dyDescent="0.3">
      <c r="A1002" s="83"/>
      <c r="B1002" s="84"/>
      <c r="C1002" s="85"/>
      <c r="D1002" s="84"/>
      <c r="E1002" s="86"/>
      <c r="F1002" s="87"/>
      <c r="G1002" s="87"/>
      <c r="H1002" s="87"/>
      <c r="I1002" s="88"/>
    </row>
    <row r="1003" spans="1:9" ht="16.5" customHeight="1" thickTop="1" thickBot="1" x14ac:dyDescent="0.3">
      <c r="A1003" s="89" t="s">
        <v>43</v>
      </c>
      <c r="B1003" s="90"/>
      <c r="C1003" s="91"/>
      <c r="D1003" s="90"/>
      <c r="E1003" s="152">
        <f>SUM(E984:E1002)</f>
        <v>0</v>
      </c>
      <c r="F1003" s="92">
        <f>SUM(F984:F1002)</f>
        <v>0</v>
      </c>
      <c r="G1003" s="92">
        <f>SUM(G984:G1002)</f>
        <v>0</v>
      </c>
      <c r="H1003" s="92">
        <f>SUM(H984:H1002)</f>
        <v>0</v>
      </c>
      <c r="I1003" s="93">
        <f>SUM(I984:I1002)</f>
        <v>0</v>
      </c>
    </row>
    <row r="1004" spans="1:9" ht="16.5" customHeight="1" thickTop="1" x14ac:dyDescent="0.25">
      <c r="A1004" s="19" t="s">
        <v>48</v>
      </c>
      <c r="B1004" s="20"/>
      <c r="C1004" s="21"/>
      <c r="D1004" s="20"/>
      <c r="E1004" s="22"/>
      <c r="F1004" s="22"/>
      <c r="G1004" s="22"/>
      <c r="H1004" s="22"/>
      <c r="I1004" s="23">
        <f>I1024</f>
        <v>0</v>
      </c>
    </row>
    <row r="1005" spans="1:9" ht="16.5" customHeight="1" x14ac:dyDescent="0.25">
      <c r="A1005" s="138"/>
      <c r="B1005" s="265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thickBot="1" x14ac:dyDescent="0.3">
      <c r="A1023" s="83"/>
      <c r="B1023" s="84"/>
      <c r="C1023" s="85"/>
      <c r="D1023" s="84"/>
      <c r="E1023" s="86"/>
      <c r="F1023" s="87"/>
      <c r="G1023" s="87"/>
      <c r="H1023" s="87"/>
      <c r="I1023" s="88"/>
    </row>
    <row r="1024" spans="1:9" ht="16.5" customHeight="1" thickTop="1" thickBot="1" x14ac:dyDescent="0.3">
      <c r="A1024" s="155" t="s">
        <v>43</v>
      </c>
      <c r="B1024" s="156"/>
      <c r="C1024" s="157"/>
      <c r="D1024" s="156"/>
      <c r="E1024" s="158">
        <f>SUM(E1005:E1023)</f>
        <v>0</v>
      </c>
      <c r="F1024" s="159">
        <f>SUM(F1005:F1023)</f>
        <v>0</v>
      </c>
      <c r="G1024" s="159">
        <f>SUM(G1005:G1023)</f>
        <v>0</v>
      </c>
      <c r="H1024" s="159">
        <f>SUM(H1005:H1023)</f>
        <v>0</v>
      </c>
      <c r="I1024" s="160">
        <f>SUM(I1005:I1023)</f>
        <v>0</v>
      </c>
    </row>
    <row r="1025" spans="1:9" ht="16.5" customHeight="1" thickTop="1" thickBot="1" x14ac:dyDescent="0.3">
      <c r="A1025" s="11" t="s">
        <v>79</v>
      </c>
      <c r="B1025" s="12"/>
      <c r="C1025" s="13"/>
      <c r="D1025" s="14"/>
      <c r="E1025" s="15">
        <f>E1091+E1112+E1133+E1154+E1175</f>
        <v>0</v>
      </c>
      <c r="F1025" s="16"/>
      <c r="G1025" s="16"/>
      <c r="H1025" s="16"/>
      <c r="I1025" s="15">
        <f>I1091+I1112+I1133+I1154+I1175</f>
        <v>0</v>
      </c>
    </row>
    <row r="1026" spans="1:9" ht="16.5" customHeight="1" thickTop="1" thickBot="1" x14ac:dyDescent="0.3">
      <c r="A1026" s="19" t="s">
        <v>13</v>
      </c>
      <c r="B1026" s="20"/>
      <c r="C1026" s="21"/>
      <c r="D1026" s="20"/>
      <c r="E1026" s="22"/>
      <c r="F1026" s="22"/>
      <c r="G1026" s="22"/>
      <c r="H1026" s="22"/>
      <c r="I1026" s="23">
        <f>I1091</f>
        <v>0</v>
      </c>
    </row>
    <row r="1027" spans="1:9" ht="15.75" customHeight="1" thickTop="1" x14ac:dyDescent="0.2">
      <c r="A1027" s="130"/>
      <c r="B1027" s="194"/>
      <c r="C1027" s="194"/>
      <c r="D1027" s="266"/>
      <c r="E1027" s="195"/>
      <c r="F1027" s="196"/>
      <c r="G1027" s="196"/>
      <c r="H1027" s="196"/>
      <c r="I1027" s="197"/>
    </row>
    <row r="1028" spans="1:9" ht="16.5" customHeight="1" x14ac:dyDescent="0.2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ht="16.5" customHeight="1" thickBot="1" x14ac:dyDescent="0.25">
      <c r="A1029" s="134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customHeight="1" thickTop="1" x14ac:dyDescent="0.2">
      <c r="A1030" s="130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customHeight="1" thickBot="1" x14ac:dyDescent="0.25">
      <c r="A1032" s="134"/>
      <c r="B1032" s="102"/>
      <c r="C1032" s="102"/>
      <c r="D1032" s="267"/>
      <c r="E1032" s="176"/>
      <c r="F1032" s="177"/>
      <c r="G1032" s="177"/>
      <c r="H1032" s="177"/>
      <c r="I1032" s="178"/>
    </row>
    <row r="1033" spans="1:9" s="105" customFormat="1" ht="16.5" customHeight="1" thickTop="1" x14ac:dyDescent="0.2">
      <c r="A1033" s="130"/>
      <c r="B1033" s="102"/>
      <c r="C1033" s="102"/>
      <c r="D1033" s="267"/>
      <c r="E1033" s="176"/>
      <c r="F1033" s="177"/>
      <c r="G1033" s="177"/>
      <c r="H1033" s="177"/>
      <c r="I1033" s="178"/>
    </row>
    <row r="1034" spans="1:9" ht="16.5" customHeight="1" x14ac:dyDescent="0.2">
      <c r="A1034" s="134"/>
      <c r="B1034" s="102"/>
      <c r="C1034" s="102"/>
      <c r="D1034" s="267"/>
      <c r="E1034" s="176"/>
      <c r="F1034" s="177"/>
      <c r="G1034" s="177"/>
      <c r="H1034" s="177"/>
      <c r="I1034" s="178"/>
    </row>
    <row r="1035" spans="1:9" ht="16.5" customHeight="1" x14ac:dyDescent="0.2">
      <c r="A1035" s="134"/>
      <c r="B1035" s="102"/>
      <c r="C1035" s="102"/>
      <c r="D1035" s="267"/>
      <c r="E1035" s="176"/>
      <c r="F1035" s="177"/>
      <c r="G1035" s="177"/>
      <c r="H1035" s="177"/>
      <c r="I1035" s="178"/>
    </row>
    <row r="1036" spans="1:9" ht="16.5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16.5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customHeight="1" x14ac:dyDescent="0.2">
      <c r="A1047" s="134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customHeight="1" x14ac:dyDescent="0.2">
      <c r="A1048" s="134"/>
      <c r="B1048" s="81"/>
      <c r="C1048" s="81"/>
      <c r="D1048" s="219"/>
      <c r="E1048" s="181"/>
      <c r="F1048" s="182"/>
      <c r="G1048" s="182"/>
      <c r="H1048" s="182"/>
      <c r="I1048" s="183"/>
    </row>
    <row r="1049" spans="1:9" ht="16.5" customHeight="1" x14ac:dyDescent="0.2">
      <c r="A1049" s="134"/>
      <c r="B1049" s="81"/>
      <c r="C1049" s="81"/>
      <c r="D1049" s="219"/>
      <c r="E1049" s="181"/>
      <c r="F1049" s="182"/>
      <c r="G1049" s="182"/>
      <c r="H1049" s="182"/>
      <c r="I1049" s="183"/>
    </row>
    <row r="1050" spans="1:9" ht="24.75" customHeight="1" x14ac:dyDescent="0.2">
      <c r="A1050" s="134"/>
      <c r="B1050" s="81"/>
      <c r="C1050" s="81"/>
      <c r="D1050" s="219"/>
      <c r="E1050" s="181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181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182"/>
      <c r="G1052" s="182"/>
      <c r="H1052" s="182"/>
      <c r="I1052" s="183"/>
    </row>
    <row r="1053" spans="1:9" ht="16.5" customHeight="1" x14ac:dyDescent="0.25">
      <c r="A1053" s="138"/>
      <c r="B1053" s="81"/>
      <c r="C1053" s="81"/>
      <c r="D1053" s="219"/>
      <c r="E1053" s="268"/>
      <c r="F1053" s="182"/>
      <c r="G1053" s="82"/>
      <c r="H1053" s="182"/>
      <c r="I1053" s="183"/>
    </row>
    <row r="1054" spans="1:9" ht="16.5" customHeight="1" x14ac:dyDescent="0.25">
      <c r="A1054" s="138"/>
      <c r="B1054" s="81"/>
      <c r="C1054" s="81"/>
      <c r="D1054" s="219"/>
      <c r="E1054" s="268"/>
      <c r="F1054" s="182"/>
      <c r="G1054" s="182"/>
      <c r="H1054" s="182"/>
      <c r="I1054" s="183"/>
    </row>
    <row r="1055" spans="1:9" ht="16.5" customHeight="1" x14ac:dyDescent="0.25">
      <c r="A1055" s="138"/>
      <c r="B1055" s="81"/>
      <c r="C1055" s="81"/>
      <c r="D1055" s="219"/>
      <c r="E1055" s="268"/>
      <c r="F1055" s="182"/>
      <c r="G1055" s="182"/>
      <c r="H1055" s="182"/>
      <c r="I1055" s="183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81"/>
      <c r="C1064" s="81"/>
      <c r="D1064" s="219"/>
      <c r="E1064" s="268"/>
      <c r="F1064" s="82"/>
      <c r="G1064" s="82"/>
      <c r="H1064" s="82"/>
      <c r="I1064" s="222"/>
    </row>
    <row r="1065" spans="1:9" ht="16.5" customHeight="1" x14ac:dyDescent="0.25">
      <c r="A1065" s="138"/>
      <c r="B1065" s="81"/>
      <c r="C1065" s="81"/>
      <c r="D1065" s="219"/>
      <c r="E1065" s="268"/>
      <c r="F1065" s="82"/>
      <c r="G1065" s="82"/>
      <c r="H1065" s="82"/>
      <c r="I1065" s="222"/>
    </row>
    <row r="1066" spans="1:9" ht="16.5" customHeight="1" x14ac:dyDescent="0.25">
      <c r="A1066" s="138"/>
      <c r="B1066" s="81"/>
      <c r="C1066" s="81"/>
      <c r="D1066" s="219"/>
      <c r="E1066" s="268"/>
      <c r="F1066" s="82"/>
      <c r="G1066" s="82"/>
      <c r="H1066" s="82"/>
      <c r="I1066" s="222"/>
    </row>
    <row r="1067" spans="1:9" ht="16.5" customHeight="1" x14ac:dyDescent="0.25">
      <c r="A1067" s="138"/>
      <c r="B1067" s="81"/>
      <c r="C1067" s="81"/>
      <c r="D1067" s="219"/>
      <c r="E1067" s="268"/>
      <c r="F1067" s="82"/>
      <c r="G1067" s="82"/>
      <c r="H1067" s="82"/>
      <c r="I1067" s="222"/>
    </row>
    <row r="1068" spans="1:9" ht="16.5" customHeight="1" x14ac:dyDescent="0.25">
      <c r="A1068" s="138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138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2"/>
      <c r="G1071" s="72"/>
      <c r="H1071" s="72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thickBot="1" x14ac:dyDescent="0.3">
      <c r="A1090" s="83"/>
      <c r="B1090" s="84"/>
      <c r="C1090" s="85"/>
      <c r="D1090" s="84"/>
      <c r="E1090" s="86"/>
      <c r="F1090" s="87"/>
      <c r="G1090" s="87"/>
      <c r="H1090" s="87"/>
      <c r="I1090" s="88"/>
    </row>
    <row r="1091" spans="1:9" ht="16.5" customHeight="1" thickTop="1" thickBot="1" x14ac:dyDescent="0.3">
      <c r="A1091" s="89" t="s">
        <v>43</v>
      </c>
      <c r="B1091" s="90"/>
      <c r="C1091" s="91"/>
      <c r="D1091" s="90"/>
      <c r="E1091" s="152">
        <f>SUM(E1027:E1090)</f>
        <v>0</v>
      </c>
      <c r="F1091" s="152">
        <f>SUM(F1027:F1090)</f>
        <v>0</v>
      </c>
      <c r="G1091" s="152">
        <f>SUM(G1027:G1090)</f>
        <v>0</v>
      </c>
      <c r="H1091" s="152">
        <f>SUM(H1027:H1090)</f>
        <v>0</v>
      </c>
      <c r="I1091" s="224">
        <f>SUM(I1027:I1090)</f>
        <v>0</v>
      </c>
    </row>
    <row r="1092" spans="1:9" ht="16.5" customHeight="1" thickTop="1" thickBot="1" x14ac:dyDescent="0.3">
      <c r="A1092" s="94" t="s">
        <v>44</v>
      </c>
      <c r="B1092" s="95"/>
      <c r="C1092" s="96"/>
      <c r="D1092" s="95"/>
      <c r="E1092" s="97"/>
      <c r="F1092" s="97"/>
      <c r="G1092" s="97"/>
      <c r="H1092" s="97"/>
      <c r="I1092" s="99">
        <f>I1112</f>
        <v>0</v>
      </c>
    </row>
    <row r="1093" spans="1:9" ht="16.5" customHeight="1" thickTop="1" x14ac:dyDescent="0.25">
      <c r="A1093" s="146"/>
      <c r="B1093" s="147"/>
      <c r="C1093" s="148"/>
      <c r="D1093" s="147"/>
      <c r="E1093" s="149"/>
      <c r="F1093" s="150"/>
      <c r="G1093" s="150"/>
      <c r="H1093" s="150"/>
      <c r="I1093" s="151"/>
    </row>
    <row r="1094" spans="1:9" ht="16.5" customHeight="1" x14ac:dyDescent="0.25">
      <c r="A1094" s="138"/>
      <c r="B1094" s="70"/>
      <c r="C1094" s="71"/>
      <c r="D1094" s="70"/>
      <c r="E1094" s="72"/>
      <c r="F1094" s="73"/>
      <c r="G1094" s="73"/>
      <c r="H1094" s="73"/>
      <c r="I1094" s="74"/>
    </row>
    <row r="1095" spans="1:9" ht="16.5" customHeight="1" x14ac:dyDescent="0.25">
      <c r="A1095" s="138"/>
      <c r="B1095" s="70"/>
      <c r="C1095" s="71"/>
      <c r="D1095" s="70"/>
      <c r="E1095" s="72"/>
      <c r="F1095" s="73"/>
      <c r="G1095" s="73"/>
      <c r="H1095" s="73"/>
      <c r="I1095" s="74"/>
    </row>
    <row r="1096" spans="1:9" ht="16.5" customHeight="1" x14ac:dyDescent="0.25">
      <c r="A1096" s="138"/>
      <c r="B1096" s="70"/>
      <c r="C1096" s="71"/>
      <c r="D1096" s="70"/>
      <c r="E1096" s="72"/>
      <c r="F1096" s="73"/>
      <c r="G1096" s="73"/>
      <c r="H1096" s="73"/>
      <c r="I1096" s="74"/>
    </row>
    <row r="1097" spans="1:9" ht="16.5" customHeight="1" x14ac:dyDescent="0.25">
      <c r="A1097" s="138"/>
      <c r="B1097" s="70"/>
      <c r="C1097" s="71"/>
      <c r="D1097" s="70"/>
      <c r="E1097" s="72"/>
      <c r="F1097" s="73"/>
      <c r="G1097" s="73"/>
      <c r="H1097" s="73"/>
      <c r="I1097" s="74"/>
    </row>
    <row r="1098" spans="1:9" ht="16.5" customHeight="1" x14ac:dyDescent="0.25">
      <c r="A1098" s="138"/>
      <c r="B1098" s="70"/>
      <c r="C1098" s="71"/>
      <c r="D1098" s="70"/>
      <c r="E1098" s="73"/>
      <c r="F1098" s="73"/>
      <c r="G1098" s="73"/>
      <c r="H1098" s="73"/>
      <c r="I1098" s="74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thickBot="1" x14ac:dyDescent="0.3">
      <c r="A1111" s="83"/>
      <c r="B1111" s="84"/>
      <c r="C1111" s="85"/>
      <c r="D1111" s="84"/>
      <c r="E1111" s="86"/>
      <c r="F1111" s="87"/>
      <c r="G1111" s="87"/>
      <c r="H1111" s="87"/>
      <c r="I1111" s="88"/>
    </row>
    <row r="1112" spans="1:9" ht="16.5" customHeight="1" thickTop="1" x14ac:dyDescent="0.25">
      <c r="A1112" s="155" t="s">
        <v>43</v>
      </c>
      <c r="B1112" s="156"/>
      <c r="C1112" s="157"/>
      <c r="D1112" s="156"/>
      <c r="E1112" s="158">
        <f>SUM(E1093:E1111)</f>
        <v>0</v>
      </c>
      <c r="F1112" s="159">
        <f>SUM(F1093:F1111)</f>
        <v>0</v>
      </c>
      <c r="G1112" s="159">
        <f>SUM(G1093:G1111)</f>
        <v>0</v>
      </c>
      <c r="H1112" s="159">
        <f>SUM(H1093:H1111)</f>
        <v>0</v>
      </c>
      <c r="I1112" s="160">
        <f>SUM(I1093:I1111)</f>
        <v>0</v>
      </c>
    </row>
    <row r="1113" spans="1:9" ht="16.5" customHeight="1" thickBot="1" x14ac:dyDescent="0.3">
      <c r="A1113" s="94" t="s">
        <v>45</v>
      </c>
      <c r="B1113" s="95"/>
      <c r="C1113" s="96"/>
      <c r="D1113" s="95"/>
      <c r="E1113" s="97"/>
      <c r="F1113" s="97"/>
      <c r="G1113" s="97"/>
      <c r="H1113" s="97"/>
      <c r="I1113" s="99">
        <f>I1133</f>
        <v>0</v>
      </c>
    </row>
    <row r="1114" spans="1:9" ht="16.5" customHeight="1" thickTop="1" x14ac:dyDescent="0.2">
      <c r="A1114" s="130"/>
      <c r="B1114" s="206"/>
      <c r="C1114" s="206"/>
      <c r="D1114" s="206"/>
      <c r="E1114" s="269"/>
      <c r="F1114" s="208"/>
      <c r="G1114" s="218"/>
      <c r="H1114" s="208"/>
      <c r="I1114" s="209"/>
    </row>
    <row r="1115" spans="1:9" ht="16.5" customHeight="1" x14ac:dyDescent="0.25">
      <c r="A1115" s="138"/>
      <c r="B1115" s="70"/>
      <c r="C1115" s="70"/>
      <c r="D1115" s="70"/>
      <c r="E1115" s="72"/>
      <c r="F1115" s="73"/>
      <c r="G1115" s="76"/>
      <c r="H1115" s="73"/>
      <c r="I1115" s="74"/>
    </row>
    <row r="1116" spans="1:9" ht="16.5" customHeight="1" x14ac:dyDescent="0.25">
      <c r="A1116" s="138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138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thickBot="1" x14ac:dyDescent="0.3">
      <c r="A1132" s="83"/>
      <c r="B1132" s="84"/>
      <c r="C1132" s="85"/>
      <c r="D1132" s="84"/>
      <c r="E1132" s="86"/>
      <c r="F1132" s="87"/>
      <c r="G1132" s="87"/>
      <c r="H1132" s="87"/>
      <c r="I1132" s="88"/>
    </row>
    <row r="1133" spans="1:9" ht="16.5" customHeight="1" thickTop="1" thickBot="1" x14ac:dyDescent="0.3">
      <c r="A1133" s="155" t="s">
        <v>43</v>
      </c>
      <c r="B1133" s="156"/>
      <c r="C1133" s="157"/>
      <c r="D1133" s="156"/>
      <c r="E1133" s="158">
        <f>SUM(E1114:E1132)</f>
        <v>0</v>
      </c>
      <c r="F1133" s="159">
        <f>SUM(F1114:F1132)</f>
        <v>0</v>
      </c>
      <c r="G1133" s="159">
        <f>SUM(G1114:G1132)</f>
        <v>0</v>
      </c>
      <c r="H1133" s="159">
        <f>SUM(H1114:H1132)</f>
        <v>0</v>
      </c>
      <c r="I1133" s="160">
        <f>SUM(I1114:I1132)</f>
        <v>0</v>
      </c>
    </row>
    <row r="1134" spans="1:9" ht="16.5" customHeight="1" thickTop="1" thickBot="1" x14ac:dyDescent="0.3">
      <c r="A1134" s="19" t="s">
        <v>46</v>
      </c>
      <c r="B1134" s="20"/>
      <c r="C1134" s="21"/>
      <c r="D1134" s="20"/>
      <c r="E1134" s="22"/>
      <c r="F1134" s="22"/>
      <c r="G1134" s="22"/>
      <c r="H1134" s="22"/>
      <c r="I1134" s="23">
        <f>I1154</f>
        <v>0</v>
      </c>
    </row>
    <row r="1135" spans="1:9" ht="16.5" customHeight="1" thickTop="1" x14ac:dyDescent="0.25">
      <c r="A1135" s="146"/>
      <c r="B1135" s="206"/>
      <c r="C1135" s="206"/>
      <c r="D1135" s="270"/>
      <c r="E1135" s="208"/>
      <c r="F1135" s="208"/>
      <c r="G1135" s="208"/>
      <c r="H1135" s="208"/>
      <c r="I1135" s="209"/>
    </row>
    <row r="1136" spans="1:9" ht="16.5" customHeight="1" x14ac:dyDescent="0.25">
      <c r="A1136" s="138"/>
      <c r="B1136" s="70"/>
      <c r="C1136" s="71"/>
      <c r="D1136" s="70"/>
      <c r="E1136" s="72"/>
      <c r="F1136" s="73"/>
      <c r="G1136" s="73"/>
      <c r="H1136" s="73"/>
      <c r="I1136" s="74"/>
    </row>
    <row r="1137" spans="1:9" ht="16.5" customHeight="1" x14ac:dyDescent="0.25">
      <c r="A1137" s="138"/>
      <c r="B1137" s="70"/>
      <c r="C1137" s="71"/>
      <c r="D1137" s="70"/>
      <c r="E1137" s="72"/>
      <c r="F1137" s="73"/>
      <c r="G1137" s="73"/>
      <c r="H1137" s="73"/>
      <c r="I1137" s="74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thickBot="1" x14ac:dyDescent="0.3">
      <c r="A1153" s="83"/>
      <c r="B1153" s="84"/>
      <c r="C1153" s="85"/>
      <c r="D1153" s="84"/>
      <c r="E1153" s="86"/>
      <c r="F1153" s="87"/>
      <c r="G1153" s="87"/>
      <c r="H1153" s="87"/>
      <c r="I1153" s="88"/>
    </row>
    <row r="1154" spans="1:9" ht="16.5" customHeight="1" thickTop="1" thickBot="1" x14ac:dyDescent="0.3">
      <c r="A1154" s="89" t="s">
        <v>43</v>
      </c>
      <c r="B1154" s="90"/>
      <c r="C1154" s="91"/>
      <c r="D1154" s="90"/>
      <c r="E1154" s="152">
        <f>SUM(E1135:E1153)</f>
        <v>0</v>
      </c>
      <c r="F1154" s="92">
        <f>SUM(F1135:F1153)</f>
        <v>0</v>
      </c>
      <c r="G1154" s="92">
        <f>SUM(G1135:G1153)</f>
        <v>0</v>
      </c>
      <c r="H1154" s="92">
        <f>SUM(H1135:H1153)</f>
        <v>0</v>
      </c>
      <c r="I1154" s="93">
        <f>SUM(I1135:I1153)</f>
        <v>0</v>
      </c>
    </row>
    <row r="1155" spans="1:9" ht="16.5" customHeight="1" thickTop="1" thickBot="1" x14ac:dyDescent="0.3">
      <c r="A1155" s="94" t="s">
        <v>47</v>
      </c>
      <c r="B1155" s="95"/>
      <c r="C1155" s="96"/>
      <c r="D1155" s="95"/>
      <c r="E1155" s="97"/>
      <c r="F1155" s="97"/>
      <c r="G1155" s="97"/>
      <c r="H1155" s="97"/>
      <c r="I1155" s="99">
        <f>I1175</f>
        <v>0</v>
      </c>
    </row>
    <row r="1156" spans="1:9" ht="16.5" customHeight="1" thickTop="1" x14ac:dyDescent="0.25">
      <c r="A1156" s="146"/>
      <c r="B1156" s="147"/>
      <c r="C1156" s="148"/>
      <c r="D1156" s="147"/>
      <c r="E1156" s="149"/>
      <c r="F1156" s="150"/>
      <c r="G1156" s="150"/>
      <c r="H1156" s="150"/>
      <c r="I1156" s="151"/>
    </row>
    <row r="1157" spans="1:9" ht="16.5" customHeight="1" x14ac:dyDescent="0.25">
      <c r="A1157" s="138"/>
      <c r="B1157" s="70"/>
      <c r="C1157" s="71"/>
      <c r="D1157" s="70"/>
      <c r="E1157" s="72"/>
      <c r="F1157" s="73"/>
      <c r="G1157" s="73"/>
      <c r="H1157" s="73"/>
      <c r="I1157" s="74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15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15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15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customHeight="1" thickBot="1" x14ac:dyDescent="0.3">
      <c r="A1174" s="83"/>
      <c r="B1174" s="84"/>
      <c r="C1174" s="85"/>
      <c r="D1174" s="84"/>
      <c r="E1174" s="86"/>
      <c r="F1174" s="87"/>
      <c r="G1174" s="87"/>
      <c r="H1174" s="87"/>
      <c r="I1174" s="88"/>
      <c r="O1174" s="271"/>
    </row>
    <row r="1175" spans="1:15" ht="16.5" customHeight="1" thickTop="1" thickBot="1" x14ac:dyDescent="0.3">
      <c r="A1175" s="89" t="s">
        <v>43</v>
      </c>
      <c r="B1175" s="90"/>
      <c r="C1175" s="91"/>
      <c r="D1175" s="90"/>
      <c r="E1175" s="152">
        <f>SUM(E1156:E1174)</f>
        <v>0</v>
      </c>
      <c r="F1175" s="92">
        <f>SUM(F1156:F1174)</f>
        <v>0</v>
      </c>
      <c r="G1175" s="92">
        <f>SUM(G1156:G1174)</f>
        <v>0</v>
      </c>
      <c r="H1175" s="92">
        <f>SUM(H1156:H1174)</f>
        <v>0</v>
      </c>
      <c r="I1175" s="93">
        <f>SUM(I1156:I1174)</f>
        <v>0</v>
      </c>
    </row>
    <row r="1176" spans="1:15" ht="16.5" customHeight="1" thickTop="1" x14ac:dyDescent="0.25">
      <c r="A1176" s="19" t="s">
        <v>48</v>
      </c>
      <c r="B1176" s="20"/>
      <c r="C1176" s="21"/>
      <c r="D1176" s="20"/>
      <c r="E1176" s="22"/>
      <c r="F1176" s="22"/>
      <c r="G1176" s="22"/>
      <c r="H1176" s="22"/>
      <c r="I1176" s="23">
        <f>I1195</f>
        <v>0</v>
      </c>
    </row>
    <row r="1177" spans="1:15" ht="16.5" customHeight="1" x14ac:dyDescent="0.25">
      <c r="A1177" s="138"/>
      <c r="B1177" s="265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s="59" customFormat="1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10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10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10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10" ht="16.5" customHeight="1" thickBot="1" x14ac:dyDescent="0.3">
      <c r="A1194" s="83"/>
      <c r="B1194" s="84"/>
      <c r="C1194" s="85"/>
      <c r="D1194" s="84"/>
      <c r="E1194" s="86"/>
      <c r="F1194" s="87"/>
      <c r="G1194" s="87"/>
      <c r="H1194" s="87"/>
      <c r="I1194" s="88"/>
    </row>
    <row r="1195" spans="1:10" ht="16.5" customHeight="1" thickTop="1" thickBot="1" x14ac:dyDescent="0.3">
      <c r="A1195" s="155" t="s">
        <v>43</v>
      </c>
      <c r="B1195" s="156"/>
      <c r="C1195" s="157"/>
      <c r="D1195" s="156"/>
      <c r="E1195" s="158">
        <f>SUM(E1177:E1194)</f>
        <v>0</v>
      </c>
      <c r="F1195" s="159">
        <f>SUM(F1177:F1194)</f>
        <v>0</v>
      </c>
      <c r="G1195" s="159">
        <f>SUM(G1177:G1194)</f>
        <v>0</v>
      </c>
      <c r="H1195" s="159">
        <f>SUM(H1177:H1194)</f>
        <v>0</v>
      </c>
      <c r="I1195" s="160">
        <f>SUM(I1177:I1194)</f>
        <v>0</v>
      </c>
    </row>
    <row r="1196" spans="1:10" ht="16.5" customHeight="1" thickTop="1" thickBot="1" x14ac:dyDescent="0.3">
      <c r="A1196" s="11" t="s">
        <v>80</v>
      </c>
      <c r="B1196" s="12"/>
      <c r="C1196" s="13"/>
      <c r="D1196" s="14"/>
      <c r="E1196" s="15">
        <f>E1217+E1244+E1265+E1286+E1307+E1328+E1349</f>
        <v>1072</v>
      </c>
      <c r="F1196" s="16"/>
      <c r="G1196" s="16"/>
      <c r="H1196" s="16"/>
      <c r="I1196" s="15">
        <f>I1244+I1265+I1286+I1307+I1328+I1349</f>
        <v>13731.2</v>
      </c>
    </row>
    <row r="1197" spans="1:10" ht="16.5" customHeight="1" thickTop="1" x14ac:dyDescent="0.25">
      <c r="A1197" s="19" t="s">
        <v>13</v>
      </c>
      <c r="B1197" s="20"/>
      <c r="C1197" s="21"/>
      <c r="D1197" s="20"/>
      <c r="E1197" s="22"/>
      <c r="F1197" s="22"/>
      <c r="G1197" s="22"/>
      <c r="H1197" s="22"/>
      <c r="I1197" s="23">
        <f>I1244</f>
        <v>3300</v>
      </c>
      <c r="J1197" s="272"/>
    </row>
    <row r="1198" spans="1:10" ht="42.75" customHeight="1" x14ac:dyDescent="0.2">
      <c r="A1198" s="273">
        <v>1</v>
      </c>
      <c r="B1198" s="274" t="s">
        <v>81</v>
      </c>
      <c r="C1198" s="275" t="s">
        <v>82</v>
      </c>
      <c r="D1198" s="274" t="s">
        <v>81</v>
      </c>
      <c r="E1198" s="274">
        <v>15</v>
      </c>
      <c r="F1198" s="276">
        <v>550</v>
      </c>
      <c r="G1198" s="276"/>
      <c r="H1198" s="276">
        <v>550</v>
      </c>
      <c r="I1198" s="276">
        <v>550</v>
      </c>
    </row>
    <row r="1199" spans="1:10" ht="45.75" customHeight="1" x14ac:dyDescent="0.2">
      <c r="A1199" s="273">
        <v>2</v>
      </c>
      <c r="B1199" s="277" t="s">
        <v>83</v>
      </c>
      <c r="C1199" s="275" t="s">
        <v>84</v>
      </c>
      <c r="D1199" s="277" t="s">
        <v>83</v>
      </c>
      <c r="E1199" s="274">
        <v>5</v>
      </c>
      <c r="F1199" s="276">
        <v>550</v>
      </c>
      <c r="G1199" s="276"/>
      <c r="H1199" s="276">
        <v>550</v>
      </c>
      <c r="I1199" s="276">
        <v>550</v>
      </c>
    </row>
    <row r="1200" spans="1:10" ht="47.25" customHeight="1" x14ac:dyDescent="0.2">
      <c r="A1200" s="273">
        <v>3</v>
      </c>
      <c r="B1200" s="277" t="s">
        <v>85</v>
      </c>
      <c r="C1200" s="275" t="s">
        <v>86</v>
      </c>
      <c r="D1200" s="277" t="s">
        <v>85</v>
      </c>
      <c r="E1200" s="274">
        <v>7</v>
      </c>
      <c r="F1200" s="276">
        <v>550</v>
      </c>
      <c r="G1200" s="276"/>
      <c r="H1200" s="276">
        <v>550</v>
      </c>
      <c r="I1200" s="276">
        <v>550</v>
      </c>
    </row>
    <row r="1201" spans="1:9" ht="42.75" customHeight="1" x14ac:dyDescent="0.2">
      <c r="A1201" s="273">
        <v>4</v>
      </c>
      <c r="B1201" s="277" t="s">
        <v>87</v>
      </c>
      <c r="C1201" s="275" t="s">
        <v>88</v>
      </c>
      <c r="D1201" s="277" t="s">
        <v>87</v>
      </c>
      <c r="E1201" s="274">
        <v>15</v>
      </c>
      <c r="F1201" s="276">
        <v>550</v>
      </c>
      <c r="G1201" s="276"/>
      <c r="H1201" s="276">
        <v>550</v>
      </c>
      <c r="I1201" s="276">
        <v>550</v>
      </c>
    </row>
    <row r="1202" spans="1:9" ht="55.5" customHeight="1" x14ac:dyDescent="0.2">
      <c r="A1202" s="273">
        <v>5</v>
      </c>
      <c r="B1202" s="277" t="s">
        <v>89</v>
      </c>
      <c r="C1202" s="275" t="s">
        <v>88</v>
      </c>
      <c r="D1202" s="277" t="s">
        <v>89</v>
      </c>
      <c r="E1202" s="274">
        <v>15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6</v>
      </c>
      <c r="B1203" s="277" t="s">
        <v>90</v>
      </c>
      <c r="C1203" s="275" t="s">
        <v>91</v>
      </c>
      <c r="D1203" s="277" t="s">
        <v>90</v>
      </c>
      <c r="E1203" s="274">
        <v>15</v>
      </c>
      <c r="F1203" s="276">
        <v>550</v>
      </c>
      <c r="G1203" s="276"/>
      <c r="H1203" s="276">
        <v>550</v>
      </c>
      <c r="I1203" s="276">
        <v>550</v>
      </c>
    </row>
    <row r="1204" spans="1:9" ht="16.5" customHeight="1" x14ac:dyDescent="0.2">
      <c r="A1204" s="273"/>
      <c r="B1204" s="135"/>
      <c r="C1204" s="135"/>
      <c r="D1204" s="135"/>
      <c r="E1204" s="278"/>
      <c r="F1204" s="120"/>
      <c r="G1204" s="279"/>
      <c r="H1204" s="120"/>
      <c r="I1204" s="120"/>
    </row>
    <row r="1205" spans="1:9" ht="16.5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6.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">
      <c r="A1218" s="273"/>
      <c r="B1218" s="280"/>
      <c r="C1218" s="280"/>
      <c r="D1218" s="280"/>
      <c r="E1218" s="281"/>
      <c r="F1218" s="282"/>
      <c r="G1218" s="283"/>
      <c r="H1218" s="282"/>
      <c r="I1218" s="282"/>
    </row>
    <row r="1219" spans="1:9" ht="15.75" customHeight="1" x14ac:dyDescent="0.2">
      <c r="A1219" s="273"/>
      <c r="B1219" s="280"/>
      <c r="C1219" s="280"/>
      <c r="D1219" s="280"/>
      <c r="E1219" s="281"/>
      <c r="F1219" s="282"/>
      <c r="G1219" s="283"/>
      <c r="H1219" s="282"/>
      <c r="I1219" s="282"/>
    </row>
    <row r="1220" spans="1:9" ht="16.5" customHeight="1" x14ac:dyDescent="0.2">
      <c r="A1220" s="273"/>
      <c r="B1220" s="280"/>
      <c r="C1220" s="280"/>
      <c r="D1220" s="280"/>
      <c r="E1220" s="281"/>
      <c r="F1220" s="282"/>
      <c r="G1220" s="283"/>
      <c r="H1220" s="282"/>
      <c r="I1220" s="282"/>
    </row>
    <row r="1221" spans="1:9" ht="16.5" customHeight="1" x14ac:dyDescent="0.2">
      <c r="A1221" s="273"/>
      <c r="B1221" s="280"/>
      <c r="C1221" s="280"/>
      <c r="D1221" s="280"/>
      <c r="E1221" s="281"/>
      <c r="F1221" s="282"/>
      <c r="G1221" s="283"/>
      <c r="H1221" s="282"/>
      <c r="I1221" s="282"/>
    </row>
    <row r="1222" spans="1:9" ht="16.5" customHeight="1" x14ac:dyDescent="0.2">
      <c r="A1222" s="273"/>
      <c r="B1222" s="280"/>
      <c r="C1222" s="280"/>
      <c r="D1222" s="280"/>
      <c r="E1222" s="281"/>
      <c r="F1222" s="282"/>
      <c r="G1222" s="283"/>
      <c r="H1222" s="282"/>
      <c r="I1222" s="282"/>
    </row>
    <row r="1223" spans="1:9" ht="16.5" customHeight="1" x14ac:dyDescent="0.25">
      <c r="A1223" s="273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273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273"/>
      <c r="B1225" s="70"/>
      <c r="C1225" s="71"/>
      <c r="D1225" s="70"/>
      <c r="E1225" s="104"/>
      <c r="F1225" s="73"/>
      <c r="G1225" s="73"/>
      <c r="H1225" s="73"/>
      <c r="I1225" s="74"/>
    </row>
    <row r="1226" spans="1:9" ht="16.5" customHeight="1" x14ac:dyDescent="0.25">
      <c r="A1226" s="273"/>
      <c r="B1226" s="70"/>
      <c r="C1226" s="71"/>
      <c r="D1226" s="70"/>
      <c r="E1226" s="104"/>
      <c r="F1226" s="73"/>
      <c r="G1226" s="73"/>
      <c r="H1226" s="73"/>
      <c r="I1226" s="74"/>
    </row>
    <row r="1227" spans="1:9" ht="16.5" customHeight="1" x14ac:dyDescent="0.25">
      <c r="A1227" s="273"/>
      <c r="B1227" s="70"/>
      <c r="C1227" s="71"/>
      <c r="D1227" s="70"/>
      <c r="E1227" s="104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04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04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70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70"/>
      <c r="C1232" s="71"/>
      <c r="D1232" s="70"/>
      <c r="E1232" s="122"/>
      <c r="F1232" s="73"/>
      <c r="G1232" s="73"/>
      <c r="H1232" s="73"/>
      <c r="I1232" s="74"/>
    </row>
    <row r="1233" spans="1:9" ht="16.5" customHeight="1" x14ac:dyDescent="0.25">
      <c r="A1233" s="60"/>
      <c r="B1233" s="70"/>
      <c r="C1233" s="71"/>
      <c r="D1233" s="70"/>
      <c r="E1233" s="122"/>
      <c r="F1233" s="73"/>
      <c r="G1233" s="73"/>
      <c r="H1233" s="73"/>
      <c r="I1233" s="74"/>
    </row>
    <row r="1234" spans="1:9" ht="16.5" customHeight="1" x14ac:dyDescent="0.25">
      <c r="A1234" s="60"/>
      <c r="B1234" s="70"/>
      <c r="C1234" s="71"/>
      <c r="D1234" s="70"/>
      <c r="E1234" s="122"/>
      <c r="F1234" s="73"/>
      <c r="G1234" s="73"/>
      <c r="H1234" s="73"/>
      <c r="I1234" s="74"/>
    </row>
    <row r="1235" spans="1:9" ht="16.5" customHeight="1" x14ac:dyDescent="0.25">
      <c r="A1235" s="60"/>
      <c r="B1235" s="70"/>
      <c r="C1235" s="71"/>
      <c r="D1235" s="70"/>
      <c r="E1235" s="122"/>
      <c r="F1235" s="73"/>
      <c r="G1235" s="73"/>
      <c r="H1235" s="73"/>
      <c r="I1235" s="74"/>
    </row>
    <row r="1236" spans="1:9" ht="16.5" customHeight="1" x14ac:dyDescent="0.25">
      <c r="A1236" s="60"/>
      <c r="B1236" s="284"/>
      <c r="C1236" s="71"/>
      <c r="D1236" s="70"/>
      <c r="E1236" s="122"/>
      <c r="F1236" s="73"/>
      <c r="G1236" s="73"/>
      <c r="H1236" s="73"/>
      <c r="I1236" s="74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x14ac:dyDescent="0.25">
      <c r="A1238" s="60"/>
      <c r="B1238" s="285"/>
      <c r="C1238" s="286"/>
      <c r="D1238" s="285"/>
      <c r="E1238" s="287"/>
      <c r="F1238" s="288"/>
      <c r="G1238" s="288"/>
      <c r="H1238" s="288"/>
      <c r="I1238" s="289"/>
    </row>
    <row r="1239" spans="1:9" ht="16.5" customHeight="1" x14ac:dyDescent="0.25">
      <c r="A1239" s="290"/>
      <c r="B1239" s="285"/>
      <c r="C1239" s="286"/>
      <c r="D1239" s="285"/>
      <c r="E1239" s="287"/>
      <c r="F1239" s="288"/>
      <c r="G1239" s="288"/>
      <c r="H1239" s="288"/>
      <c r="I1239" s="289"/>
    </row>
    <row r="1240" spans="1:9" ht="16.5" customHeight="1" x14ac:dyDescent="0.25">
      <c r="A1240" s="60"/>
      <c r="B1240" s="285"/>
      <c r="C1240" s="286"/>
      <c r="D1240" s="285"/>
      <c r="E1240" s="287"/>
      <c r="F1240" s="288"/>
      <c r="G1240" s="288"/>
      <c r="H1240" s="288"/>
      <c r="I1240" s="289"/>
    </row>
    <row r="1241" spans="1:9" ht="16.5" customHeight="1" x14ac:dyDescent="0.25">
      <c r="A1241" s="60"/>
      <c r="B1241" s="285"/>
      <c r="C1241" s="286"/>
      <c r="D1241" s="285"/>
      <c r="E1241" s="287"/>
      <c r="F1241" s="288"/>
      <c r="G1241" s="288"/>
      <c r="H1241" s="288"/>
      <c r="I1241" s="289"/>
    </row>
    <row r="1242" spans="1:9" ht="16.5" customHeight="1" x14ac:dyDescent="0.25">
      <c r="A1242" s="60"/>
      <c r="B1242" s="285"/>
      <c r="C1242" s="286"/>
      <c r="D1242" s="285"/>
      <c r="E1242" s="287"/>
      <c r="F1242" s="288"/>
      <c r="G1242" s="288"/>
      <c r="H1242" s="288"/>
      <c r="I1242" s="289"/>
    </row>
    <row r="1243" spans="1:9" ht="16.5" customHeight="1" thickBot="1" x14ac:dyDescent="0.3">
      <c r="A1243" s="290"/>
      <c r="B1243" s="84"/>
      <c r="C1243" s="85"/>
      <c r="D1243" s="84"/>
      <c r="E1243" s="291"/>
      <c r="F1243" s="292"/>
      <c r="G1243" s="292"/>
      <c r="H1243" s="292"/>
      <c r="I1243" s="293"/>
    </row>
    <row r="1244" spans="1:9" ht="16.5" customHeight="1" thickTop="1" thickBot="1" x14ac:dyDescent="0.3">
      <c r="A1244" s="89" t="s">
        <v>43</v>
      </c>
      <c r="B1244" s="90"/>
      <c r="C1244" s="91"/>
      <c r="D1244" s="90"/>
      <c r="E1244" s="152">
        <f>SUM(E1198:E1243)</f>
        <v>72</v>
      </c>
      <c r="F1244" s="152">
        <f>SUM(F1198:F1243)</f>
        <v>3300</v>
      </c>
      <c r="G1244" s="152">
        <f>SUM(G1198:G1243)</f>
        <v>0</v>
      </c>
      <c r="H1244" s="152">
        <f>SUM(H1198:H1243)</f>
        <v>3300</v>
      </c>
      <c r="I1244" s="224">
        <f>SUM(I1198:I1243)</f>
        <v>3300</v>
      </c>
    </row>
    <row r="1245" spans="1:9" ht="16.5" customHeight="1" thickTop="1" thickBot="1" x14ac:dyDescent="0.3">
      <c r="A1245" s="94" t="s">
        <v>44</v>
      </c>
      <c r="B1245" s="95"/>
      <c r="C1245" s="96"/>
      <c r="D1245" s="95"/>
      <c r="E1245" s="97"/>
      <c r="F1245" s="97"/>
      <c r="G1245" s="97"/>
      <c r="H1245" s="97"/>
      <c r="I1245" s="99">
        <f>I1265</f>
        <v>0</v>
      </c>
    </row>
    <row r="1246" spans="1:9" ht="16.5" customHeight="1" thickTop="1" x14ac:dyDescent="0.25">
      <c r="A1246" s="146"/>
      <c r="B1246" s="294"/>
      <c r="C1246" s="294"/>
      <c r="D1246" s="294"/>
      <c r="E1246" s="295"/>
      <c r="F1246" s="296"/>
      <c r="G1246" s="297"/>
      <c r="H1246" s="296"/>
      <c r="I1246" s="298"/>
    </row>
    <row r="1247" spans="1:9" ht="16.5" customHeight="1" x14ac:dyDescent="0.25">
      <c r="A1247" s="75"/>
      <c r="B1247" s="299"/>
      <c r="C1247" s="299"/>
      <c r="D1247" s="299"/>
      <c r="E1247" s="300"/>
      <c r="F1247" s="66"/>
      <c r="G1247" s="301"/>
      <c r="H1247" s="66"/>
      <c r="I1247" s="67"/>
    </row>
    <row r="1248" spans="1:9" ht="16.5" customHeight="1" x14ac:dyDescent="0.25">
      <c r="A1248" s="75"/>
      <c r="B1248" s="299"/>
      <c r="C1248" s="299"/>
      <c r="D1248" s="299"/>
      <c r="E1248" s="300"/>
      <c r="F1248" s="66"/>
      <c r="G1248" s="301"/>
      <c r="H1248" s="66"/>
      <c r="I1248" s="6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thickBot="1" x14ac:dyDescent="0.3">
      <c r="A1264" s="83"/>
      <c r="B1264" s="84"/>
      <c r="C1264" s="85"/>
      <c r="D1264" s="84"/>
      <c r="E1264" s="86"/>
      <c r="F1264" s="87"/>
      <c r="G1264" s="87"/>
      <c r="H1264" s="87"/>
      <c r="I1264" s="88"/>
    </row>
    <row r="1265" spans="1:9" ht="16.5" customHeight="1" thickTop="1" thickBot="1" x14ac:dyDescent="0.3">
      <c r="A1265" s="155" t="s">
        <v>43</v>
      </c>
      <c r="B1265" s="156"/>
      <c r="C1265" s="157"/>
      <c r="D1265" s="156"/>
      <c r="E1265" s="158">
        <f>SUM(E1246:E1264)</f>
        <v>0</v>
      </c>
      <c r="F1265" s="159">
        <f>SUM(F1246:F1264)</f>
        <v>0</v>
      </c>
      <c r="G1265" s="159">
        <f>SUM(G1246:G1264)</f>
        <v>0</v>
      </c>
      <c r="H1265" s="159">
        <f>SUM(H1246:H1264)</f>
        <v>0</v>
      </c>
      <c r="I1265" s="302">
        <f>SUM(I1246:I1264)</f>
        <v>0</v>
      </c>
    </row>
    <row r="1266" spans="1:9" ht="16.5" customHeight="1" thickTop="1" thickBot="1" x14ac:dyDescent="0.3">
      <c r="A1266" s="19" t="s">
        <v>45</v>
      </c>
      <c r="B1266" s="20"/>
      <c r="C1266" s="21"/>
      <c r="D1266" s="20"/>
      <c r="E1266" s="22"/>
      <c r="F1266" s="22"/>
      <c r="G1266" s="22"/>
      <c r="H1266" s="22"/>
      <c r="I1266" s="23">
        <f>I1286</f>
        <v>0</v>
      </c>
    </row>
    <row r="1267" spans="1:9" ht="26.25" customHeight="1" thickTop="1" x14ac:dyDescent="0.25">
      <c r="A1267" s="146"/>
      <c r="B1267" s="131"/>
      <c r="C1267" s="131"/>
      <c r="D1267" s="131"/>
      <c r="E1267" s="303"/>
      <c r="F1267" s="118"/>
      <c r="G1267" s="304"/>
      <c r="H1267" s="118"/>
      <c r="I1267" s="305"/>
    </row>
    <row r="1268" spans="1:9" ht="16.5" customHeight="1" x14ac:dyDescent="0.25">
      <c r="A1268" s="138"/>
      <c r="B1268" s="70"/>
      <c r="C1268" s="71"/>
      <c r="D1268" s="70"/>
      <c r="E1268" s="104"/>
      <c r="F1268" s="73"/>
      <c r="G1268" s="76"/>
      <c r="H1268" s="73"/>
      <c r="I1268" s="74"/>
    </row>
    <row r="1269" spans="1:9" ht="16.5" customHeight="1" x14ac:dyDescent="0.25">
      <c r="A1269" s="75"/>
      <c r="B1269" s="70"/>
      <c r="C1269" s="71"/>
      <c r="D1269" s="70"/>
      <c r="E1269" s="104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thickBot="1" x14ac:dyDescent="0.3">
      <c r="A1285" s="83"/>
      <c r="B1285" s="84"/>
      <c r="C1285" s="85"/>
      <c r="D1285" s="84"/>
      <c r="E1285" s="86"/>
      <c r="F1285" s="87"/>
      <c r="G1285" s="87"/>
      <c r="H1285" s="87"/>
      <c r="I1285" s="88"/>
    </row>
    <row r="1286" spans="1:9" ht="16.5" customHeight="1" thickTop="1" thickBot="1" x14ac:dyDescent="0.3">
      <c r="A1286" s="89" t="s">
        <v>43</v>
      </c>
      <c r="B1286" s="90"/>
      <c r="C1286" s="91"/>
      <c r="D1286" s="90"/>
      <c r="E1286" s="152">
        <f>SUM(E1267:E1285)</f>
        <v>0</v>
      </c>
      <c r="F1286" s="92">
        <f>SUM(F1267:F1285)</f>
        <v>0</v>
      </c>
      <c r="G1286" s="92">
        <f>SUM(G1267:G1285)</f>
        <v>0</v>
      </c>
      <c r="H1286" s="92">
        <f>SUM(H1267:H1285)</f>
        <v>0</v>
      </c>
      <c r="I1286" s="93">
        <f>SUM(I1267:I1285)</f>
        <v>0</v>
      </c>
    </row>
    <row r="1287" spans="1:9" ht="16.5" customHeight="1" thickTop="1" thickBot="1" x14ac:dyDescent="0.3">
      <c r="A1287" s="94" t="s">
        <v>46</v>
      </c>
      <c r="B1287" s="95"/>
      <c r="C1287" s="96"/>
      <c r="D1287" s="95"/>
      <c r="E1287" s="97"/>
      <c r="F1287" s="98"/>
      <c r="G1287" s="98"/>
      <c r="H1287" s="98"/>
      <c r="I1287" s="99">
        <f>I1307</f>
        <v>10431.200000000001</v>
      </c>
    </row>
    <row r="1288" spans="1:9" ht="36.75" customHeight="1" thickTop="1" x14ac:dyDescent="0.2">
      <c r="A1288" s="100">
        <v>1</v>
      </c>
      <c r="B1288" s="306" t="s">
        <v>92</v>
      </c>
      <c r="C1288" s="307" t="s">
        <v>93</v>
      </c>
      <c r="D1288" s="306" t="s">
        <v>92</v>
      </c>
      <c r="E1288" s="308">
        <v>500</v>
      </c>
      <c r="F1288" s="309">
        <v>5215.6000000000004</v>
      </c>
      <c r="G1288" s="309"/>
      <c r="H1288" s="309">
        <v>5215.6000000000004</v>
      </c>
      <c r="I1288" s="309">
        <v>5215.6000000000004</v>
      </c>
    </row>
    <row r="1289" spans="1:9" ht="47.25" customHeight="1" x14ac:dyDescent="0.25">
      <c r="A1289" s="138">
        <v>2</v>
      </c>
      <c r="B1289" s="306" t="s">
        <v>94</v>
      </c>
      <c r="C1289" s="307" t="s">
        <v>95</v>
      </c>
      <c r="D1289" s="306" t="s">
        <v>94</v>
      </c>
      <c r="E1289" s="308">
        <v>500</v>
      </c>
      <c r="F1289" s="309">
        <v>5215.6000000000004</v>
      </c>
      <c r="G1289" s="309"/>
      <c r="H1289" s="309">
        <v>5215.6000000000004</v>
      </c>
      <c r="I1289" s="309">
        <v>5215.6000000000004</v>
      </c>
    </row>
    <row r="1290" spans="1:9" ht="16.5" customHeight="1" x14ac:dyDescent="0.25">
      <c r="A1290" s="138"/>
      <c r="B1290" s="70"/>
      <c r="C1290" s="71"/>
      <c r="D1290" s="70"/>
      <c r="E1290" s="104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104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thickBot="1" x14ac:dyDescent="0.3">
      <c r="A1306" s="83"/>
      <c r="B1306" s="84"/>
      <c r="C1306" s="85"/>
      <c r="D1306" s="84"/>
      <c r="E1306" s="86"/>
      <c r="F1306" s="87"/>
      <c r="G1306" s="87"/>
      <c r="H1306" s="87"/>
      <c r="I1306" s="88"/>
    </row>
    <row r="1307" spans="1:9" ht="16.5" customHeight="1" thickTop="1" thickBot="1" x14ac:dyDescent="0.3">
      <c r="A1307" s="89" t="s">
        <v>43</v>
      </c>
      <c r="B1307" s="90"/>
      <c r="C1307" s="91"/>
      <c r="D1307" s="90"/>
      <c r="E1307" s="152">
        <f>SUM(E1288:E1306)</f>
        <v>1000</v>
      </c>
      <c r="F1307" s="92">
        <f>SUM(F1288:F1306)</f>
        <v>10431.200000000001</v>
      </c>
      <c r="G1307" s="92">
        <f>SUM(G1288:G1306)</f>
        <v>0</v>
      </c>
      <c r="H1307" s="92">
        <f>SUM(H1288:H1306)</f>
        <v>10431.200000000001</v>
      </c>
      <c r="I1307" s="93">
        <f>SUM(I1288:I1306)</f>
        <v>10431.200000000001</v>
      </c>
    </row>
    <row r="1308" spans="1:9" ht="16.5" customHeight="1" thickTop="1" thickBot="1" x14ac:dyDescent="0.3">
      <c r="A1308" s="94" t="s">
        <v>47</v>
      </c>
      <c r="B1308" s="95"/>
      <c r="C1308" s="96"/>
      <c r="D1308" s="95"/>
      <c r="E1308" s="97"/>
      <c r="F1308" s="98"/>
      <c r="G1308" s="98"/>
      <c r="H1308" s="98"/>
      <c r="I1308" s="99">
        <f>I1328</f>
        <v>0</v>
      </c>
    </row>
    <row r="1309" spans="1:9" ht="16.5" customHeight="1" thickTop="1" x14ac:dyDescent="0.25">
      <c r="A1309" s="146"/>
      <c r="B1309" s="147"/>
      <c r="C1309" s="148"/>
      <c r="D1309" s="147"/>
      <c r="E1309" s="150"/>
      <c r="F1309" s="150"/>
      <c r="G1309" s="150"/>
      <c r="H1309" s="150"/>
      <c r="I1309" s="151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thickBot="1" x14ac:dyDescent="0.3">
      <c r="A1327" s="83"/>
      <c r="B1327" s="84"/>
      <c r="C1327" s="85"/>
      <c r="D1327" s="84"/>
      <c r="E1327" s="86"/>
      <c r="F1327" s="87"/>
      <c r="G1327" s="87"/>
      <c r="H1327" s="87"/>
      <c r="I1327" s="88"/>
    </row>
    <row r="1328" spans="1:9" ht="16.5" customHeight="1" thickTop="1" thickBot="1" x14ac:dyDescent="0.3">
      <c r="A1328" s="89" t="s">
        <v>43</v>
      </c>
      <c r="B1328" s="90"/>
      <c r="C1328" s="91"/>
      <c r="D1328" s="90"/>
      <c r="E1328" s="152">
        <f>SUM(E1309:E1327)</f>
        <v>0</v>
      </c>
      <c r="F1328" s="92">
        <f>SUM(F1309:F1327)</f>
        <v>0</v>
      </c>
      <c r="G1328" s="92">
        <f>SUM(G1309:G1327)</f>
        <v>0</v>
      </c>
      <c r="H1328" s="92">
        <f>SUM(H1309:H1327)</f>
        <v>0</v>
      </c>
      <c r="I1328" s="93">
        <f>SUM(I1309:I1327)</f>
        <v>0</v>
      </c>
    </row>
    <row r="1329" spans="1:9" ht="16.5" customHeight="1" thickTop="1" thickBot="1" x14ac:dyDescent="0.3">
      <c r="A1329" s="19" t="s">
        <v>48</v>
      </c>
      <c r="B1329" s="20"/>
      <c r="C1329" s="21"/>
      <c r="D1329" s="20"/>
      <c r="E1329" s="22"/>
      <c r="F1329" s="162"/>
      <c r="G1329" s="162"/>
      <c r="H1329" s="162"/>
      <c r="I1329" s="23">
        <f>I1349</f>
        <v>0</v>
      </c>
    </row>
    <row r="1330" spans="1:9" ht="16.5" customHeight="1" thickTop="1" x14ac:dyDescent="0.25">
      <c r="A1330" s="216"/>
      <c r="B1330" s="147"/>
      <c r="C1330" s="148"/>
      <c r="D1330" s="147"/>
      <c r="E1330" s="149"/>
      <c r="F1330" s="154"/>
      <c r="G1330" s="154"/>
      <c r="H1330" s="154"/>
      <c r="I1330" s="21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thickBot="1" x14ac:dyDescent="0.3">
      <c r="A1348" s="83"/>
      <c r="B1348" s="84"/>
      <c r="C1348" s="85"/>
      <c r="D1348" s="84"/>
      <c r="E1348" s="86"/>
      <c r="F1348" s="87"/>
      <c r="G1348" s="87"/>
      <c r="H1348" s="87"/>
      <c r="I1348" s="88"/>
    </row>
    <row r="1349" spans="1:9" ht="16.5" customHeight="1" thickTop="1" thickBot="1" x14ac:dyDescent="0.3">
      <c r="A1349" s="89" t="s">
        <v>43</v>
      </c>
      <c r="B1349" s="90"/>
      <c r="C1349" s="91"/>
      <c r="D1349" s="90"/>
      <c r="E1349" s="152">
        <f>SUM(E1330:E1348)</f>
        <v>0</v>
      </c>
      <c r="F1349" s="92">
        <f>SUM(F1330:F1348)</f>
        <v>0</v>
      </c>
      <c r="G1349" s="92">
        <f>SUM(G1330:G1348)</f>
        <v>0</v>
      </c>
      <c r="H1349" s="92">
        <f>SUM(H1330:H1348)</f>
        <v>0</v>
      </c>
      <c r="I1349" s="93">
        <f>SUM(I1330:I1348)</f>
        <v>0</v>
      </c>
    </row>
    <row r="1350" spans="1:9" ht="15.75" thickTop="1" x14ac:dyDescent="0.25"/>
    <row r="1351" spans="1:9" x14ac:dyDescent="0.25">
      <c r="A1351" s="311" t="s">
        <v>96</v>
      </c>
      <c r="B1351" s="311"/>
      <c r="C1351" s="311"/>
      <c r="D1351" s="311"/>
      <c r="E1351" s="311"/>
      <c r="F1351" s="311"/>
      <c r="G1351" s="311"/>
      <c r="H1351" s="311"/>
      <c r="I1351" s="311"/>
    </row>
    <row r="1352" spans="1:9" x14ac:dyDescent="0.25">
      <c r="A1352" s="629"/>
      <c r="B1352" s="629"/>
    </row>
    <row r="1353" spans="1:9" x14ac:dyDescent="0.25">
      <c r="A1353" s="629"/>
      <c r="B1353" s="629"/>
    </row>
    <row r="1354" spans="1:9" x14ac:dyDescent="0.25">
      <c r="A1354" s="629">
        <f>A1267+A1204+A1035+A880+A463+A372+A282+A260+A32</f>
        <v>0</v>
      </c>
      <c r="B1354" s="629"/>
      <c r="E1354" s="5">
        <f>E1196+E1025+E864+E716+E546+E342+E7</f>
        <v>1404.75</v>
      </c>
      <c r="I1354" s="5">
        <f>I1196+I1025+I864+I716+I546+I342+I7</f>
        <v>29488.03</v>
      </c>
    </row>
    <row r="1355" spans="1:9" x14ac:dyDescent="0.25">
      <c r="A1355" s="629"/>
      <c r="B1355" s="629"/>
    </row>
    <row r="1356" spans="1:9" x14ac:dyDescent="0.25">
      <c r="A1356" s="629"/>
      <c r="B1356" s="629"/>
    </row>
  </sheetData>
  <autoFilter ref="A5:I1349"/>
  <mergeCells count="8">
    <mergeCell ref="A1355:B1355"/>
    <mergeCell ref="A1356:B1356"/>
    <mergeCell ref="A1:I1"/>
    <mergeCell ref="A2:I2"/>
    <mergeCell ref="A3:I3"/>
    <mergeCell ref="A1352:B1352"/>
    <mergeCell ref="A1353:B1353"/>
    <mergeCell ref="A1354:B1354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4" min="2" max="8" man="1"/>
    <brk id="8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367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97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869</v>
      </c>
      <c r="F7" s="16"/>
      <c r="G7" s="16"/>
      <c r="H7" s="16"/>
      <c r="I7" s="17">
        <f>I200+I253+I274+I295+I316+I337</f>
        <v>30361.93216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15950.00216</v>
      </c>
    </row>
    <row r="9" spans="1:9" ht="42.75" customHeight="1" thickTop="1" x14ac:dyDescent="0.2">
      <c r="A9" s="24">
        <v>1</v>
      </c>
      <c r="B9" s="312" t="s">
        <v>98</v>
      </c>
      <c r="C9" s="313" t="s">
        <v>99</v>
      </c>
      <c r="D9" s="314" t="s">
        <v>100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101</v>
      </c>
      <c r="C10" s="320" t="s">
        <v>102</v>
      </c>
      <c r="D10" s="321" t="s">
        <v>103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104</v>
      </c>
      <c r="C11" s="320" t="s">
        <v>105</v>
      </c>
      <c r="D11" s="321" t="s">
        <v>106</v>
      </c>
      <c r="E11" s="322">
        <v>8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107</v>
      </c>
      <c r="C12" s="320" t="s">
        <v>108</v>
      </c>
      <c r="D12" s="321" t="s">
        <v>109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110</v>
      </c>
      <c r="C13" s="320" t="s">
        <v>111</v>
      </c>
      <c r="D13" s="321" t="s">
        <v>112</v>
      </c>
      <c r="E13" s="322">
        <v>8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113</v>
      </c>
      <c r="C14" s="320" t="s">
        <v>114</v>
      </c>
      <c r="D14" s="321" t="s">
        <v>115</v>
      </c>
      <c r="E14" s="322">
        <v>9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116</v>
      </c>
      <c r="C15" s="327" t="s">
        <v>117</v>
      </c>
      <c r="D15" s="328" t="s">
        <v>116</v>
      </c>
      <c r="E15" s="329">
        <v>8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118</v>
      </c>
      <c r="C16" s="327" t="s">
        <v>119</v>
      </c>
      <c r="D16" s="328" t="s">
        <v>118</v>
      </c>
      <c r="E16" s="329">
        <v>8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120</v>
      </c>
      <c r="C17" s="327" t="s">
        <v>119</v>
      </c>
      <c r="D17" s="328" t="s">
        <v>120</v>
      </c>
      <c r="E17" s="329">
        <v>8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121</v>
      </c>
      <c r="C18" s="327" t="s">
        <v>122</v>
      </c>
      <c r="D18" s="328" t="s">
        <v>121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123</v>
      </c>
      <c r="C19" s="327" t="s">
        <v>124</v>
      </c>
      <c r="D19" s="328" t="s">
        <v>123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125</v>
      </c>
      <c r="C20" s="327" t="s">
        <v>126</v>
      </c>
      <c r="D20" s="328" t="s">
        <v>125</v>
      </c>
      <c r="E20" s="329">
        <v>6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127</v>
      </c>
      <c r="C21" s="327" t="s">
        <v>128</v>
      </c>
      <c r="D21" s="328" t="s">
        <v>127</v>
      </c>
      <c r="E21" s="329">
        <v>8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129</v>
      </c>
      <c r="C22" s="327" t="s">
        <v>130</v>
      </c>
      <c r="D22" s="328" t="s">
        <v>129</v>
      </c>
      <c r="E22" s="329">
        <v>8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131</v>
      </c>
      <c r="C23" s="327" t="s">
        <v>132</v>
      </c>
      <c r="D23" s="328" t="s">
        <v>133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134</v>
      </c>
      <c r="C24" s="327" t="s">
        <v>135</v>
      </c>
      <c r="D24" s="328" t="s">
        <v>136</v>
      </c>
      <c r="E24" s="329">
        <v>10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137</v>
      </c>
      <c r="C25" s="327" t="s">
        <v>138</v>
      </c>
      <c r="D25" s="328" t="s">
        <v>139</v>
      </c>
      <c r="E25" s="329">
        <v>7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140</v>
      </c>
      <c r="C26" s="327" t="s">
        <v>141</v>
      </c>
      <c r="D26" s="328" t="s">
        <v>142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143</v>
      </c>
      <c r="C27" s="327" t="s">
        <v>144</v>
      </c>
      <c r="D27" s="328" t="s">
        <v>145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146</v>
      </c>
      <c r="C28" s="327" t="s">
        <v>147</v>
      </c>
      <c r="D28" s="328" t="s">
        <v>148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149</v>
      </c>
      <c r="C29" s="327" t="s">
        <v>150</v>
      </c>
      <c r="D29" s="328" t="s">
        <v>151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152</v>
      </c>
      <c r="C30" s="327" t="s">
        <v>153</v>
      </c>
      <c r="D30" s="328" t="s">
        <v>154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155</v>
      </c>
      <c r="C31" s="334" t="s">
        <v>156</v>
      </c>
      <c r="D31" s="335" t="s">
        <v>157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158</v>
      </c>
      <c r="C32" s="334" t="s">
        <v>159</v>
      </c>
      <c r="D32" s="335" t="s">
        <v>160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161</v>
      </c>
      <c r="C33" s="334" t="s">
        <v>162</v>
      </c>
      <c r="D33" s="335" t="s">
        <v>163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16.5" customHeight="1" thickBot="1" x14ac:dyDescent="0.25">
      <c r="A34" s="29">
        <v>26</v>
      </c>
      <c r="B34" s="333" t="s">
        <v>164</v>
      </c>
      <c r="C34" s="334" t="s">
        <v>165</v>
      </c>
      <c r="D34" s="335" t="s">
        <v>164</v>
      </c>
      <c r="E34" s="336">
        <v>12</v>
      </c>
      <c r="F34" s="330">
        <v>550</v>
      </c>
      <c r="G34" s="331"/>
      <c r="H34" s="330">
        <v>550</v>
      </c>
      <c r="I34" s="332">
        <v>550</v>
      </c>
    </row>
    <row r="35" spans="1:9" ht="16.5" customHeight="1" thickTop="1" x14ac:dyDescent="0.2">
      <c r="A35" s="24">
        <v>27</v>
      </c>
      <c r="B35" s="333" t="s">
        <v>166</v>
      </c>
      <c r="C35" s="334" t="s">
        <v>167</v>
      </c>
      <c r="D35" s="335" t="s">
        <v>166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168</v>
      </c>
      <c r="C36" s="334" t="s">
        <v>169</v>
      </c>
      <c r="D36" s="335" t="s">
        <v>170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16.5" customHeight="1" thickTop="1" x14ac:dyDescent="0.2">
      <c r="A37" s="24">
        <v>29</v>
      </c>
      <c r="B37" s="333" t="s">
        <v>171</v>
      </c>
      <c r="C37" s="334" t="s">
        <v>172</v>
      </c>
      <c r="D37" s="335" t="s">
        <v>171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16.5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customHeight="1" x14ac:dyDescent="0.2">
      <c r="A41" s="60"/>
      <c r="B41" s="62"/>
      <c r="C41" s="62"/>
      <c r="D41" s="62"/>
      <c r="E41" s="63"/>
      <c r="F41" s="64"/>
      <c r="G41" s="64"/>
      <c r="H41" s="64"/>
      <c r="I41" s="65"/>
    </row>
    <row r="42" spans="1:9" ht="25.5" customHeight="1" x14ac:dyDescent="0.2">
      <c r="A42" s="60"/>
      <c r="B42" s="62"/>
      <c r="C42" s="62"/>
      <c r="D42" s="62"/>
      <c r="E42" s="63"/>
      <c r="F42" s="64"/>
      <c r="G42" s="64"/>
      <c r="H42" s="64"/>
      <c r="I42" s="65"/>
    </row>
    <row r="43" spans="1:9" ht="27.75" customHeight="1" x14ac:dyDescent="0.2">
      <c r="A43" s="60"/>
      <c r="B43" s="62"/>
      <c r="C43" s="62"/>
      <c r="D43" s="62"/>
      <c r="E43" s="63"/>
      <c r="F43" s="64"/>
      <c r="G43" s="64"/>
      <c r="H43" s="64"/>
      <c r="I43" s="65"/>
    </row>
    <row r="44" spans="1:9" ht="16.5" customHeight="1" x14ac:dyDescent="0.2">
      <c r="A44" s="60"/>
      <c r="B44" s="62"/>
      <c r="C44" s="62"/>
      <c r="D44" s="62"/>
      <c r="E44" s="63"/>
      <c r="F44" s="64"/>
      <c r="G44" s="64"/>
      <c r="H44" s="64"/>
      <c r="I44" s="65"/>
    </row>
    <row r="45" spans="1:9" ht="16.5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16.5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219</v>
      </c>
      <c r="F200" s="92">
        <f>SUM(F9:F199)</f>
        <v>15950.00036</v>
      </c>
      <c r="G200" s="92">
        <f>SUM(G9:G199)</f>
        <v>0</v>
      </c>
      <c r="H200" s="92">
        <f>SUM(H9:H199)</f>
        <v>15950.00216</v>
      </c>
      <c r="I200" s="93">
        <f>SUM(I9:I199)</f>
        <v>15950.00216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30.75" customHeight="1" thickTop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14411.93</v>
      </c>
    </row>
    <row r="276" spans="1:9" ht="32.25" customHeight="1" thickTop="1" x14ac:dyDescent="0.2">
      <c r="A276" s="130">
        <v>1</v>
      </c>
      <c r="B276" s="337" t="s">
        <v>173</v>
      </c>
      <c r="C276" s="338" t="s">
        <v>174</v>
      </c>
      <c r="D276" s="339" t="s">
        <v>173</v>
      </c>
      <c r="E276" s="340">
        <v>650</v>
      </c>
      <c r="F276" s="341">
        <v>14411.93</v>
      </c>
      <c r="G276" s="317"/>
      <c r="H276" s="341">
        <v>14411.93</v>
      </c>
      <c r="I276" s="342">
        <v>14411.93</v>
      </c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650</v>
      </c>
      <c r="F295" s="123">
        <f>SUM(F276:F294)</f>
        <v>14411.93</v>
      </c>
      <c r="G295" s="123">
        <f>SUM(G276:G294)</f>
        <v>0</v>
      </c>
      <c r="H295" s="123">
        <f>SUM(H276:H294)</f>
        <v>14411.93</v>
      </c>
      <c r="I295" s="124">
        <f>SUM(I276:I294)</f>
        <v>14411.93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16.5" customHeight="1" thickTop="1" x14ac:dyDescent="0.25">
      <c r="A297" s="146"/>
      <c r="B297" s="147"/>
      <c r="C297" s="148"/>
      <c r="D297" s="147"/>
      <c r="E297" s="149"/>
      <c r="F297" s="150"/>
      <c r="G297" s="150"/>
      <c r="H297" s="150"/>
      <c r="I297" s="151"/>
    </row>
    <row r="298" spans="1:9" ht="16.5" customHeight="1" x14ac:dyDescent="0.25">
      <c r="A298" s="138"/>
      <c r="B298" s="70"/>
      <c r="C298" s="71"/>
      <c r="D298" s="70"/>
      <c r="E298" s="72"/>
      <c r="F298" s="73"/>
      <c r="G298" s="73"/>
      <c r="H298" s="73"/>
      <c r="I298" s="74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280</v>
      </c>
      <c r="F338" s="161"/>
      <c r="G338" s="161"/>
      <c r="H338" s="161"/>
      <c r="I338" s="15">
        <f>I436+I457+I478+I499+I520+I541</f>
        <v>22104.41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17050</v>
      </c>
    </row>
    <row r="340" spans="1:9" ht="45" customHeight="1" x14ac:dyDescent="0.25">
      <c r="A340" s="163">
        <v>1</v>
      </c>
      <c r="B340" s="164" t="s">
        <v>175</v>
      </c>
      <c r="C340" s="165" t="s">
        <v>176</v>
      </c>
      <c r="D340" s="166" t="s">
        <v>175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178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179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180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181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182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183</v>
      </c>
      <c r="D346" s="166" t="s">
        <v>177</v>
      </c>
      <c r="E346" s="167">
        <v>3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184</v>
      </c>
      <c r="C347" s="165" t="s">
        <v>185</v>
      </c>
      <c r="D347" s="166" t="s">
        <v>184</v>
      </c>
      <c r="E347" s="167">
        <v>12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186</v>
      </c>
      <c r="D348" s="166" t="s">
        <v>177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187</v>
      </c>
      <c r="D349" s="166" t="s">
        <v>177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188</v>
      </c>
      <c r="D350" s="166" t="s">
        <v>177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189</v>
      </c>
      <c r="D351" s="166" t="s">
        <v>177</v>
      </c>
      <c r="E351" s="167">
        <v>8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177</v>
      </c>
      <c r="C352" s="165" t="s">
        <v>190</v>
      </c>
      <c r="D352" s="166" t="s">
        <v>177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177</v>
      </c>
      <c r="C353" s="165" t="s">
        <v>191</v>
      </c>
      <c r="D353" s="166" t="s">
        <v>177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53.25" customHeight="1" x14ac:dyDescent="0.25">
      <c r="A354" s="163">
        <v>15</v>
      </c>
      <c r="B354" s="164" t="s">
        <v>192</v>
      </c>
      <c r="C354" s="165" t="s">
        <v>193</v>
      </c>
      <c r="D354" s="166" t="s">
        <v>192</v>
      </c>
      <c r="E354" s="167">
        <v>10</v>
      </c>
      <c r="F354" s="168">
        <v>550</v>
      </c>
      <c r="G354" s="169"/>
      <c r="H354" s="168">
        <v>550</v>
      </c>
      <c r="I354" s="168">
        <v>550</v>
      </c>
    </row>
    <row r="355" spans="1:9" ht="59.25" customHeight="1" x14ac:dyDescent="0.25">
      <c r="A355" s="163">
        <v>16</v>
      </c>
      <c r="B355" s="164" t="s">
        <v>194</v>
      </c>
      <c r="C355" s="165" t="s">
        <v>193</v>
      </c>
      <c r="D355" s="166" t="s">
        <v>194</v>
      </c>
      <c r="E355" s="167">
        <v>10</v>
      </c>
      <c r="F355" s="168">
        <v>550</v>
      </c>
      <c r="G355" s="169"/>
      <c r="H355" s="168">
        <v>550</v>
      </c>
      <c r="I355" s="168">
        <v>550</v>
      </c>
    </row>
    <row r="356" spans="1:9" ht="68.25" customHeight="1" x14ac:dyDescent="0.25">
      <c r="A356" s="163">
        <v>17</v>
      </c>
      <c r="B356" s="164" t="s">
        <v>195</v>
      </c>
      <c r="C356" s="165" t="s">
        <v>193</v>
      </c>
      <c r="D356" s="166" t="s">
        <v>195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53.25" customHeight="1" x14ac:dyDescent="0.25">
      <c r="A357" s="163">
        <v>18</v>
      </c>
      <c r="B357" s="164" t="s">
        <v>196</v>
      </c>
      <c r="C357" s="165" t="s">
        <v>193</v>
      </c>
      <c r="D357" s="166" t="s">
        <v>196</v>
      </c>
      <c r="E357" s="167">
        <v>10</v>
      </c>
      <c r="F357" s="168">
        <v>550</v>
      </c>
      <c r="G357" s="169"/>
      <c r="H357" s="168">
        <v>550</v>
      </c>
      <c r="I357" s="168">
        <v>550</v>
      </c>
    </row>
    <row r="358" spans="1:9" ht="56.25" customHeight="1" x14ac:dyDescent="0.25">
      <c r="A358" s="163">
        <v>19</v>
      </c>
      <c r="B358" s="164" t="s">
        <v>197</v>
      </c>
      <c r="C358" s="165" t="s">
        <v>193</v>
      </c>
      <c r="D358" s="166" t="s">
        <v>197</v>
      </c>
      <c r="E358" s="167">
        <v>10</v>
      </c>
      <c r="F358" s="168">
        <v>550</v>
      </c>
      <c r="G358" s="169"/>
      <c r="H358" s="168">
        <v>550</v>
      </c>
      <c r="I358" s="168">
        <v>550</v>
      </c>
    </row>
    <row r="359" spans="1:9" ht="50.25" customHeight="1" x14ac:dyDescent="0.25">
      <c r="A359" s="163">
        <v>20</v>
      </c>
      <c r="B359" s="164" t="s">
        <v>198</v>
      </c>
      <c r="C359" s="165" t="s">
        <v>193</v>
      </c>
      <c r="D359" s="166" t="s">
        <v>198</v>
      </c>
      <c r="E359" s="167">
        <v>10</v>
      </c>
      <c r="F359" s="168">
        <v>550</v>
      </c>
      <c r="G359" s="169"/>
      <c r="H359" s="168">
        <v>550</v>
      </c>
      <c r="I359" s="168">
        <v>550</v>
      </c>
    </row>
    <row r="360" spans="1:9" ht="46.5" customHeight="1" x14ac:dyDescent="0.25">
      <c r="A360" s="163">
        <v>21</v>
      </c>
      <c r="B360" s="164" t="s">
        <v>199</v>
      </c>
      <c r="C360" s="165" t="s">
        <v>193</v>
      </c>
      <c r="D360" s="166" t="s">
        <v>199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42.75" customHeight="1" x14ac:dyDescent="0.25">
      <c r="A361" s="163">
        <v>22</v>
      </c>
      <c r="B361" s="164" t="s">
        <v>200</v>
      </c>
      <c r="C361" s="165" t="s">
        <v>193</v>
      </c>
      <c r="D361" s="166" t="s">
        <v>200</v>
      </c>
      <c r="E361" s="167">
        <v>10</v>
      </c>
      <c r="F361" s="168">
        <v>550</v>
      </c>
      <c r="G361" s="169"/>
      <c r="H361" s="168">
        <v>550</v>
      </c>
      <c r="I361" s="168">
        <v>550</v>
      </c>
    </row>
    <row r="362" spans="1:9" ht="48.75" customHeight="1" x14ac:dyDescent="0.25">
      <c r="A362" s="163">
        <v>23</v>
      </c>
      <c r="B362" s="164" t="s">
        <v>201</v>
      </c>
      <c r="C362" s="165" t="s">
        <v>193</v>
      </c>
      <c r="D362" s="166" t="s">
        <v>201</v>
      </c>
      <c r="E362" s="167">
        <v>10</v>
      </c>
      <c r="F362" s="168">
        <v>550</v>
      </c>
      <c r="G362" s="169"/>
      <c r="H362" s="168">
        <v>550</v>
      </c>
      <c r="I362" s="168">
        <v>550</v>
      </c>
    </row>
    <row r="363" spans="1:9" ht="38.25" customHeight="1" x14ac:dyDescent="0.25">
      <c r="A363" s="163">
        <v>24</v>
      </c>
      <c r="B363" s="164" t="s">
        <v>202</v>
      </c>
      <c r="C363" s="165" t="s">
        <v>203</v>
      </c>
      <c r="D363" s="166" t="s">
        <v>202</v>
      </c>
      <c r="E363" s="167">
        <v>7</v>
      </c>
      <c r="F363" s="168">
        <v>550</v>
      </c>
      <c r="G363" s="169"/>
      <c r="H363" s="168">
        <v>550</v>
      </c>
      <c r="I363" s="168">
        <v>550</v>
      </c>
    </row>
    <row r="364" spans="1:9" ht="43.5" customHeight="1" x14ac:dyDescent="0.25">
      <c r="A364" s="163">
        <v>25</v>
      </c>
      <c r="B364" s="164" t="s">
        <v>204</v>
      </c>
      <c r="C364" s="165" t="s">
        <v>205</v>
      </c>
      <c r="D364" s="166" t="s">
        <v>204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48.75" customHeight="1" x14ac:dyDescent="0.25">
      <c r="A365" s="163">
        <v>26</v>
      </c>
      <c r="B365" s="164" t="s">
        <v>206</v>
      </c>
      <c r="C365" s="165" t="s">
        <v>207</v>
      </c>
      <c r="D365" s="166" t="s">
        <v>206</v>
      </c>
      <c r="E365" s="167">
        <v>7</v>
      </c>
      <c r="F365" s="168">
        <v>550</v>
      </c>
      <c r="G365" s="169"/>
      <c r="H365" s="168">
        <v>550</v>
      </c>
      <c r="I365" s="168">
        <v>550</v>
      </c>
    </row>
    <row r="366" spans="1:9" ht="48.75" customHeight="1" x14ac:dyDescent="0.25">
      <c r="A366" s="163">
        <v>27</v>
      </c>
      <c r="B366" s="164" t="s">
        <v>208</v>
      </c>
      <c r="C366" s="165" t="s">
        <v>209</v>
      </c>
      <c r="D366" s="166" t="s">
        <v>208</v>
      </c>
      <c r="E366" s="167">
        <v>5</v>
      </c>
      <c r="F366" s="168">
        <v>550</v>
      </c>
      <c r="G366" s="169"/>
      <c r="H366" s="168">
        <v>550</v>
      </c>
      <c r="I366" s="168">
        <v>550</v>
      </c>
    </row>
    <row r="367" spans="1:9" ht="62.25" customHeight="1" x14ac:dyDescent="0.25">
      <c r="A367" s="163">
        <v>28</v>
      </c>
      <c r="B367" s="164" t="s">
        <v>210</v>
      </c>
      <c r="C367" s="165" t="s">
        <v>211</v>
      </c>
      <c r="D367" s="166" t="s">
        <v>210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9.5" customHeight="1" x14ac:dyDescent="0.25">
      <c r="A368" s="163">
        <v>29</v>
      </c>
      <c r="B368" s="164" t="s">
        <v>212</v>
      </c>
      <c r="C368" s="165" t="s">
        <v>213</v>
      </c>
      <c r="D368" s="166" t="s">
        <v>212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41.25" customHeight="1" thickBot="1" x14ac:dyDescent="0.3">
      <c r="A369" s="163">
        <v>30</v>
      </c>
      <c r="B369" s="164" t="s">
        <v>214</v>
      </c>
      <c r="C369" s="165" t="s">
        <v>215</v>
      </c>
      <c r="D369" s="166" t="s">
        <v>214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48.75" customHeight="1" thickTop="1" thickBot="1" x14ac:dyDescent="0.3">
      <c r="A370" s="130">
        <v>31</v>
      </c>
      <c r="B370" s="164" t="s">
        <v>216</v>
      </c>
      <c r="C370" s="165" t="s">
        <v>217</v>
      </c>
      <c r="D370" s="166" t="s">
        <v>216</v>
      </c>
      <c r="E370" s="167">
        <v>3</v>
      </c>
      <c r="F370" s="168">
        <v>550</v>
      </c>
      <c r="G370" s="169"/>
      <c r="H370" s="168">
        <v>550</v>
      </c>
      <c r="I370" s="168">
        <v>550</v>
      </c>
    </row>
    <row r="371" spans="1:9" ht="16.5" customHeight="1" thickTop="1" thickBot="1" x14ac:dyDescent="0.3">
      <c r="A371" s="130"/>
      <c r="B371" s="164"/>
      <c r="C371" s="165"/>
      <c r="D371" s="166"/>
      <c r="E371" s="167"/>
      <c r="F371" s="168"/>
      <c r="G371" s="169"/>
      <c r="H371" s="168"/>
      <c r="I371" s="168"/>
    </row>
    <row r="372" spans="1:9" ht="16.5" customHeight="1" thickTop="1" thickBot="1" x14ac:dyDescent="0.25">
      <c r="A372" s="130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225</v>
      </c>
      <c r="F436" s="191">
        <f>SUM(F340:F435)</f>
        <v>17050</v>
      </c>
      <c r="G436" s="152">
        <f>SUM(G340:G435)</f>
        <v>0</v>
      </c>
      <c r="H436" s="152">
        <f>SUM(H340:H435)</f>
        <v>17050</v>
      </c>
      <c r="I436" s="93">
        <f>SUM(I340:I435)</f>
        <v>17050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5054.41</v>
      </c>
    </row>
    <row r="459" spans="1:9" ht="16.5" customHeight="1" thickTop="1" x14ac:dyDescent="0.25">
      <c r="A459" s="130">
        <v>1</v>
      </c>
      <c r="B459" s="164" t="s">
        <v>218</v>
      </c>
      <c r="C459" s="165" t="s">
        <v>219</v>
      </c>
      <c r="D459" s="166" t="s">
        <v>218</v>
      </c>
      <c r="E459" s="167">
        <v>25</v>
      </c>
      <c r="F459" s="168">
        <v>2297.46</v>
      </c>
      <c r="G459" s="169"/>
      <c r="H459" s="168">
        <v>2297.46</v>
      </c>
      <c r="I459" s="168">
        <v>2297.46</v>
      </c>
    </row>
    <row r="460" spans="1:9" ht="16.5" customHeight="1" x14ac:dyDescent="0.25">
      <c r="A460" s="198">
        <v>2</v>
      </c>
      <c r="B460" s="164" t="s">
        <v>220</v>
      </c>
      <c r="C460" s="165" t="s">
        <v>221</v>
      </c>
      <c r="D460" s="166" t="s">
        <v>220</v>
      </c>
      <c r="E460" s="167">
        <v>30</v>
      </c>
      <c r="F460" s="168">
        <v>2756.95</v>
      </c>
      <c r="G460" s="169"/>
      <c r="H460" s="168">
        <v>2756.95</v>
      </c>
      <c r="I460" s="168">
        <v>2756.95</v>
      </c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55</v>
      </c>
      <c r="F478" s="92">
        <f>SUM(F459:F477)</f>
        <v>5054.41</v>
      </c>
      <c r="G478" s="92">
        <f>SUM(G459:G477)</f>
        <v>0</v>
      </c>
      <c r="H478" s="92">
        <f>SUM(H459:H477)</f>
        <v>5054.41</v>
      </c>
      <c r="I478" s="93">
        <f>SUM(I459:I477)</f>
        <v>5054.41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165</v>
      </c>
      <c r="F542" s="16"/>
      <c r="G542" s="16"/>
      <c r="H542" s="16"/>
      <c r="I542" s="15">
        <f>I585+I606+I648+I669+I690+I711</f>
        <v>7892.6900000000005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222</v>
      </c>
      <c r="C544" s="102" t="s">
        <v>223</v>
      </c>
      <c r="D544" s="102" t="s">
        <v>224</v>
      </c>
      <c r="E544" s="102">
        <v>8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225</v>
      </c>
      <c r="C545" s="346" t="s">
        <v>226</v>
      </c>
      <c r="D545" s="346" t="s">
        <v>227</v>
      </c>
      <c r="E545" s="346">
        <v>4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228</v>
      </c>
      <c r="C546" s="102" t="s">
        <v>229</v>
      </c>
      <c r="D546" s="102" t="s">
        <v>230</v>
      </c>
      <c r="E546" s="102">
        <v>6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231</v>
      </c>
      <c r="C547" s="102" t="s">
        <v>232</v>
      </c>
      <c r="D547" s="102" t="s">
        <v>233</v>
      </c>
      <c r="E547" s="102">
        <v>3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234</v>
      </c>
      <c r="C548" s="102" t="s">
        <v>235</v>
      </c>
      <c r="D548" s="102" t="s">
        <v>236</v>
      </c>
      <c r="E548" s="102">
        <v>4.5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237</v>
      </c>
      <c r="C549" s="102" t="s">
        <v>238</v>
      </c>
      <c r="D549" s="102" t="s">
        <v>239</v>
      </c>
      <c r="E549" s="102">
        <v>30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240</v>
      </c>
      <c r="C550" s="102" t="s">
        <v>241</v>
      </c>
      <c r="D550" s="102" t="s">
        <v>242</v>
      </c>
      <c r="E550" s="102">
        <v>4.5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243</v>
      </c>
      <c r="C551" s="102" t="s">
        <v>244</v>
      </c>
      <c r="D551" s="102" t="s">
        <v>245</v>
      </c>
      <c r="E551" s="102">
        <v>15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thickBot="1" x14ac:dyDescent="0.25">
      <c r="A552" s="130">
        <v>9</v>
      </c>
      <c r="B552" s="102" t="s">
        <v>246</v>
      </c>
      <c r="C552" s="102" t="s">
        <v>244</v>
      </c>
      <c r="D552" s="102" t="s">
        <v>247</v>
      </c>
      <c r="E552" s="102">
        <v>10</v>
      </c>
      <c r="F552" s="343">
        <v>550</v>
      </c>
      <c r="G552" s="55"/>
      <c r="H552" s="343">
        <v>550</v>
      </c>
      <c r="I552" s="343">
        <v>550</v>
      </c>
    </row>
    <row r="553" spans="1:9" ht="16.5" customHeight="1" thickTop="1" thickBot="1" x14ac:dyDescent="0.25">
      <c r="A553" s="130">
        <v>10</v>
      </c>
      <c r="B553" s="102" t="s">
        <v>248</v>
      </c>
      <c r="C553" s="102" t="s">
        <v>244</v>
      </c>
      <c r="D553" s="102" t="s">
        <v>249</v>
      </c>
      <c r="E553" s="102">
        <v>15</v>
      </c>
      <c r="F553" s="343">
        <v>550</v>
      </c>
      <c r="G553" s="55"/>
      <c r="H553" s="343">
        <v>550</v>
      </c>
      <c r="I553" s="343">
        <v>550</v>
      </c>
    </row>
    <row r="554" spans="1:9" ht="16.5" customHeight="1" thickTop="1" thickBot="1" x14ac:dyDescent="0.25">
      <c r="A554" s="130">
        <v>11</v>
      </c>
      <c r="B554" s="102" t="s">
        <v>250</v>
      </c>
      <c r="C554" s="102" t="s">
        <v>244</v>
      </c>
      <c r="D554" s="102" t="s">
        <v>251</v>
      </c>
      <c r="E554" s="102">
        <v>15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252</v>
      </c>
      <c r="C555" s="102" t="s">
        <v>244</v>
      </c>
      <c r="D555" s="102" t="s">
        <v>253</v>
      </c>
      <c r="E555" s="102">
        <v>15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130</v>
      </c>
      <c r="F606" s="152">
        <f>SUM(F544:F605)</f>
        <v>6600</v>
      </c>
      <c r="G606" s="152">
        <f>SUM(G544:G605)</f>
        <v>0</v>
      </c>
      <c r="H606" s="152">
        <f>SUM(H544:H605)</f>
        <v>6600</v>
      </c>
      <c r="I606" s="224">
        <f>SUM(I544:I605)</f>
        <v>6600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1292.69</v>
      </c>
    </row>
    <row r="629" spans="1:9" ht="36" customHeight="1" thickTop="1" x14ac:dyDescent="0.2">
      <c r="A629" s="130">
        <v>1</v>
      </c>
      <c r="B629" s="206" t="s">
        <v>254</v>
      </c>
      <c r="C629" s="227" t="s">
        <v>255</v>
      </c>
      <c r="D629" s="206" t="s">
        <v>256</v>
      </c>
      <c r="E629" s="207">
        <v>35</v>
      </c>
      <c r="F629" s="208">
        <v>1292.69</v>
      </c>
      <c r="G629" s="208"/>
      <c r="H629" s="208">
        <v>1292.96</v>
      </c>
      <c r="I629" s="209">
        <v>1292.69</v>
      </c>
    </row>
    <row r="630" spans="1:9" ht="30.75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35</v>
      </c>
      <c r="F648" s="92">
        <f>SUM(F629:F647)</f>
        <v>1292.69</v>
      </c>
      <c r="G648" s="92">
        <f>SUM(G629:G647)</f>
        <v>0</v>
      </c>
      <c r="H648" s="92">
        <f>SUM(H629:H647)</f>
        <v>1292.96</v>
      </c>
      <c r="I648" s="93">
        <f>SUM(I629:I647)</f>
        <v>1292.69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750.2</v>
      </c>
      <c r="F860" s="16"/>
      <c r="G860" s="16"/>
      <c r="H860" s="16"/>
      <c r="I860" s="15">
        <f>I916+I937+I958+I978+I999+I1020</f>
        <v>461910.64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13200</v>
      </c>
    </row>
    <row r="862" spans="1:9" ht="32.25" customHeight="1" thickTop="1" x14ac:dyDescent="0.2">
      <c r="A862" s="238">
        <v>1</v>
      </c>
      <c r="B862" s="102" t="s">
        <v>257</v>
      </c>
      <c r="C862" s="239" t="s">
        <v>258</v>
      </c>
      <c r="D862" s="102" t="s">
        <v>259</v>
      </c>
      <c r="E862" s="240">
        <v>3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260</v>
      </c>
      <c r="C863" s="243" t="s">
        <v>261</v>
      </c>
      <c r="D863" s="243" t="s">
        <v>262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263</v>
      </c>
      <c r="C864" s="243" t="s">
        <v>264</v>
      </c>
      <c r="D864" s="243" t="s">
        <v>265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266</v>
      </c>
      <c r="C865" s="102" t="s">
        <v>267</v>
      </c>
      <c r="D865" s="243" t="s">
        <v>268</v>
      </c>
      <c r="E865" s="241">
        <v>2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269</v>
      </c>
      <c r="C866" s="245" t="s">
        <v>270</v>
      </c>
      <c r="D866" s="243" t="s">
        <v>271</v>
      </c>
      <c r="E866" s="241">
        <v>15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272</v>
      </c>
      <c r="C867" s="102" t="s">
        <v>273</v>
      </c>
      <c r="D867" s="246" t="s">
        <v>274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275</v>
      </c>
      <c r="C868" s="102" t="s">
        <v>276</v>
      </c>
      <c r="D868" s="102" t="s">
        <v>277</v>
      </c>
      <c r="E868" s="247">
        <v>3</v>
      </c>
      <c r="F868" s="177">
        <v>550</v>
      </c>
      <c r="G868" s="177"/>
      <c r="H868" s="177">
        <v>550</v>
      </c>
      <c r="I868" s="178">
        <v>550</v>
      </c>
    </row>
    <row r="869" spans="1:9" ht="32.25" customHeight="1" x14ac:dyDescent="0.2">
      <c r="A869" s="242">
        <v>8</v>
      </c>
      <c r="B869" s="102" t="s">
        <v>278</v>
      </c>
      <c r="C869" s="102" t="s">
        <v>279</v>
      </c>
      <c r="D869" s="248" t="s">
        <v>280</v>
      </c>
      <c r="E869" s="247">
        <v>3</v>
      </c>
      <c r="F869" s="177">
        <v>550</v>
      </c>
      <c r="G869" s="177"/>
      <c r="H869" s="177">
        <v>550</v>
      </c>
      <c r="I869" s="178">
        <v>550</v>
      </c>
    </row>
    <row r="870" spans="1:9" ht="32.25" customHeight="1" x14ac:dyDescent="0.2">
      <c r="A870" s="242">
        <v>9</v>
      </c>
      <c r="B870" s="249" t="s">
        <v>281</v>
      </c>
      <c r="C870" s="250" t="s">
        <v>282</v>
      </c>
      <c r="D870" s="250" t="s">
        <v>283</v>
      </c>
      <c r="E870" s="251">
        <v>7</v>
      </c>
      <c r="F870" s="177">
        <v>550</v>
      </c>
      <c r="G870" s="177"/>
      <c r="H870" s="177">
        <v>550</v>
      </c>
      <c r="I870" s="178">
        <v>550</v>
      </c>
    </row>
    <row r="871" spans="1:9" ht="32.25" customHeight="1" x14ac:dyDescent="0.2">
      <c r="A871" s="242">
        <v>10</v>
      </c>
      <c r="B871" s="249" t="s">
        <v>284</v>
      </c>
      <c r="C871" s="250" t="s">
        <v>285</v>
      </c>
      <c r="D871" s="250" t="s">
        <v>286</v>
      </c>
      <c r="E871" s="252">
        <v>15</v>
      </c>
      <c r="F871" s="177">
        <v>550</v>
      </c>
      <c r="G871" s="177"/>
      <c r="H871" s="177">
        <v>550</v>
      </c>
      <c r="I871" s="178">
        <v>550</v>
      </c>
    </row>
    <row r="872" spans="1:9" ht="32.25" customHeight="1" x14ac:dyDescent="0.2">
      <c r="A872" s="242">
        <v>11</v>
      </c>
      <c r="B872" s="102" t="s">
        <v>287</v>
      </c>
      <c r="C872" s="102" t="s">
        <v>288</v>
      </c>
      <c r="D872" s="102" t="s">
        <v>289</v>
      </c>
      <c r="E872" s="176">
        <v>4</v>
      </c>
      <c r="F872" s="177">
        <v>550</v>
      </c>
      <c r="G872" s="177"/>
      <c r="H872" s="177">
        <v>550</v>
      </c>
      <c r="I872" s="178">
        <v>550</v>
      </c>
    </row>
    <row r="873" spans="1:9" ht="32.25" customHeight="1" x14ac:dyDescent="0.2">
      <c r="A873" s="242">
        <v>12</v>
      </c>
      <c r="B873" s="243" t="s">
        <v>290</v>
      </c>
      <c r="C873" s="253" t="s">
        <v>291</v>
      </c>
      <c r="D873" s="243" t="s">
        <v>292</v>
      </c>
      <c r="E873" s="252">
        <v>4.5</v>
      </c>
      <c r="F873" s="254">
        <v>550</v>
      </c>
      <c r="G873" s="254"/>
      <c r="H873" s="254">
        <v>550</v>
      </c>
      <c r="I873" s="254">
        <v>550</v>
      </c>
    </row>
    <row r="874" spans="1:9" ht="32.25" customHeight="1" x14ac:dyDescent="0.2">
      <c r="A874" s="242">
        <v>13</v>
      </c>
      <c r="B874" s="249" t="s">
        <v>293</v>
      </c>
      <c r="C874" s="250" t="s">
        <v>294</v>
      </c>
      <c r="D874" s="250" t="s">
        <v>295</v>
      </c>
      <c r="E874" s="254">
        <v>4.5</v>
      </c>
      <c r="F874" s="254">
        <v>550</v>
      </c>
      <c r="G874" s="254"/>
      <c r="H874" s="254">
        <v>550</v>
      </c>
      <c r="I874" s="255">
        <v>550</v>
      </c>
    </row>
    <row r="875" spans="1:9" ht="32.25" customHeight="1" x14ac:dyDescent="0.2">
      <c r="A875" s="242">
        <v>14</v>
      </c>
      <c r="B875" s="249" t="s">
        <v>296</v>
      </c>
      <c r="C875" s="250" t="s">
        <v>297</v>
      </c>
      <c r="D875" s="250" t="s">
        <v>298</v>
      </c>
      <c r="E875" s="254">
        <v>4.5</v>
      </c>
      <c r="F875" s="254">
        <v>550</v>
      </c>
      <c r="G875" s="254"/>
      <c r="H875" s="254">
        <v>550</v>
      </c>
      <c r="I875" s="255">
        <v>550</v>
      </c>
    </row>
    <row r="876" spans="1:9" ht="29.25" customHeight="1" x14ac:dyDescent="0.2">
      <c r="A876" s="242">
        <v>15</v>
      </c>
      <c r="B876" s="249" t="s">
        <v>299</v>
      </c>
      <c r="C876" s="250" t="s">
        <v>300</v>
      </c>
      <c r="D876" s="250" t="s">
        <v>301</v>
      </c>
      <c r="E876" s="254">
        <v>4.5</v>
      </c>
      <c r="F876" s="254">
        <v>550</v>
      </c>
      <c r="G876" s="254"/>
      <c r="H876" s="254">
        <v>550</v>
      </c>
      <c r="I876" s="255">
        <v>550</v>
      </c>
    </row>
    <row r="877" spans="1:9" ht="16.5" customHeight="1" x14ac:dyDescent="0.2">
      <c r="A877" s="242">
        <v>16</v>
      </c>
      <c r="B877" s="256" t="s">
        <v>302</v>
      </c>
      <c r="C877" s="257" t="s">
        <v>303</v>
      </c>
      <c r="D877" s="257" t="s">
        <v>304</v>
      </c>
      <c r="E877" s="188">
        <v>4.3499999999999996</v>
      </c>
      <c r="F877" s="188">
        <v>550</v>
      </c>
      <c r="G877" s="188"/>
      <c r="H877" s="188">
        <v>550</v>
      </c>
      <c r="I877" s="258">
        <v>550</v>
      </c>
    </row>
    <row r="878" spans="1:9" ht="16.5" customHeight="1" x14ac:dyDescent="0.2">
      <c r="A878" s="242">
        <v>17</v>
      </c>
      <c r="B878" s="256" t="s">
        <v>305</v>
      </c>
      <c r="C878" s="257" t="s">
        <v>306</v>
      </c>
      <c r="D878" s="257" t="s">
        <v>307</v>
      </c>
      <c r="E878" s="188">
        <v>4</v>
      </c>
      <c r="F878" s="188">
        <v>550</v>
      </c>
      <c r="G878" s="188"/>
      <c r="H878" s="188">
        <v>550</v>
      </c>
      <c r="I878" s="258">
        <v>550</v>
      </c>
    </row>
    <row r="879" spans="1:9" ht="27.75" customHeight="1" x14ac:dyDescent="0.2">
      <c r="A879" s="242">
        <v>18</v>
      </c>
      <c r="B879" s="256" t="s">
        <v>308</v>
      </c>
      <c r="C879" s="257" t="s">
        <v>309</v>
      </c>
      <c r="D879" s="257" t="s">
        <v>310</v>
      </c>
      <c r="E879" s="188">
        <v>7.35</v>
      </c>
      <c r="F879" s="188">
        <v>550</v>
      </c>
      <c r="G879" s="188"/>
      <c r="H879" s="188">
        <v>550</v>
      </c>
      <c r="I879" s="258">
        <v>550</v>
      </c>
    </row>
    <row r="880" spans="1:9" s="105" customFormat="1" ht="16.5" customHeight="1" x14ac:dyDescent="0.2">
      <c r="A880" s="242">
        <v>19</v>
      </c>
      <c r="B880" s="256" t="s">
        <v>311</v>
      </c>
      <c r="C880" s="257" t="s">
        <v>312</v>
      </c>
      <c r="D880" s="257" t="s">
        <v>313</v>
      </c>
      <c r="E880" s="188">
        <v>4</v>
      </c>
      <c r="F880" s="188">
        <v>550</v>
      </c>
      <c r="G880" s="188"/>
      <c r="H880" s="259">
        <v>550</v>
      </c>
      <c r="I880" s="258">
        <v>550</v>
      </c>
    </row>
    <row r="881" spans="1:9" ht="16.5" customHeight="1" x14ac:dyDescent="0.2">
      <c r="A881" s="242">
        <v>20</v>
      </c>
      <c r="B881" s="256" t="s">
        <v>314</v>
      </c>
      <c r="C881" s="257" t="s">
        <v>315</v>
      </c>
      <c r="D881" s="257" t="s">
        <v>316</v>
      </c>
      <c r="E881" s="188">
        <v>4</v>
      </c>
      <c r="F881" s="188">
        <v>550</v>
      </c>
      <c r="G881" s="188"/>
      <c r="H881" s="188">
        <v>550</v>
      </c>
      <c r="I881" s="258">
        <v>550</v>
      </c>
    </row>
    <row r="882" spans="1:9" ht="26.25" customHeight="1" x14ac:dyDescent="0.2">
      <c r="A882" s="242">
        <v>21</v>
      </c>
      <c r="B882" s="256" t="s">
        <v>317</v>
      </c>
      <c r="C882" s="257" t="s">
        <v>318</v>
      </c>
      <c r="D882" s="257" t="s">
        <v>319</v>
      </c>
      <c r="E882" s="188">
        <v>1</v>
      </c>
      <c r="F882" s="188">
        <v>550</v>
      </c>
      <c r="G882" s="188"/>
      <c r="H882" s="188">
        <v>550</v>
      </c>
      <c r="I882" s="258">
        <v>550</v>
      </c>
    </row>
    <row r="883" spans="1:9" ht="16.5" customHeight="1" x14ac:dyDescent="0.2">
      <c r="A883" s="242">
        <v>22</v>
      </c>
      <c r="B883" s="256" t="s">
        <v>320</v>
      </c>
      <c r="C883" s="257" t="s">
        <v>321</v>
      </c>
      <c r="D883" s="257" t="s">
        <v>322</v>
      </c>
      <c r="E883" s="188">
        <v>4</v>
      </c>
      <c r="F883" s="188">
        <v>550</v>
      </c>
      <c r="G883" s="188"/>
      <c r="H883" s="188">
        <v>550</v>
      </c>
      <c r="I883" s="258">
        <v>550</v>
      </c>
    </row>
    <row r="884" spans="1:9" ht="16.5" customHeight="1" x14ac:dyDescent="0.2">
      <c r="A884" s="242">
        <v>23</v>
      </c>
      <c r="B884" s="256" t="s">
        <v>323</v>
      </c>
      <c r="C884" s="257" t="s">
        <v>324</v>
      </c>
      <c r="D884" s="257" t="s">
        <v>325</v>
      </c>
      <c r="E884" s="188">
        <v>7.5</v>
      </c>
      <c r="F884" s="188">
        <v>550</v>
      </c>
      <c r="G884" s="188"/>
      <c r="H884" s="188">
        <v>550</v>
      </c>
      <c r="I884" s="258">
        <v>550</v>
      </c>
    </row>
    <row r="885" spans="1:9" ht="16.5" customHeight="1" x14ac:dyDescent="0.2">
      <c r="A885" s="242">
        <v>24</v>
      </c>
      <c r="B885" s="256" t="s">
        <v>326</v>
      </c>
      <c r="C885" s="257" t="s">
        <v>327</v>
      </c>
      <c r="D885" s="257" t="s">
        <v>328</v>
      </c>
      <c r="E885" s="188">
        <v>5</v>
      </c>
      <c r="F885" s="188">
        <v>550</v>
      </c>
      <c r="G885" s="188"/>
      <c r="H885" s="188">
        <v>550</v>
      </c>
      <c r="I885" s="258">
        <v>550</v>
      </c>
    </row>
    <row r="886" spans="1:9" ht="18.75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7.25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120.19999999999999</v>
      </c>
      <c r="F916" s="152">
        <f>SUM(F862:F915)</f>
        <v>13200</v>
      </c>
      <c r="G916" s="152">
        <f>SUM(G862:G915)</f>
        <v>0</v>
      </c>
      <c r="H916" s="152">
        <f>SUM(H862:H915)</f>
        <v>13200</v>
      </c>
      <c r="I916" s="224">
        <f>SUM(I862:I915)</f>
        <v>13200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32710.549999999996</v>
      </c>
    </row>
    <row r="918" spans="1:9" ht="21" customHeight="1" thickTop="1" x14ac:dyDescent="0.25">
      <c r="A918" s="146">
        <v>1</v>
      </c>
      <c r="B918" s="147" t="s">
        <v>329</v>
      </c>
      <c r="C918" s="148" t="s">
        <v>330</v>
      </c>
      <c r="D918" s="147" t="s">
        <v>331</v>
      </c>
      <c r="E918" s="192">
        <v>40</v>
      </c>
      <c r="F918" s="150">
        <v>9697.83</v>
      </c>
      <c r="G918" s="150"/>
      <c r="H918" s="150">
        <v>9697.83</v>
      </c>
      <c r="I918" s="151">
        <v>9697.83</v>
      </c>
    </row>
    <row r="919" spans="1:9" ht="16.5" customHeight="1" x14ac:dyDescent="0.25">
      <c r="A919" s="75">
        <v>2</v>
      </c>
      <c r="B919" s="70" t="s">
        <v>332</v>
      </c>
      <c r="C919" s="71" t="s">
        <v>333</v>
      </c>
      <c r="D919" s="70" t="s">
        <v>334</v>
      </c>
      <c r="E919" s="72">
        <v>70</v>
      </c>
      <c r="F919" s="76">
        <v>23011.8</v>
      </c>
      <c r="G919" s="76"/>
      <c r="H919" s="76">
        <v>23011.8</v>
      </c>
      <c r="I919" s="77">
        <v>23011.8</v>
      </c>
    </row>
    <row r="920" spans="1:9" ht="16.5" customHeight="1" x14ac:dyDescent="0.25">
      <c r="A920" s="75"/>
      <c r="B920" s="70" t="s">
        <v>335</v>
      </c>
      <c r="C920" s="71" t="s">
        <v>336</v>
      </c>
      <c r="D920" s="70" t="s">
        <v>335</v>
      </c>
      <c r="E920" s="72">
        <v>0</v>
      </c>
      <c r="F920" s="76">
        <v>27153.919999999998</v>
      </c>
      <c r="G920" s="76"/>
      <c r="H920" s="76">
        <v>27153.919999999998</v>
      </c>
      <c r="I920" s="74">
        <v>0.92</v>
      </c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110</v>
      </c>
      <c r="F937" s="159">
        <f>SUM(F918:F936)</f>
        <v>59863.549999999996</v>
      </c>
      <c r="G937" s="159">
        <f>SUM(G918:G936)</f>
        <v>0</v>
      </c>
      <c r="H937" s="159">
        <f>SUM(H918:H936)</f>
        <v>59863.549999999996</v>
      </c>
      <c r="I937" s="160">
        <f>SUM(I918:I936)</f>
        <v>32710.549999999996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0.09</v>
      </c>
    </row>
    <row r="939" spans="1:9" ht="16.5" customHeight="1" thickTop="1" x14ac:dyDescent="0.2">
      <c r="A939" s="130"/>
      <c r="B939" s="250" t="s">
        <v>337</v>
      </c>
      <c r="C939" s="250" t="s">
        <v>338</v>
      </c>
      <c r="D939" s="250" t="s">
        <v>337</v>
      </c>
      <c r="E939" s="264"/>
      <c r="F939" s="264">
        <v>17465.09</v>
      </c>
      <c r="G939" s="264"/>
      <c r="H939" s="264">
        <v>17465.09</v>
      </c>
      <c r="I939" s="264">
        <v>0.09</v>
      </c>
    </row>
    <row r="940" spans="1:9" ht="16.5" customHeight="1" x14ac:dyDescent="0.25">
      <c r="A940" s="138"/>
      <c r="B940" s="70"/>
      <c r="C940" s="71"/>
      <c r="D940" s="70"/>
      <c r="E940" s="122"/>
      <c r="F940" s="73"/>
      <c r="G940" s="73"/>
      <c r="H940" s="73"/>
      <c r="I940" s="74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0</v>
      </c>
      <c r="F958" s="159">
        <f>SUM(F939:F957)</f>
        <v>17465.09</v>
      </c>
      <c r="G958" s="159">
        <f>SUM(G939:G957)</f>
        <v>0</v>
      </c>
      <c r="H958" s="159">
        <f>SUM(H939:H957)</f>
        <v>17465.09</v>
      </c>
      <c r="I958" s="160">
        <f>SUM(I939:I957)</f>
        <v>0.09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416000</v>
      </c>
    </row>
    <row r="960" spans="1:9" ht="27.75" customHeight="1" x14ac:dyDescent="0.2">
      <c r="A960" s="198">
        <v>1</v>
      </c>
      <c r="B960" s="257" t="s">
        <v>339</v>
      </c>
      <c r="C960" s="257" t="s">
        <v>340</v>
      </c>
      <c r="D960" s="257" t="s">
        <v>339</v>
      </c>
      <c r="E960" s="187">
        <v>520</v>
      </c>
      <c r="F960" s="262">
        <v>922559.87</v>
      </c>
      <c r="G960" s="188"/>
      <c r="H960" s="262">
        <v>508256</v>
      </c>
      <c r="I960" s="258">
        <v>416000</v>
      </c>
    </row>
    <row r="961" spans="1:9" ht="18.75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520</v>
      </c>
      <c r="F978" s="92">
        <f>SUM(F960:F977)</f>
        <v>922559.87</v>
      </c>
      <c r="G978" s="92">
        <f>SUM(G960:G977)</f>
        <v>0</v>
      </c>
      <c r="H978" s="92">
        <f>SUM(H960:H977)</f>
        <v>508256</v>
      </c>
      <c r="I978" s="93">
        <f>SUM(I960:I977)</f>
        <v>416000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3</v>
      </c>
      <c r="F1021" s="16"/>
      <c r="G1021" s="16"/>
      <c r="H1021" s="16"/>
      <c r="I1021" s="15">
        <f>I1087+I1108+I1129+I1150+I1171</f>
        <v>550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550</v>
      </c>
    </row>
    <row r="1023" spans="1:9" ht="15.75" customHeight="1" thickTop="1" x14ac:dyDescent="0.2">
      <c r="A1023" s="130">
        <v>1</v>
      </c>
      <c r="B1023" s="348" t="s">
        <v>341</v>
      </c>
      <c r="C1023" s="349" t="s">
        <v>342</v>
      </c>
      <c r="D1023" s="350" t="s">
        <v>343</v>
      </c>
      <c r="E1023" s="351">
        <v>3</v>
      </c>
      <c r="F1023" s="351">
        <v>550</v>
      </c>
      <c r="G1023" s="352"/>
      <c r="H1023" s="351">
        <v>550</v>
      </c>
      <c r="I1023" s="351">
        <v>550</v>
      </c>
    </row>
    <row r="1024" spans="1:9" ht="16.5" customHeight="1" x14ac:dyDescent="0.2">
      <c r="A1024" s="134"/>
      <c r="B1024" s="102"/>
      <c r="C1024" s="102"/>
      <c r="D1024" s="267"/>
      <c r="E1024" s="176"/>
      <c r="F1024" s="177"/>
      <c r="G1024" s="177"/>
      <c r="H1024" s="177"/>
      <c r="I1024" s="178"/>
    </row>
    <row r="1025" spans="1:9" ht="16.5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3</v>
      </c>
      <c r="F1087" s="152">
        <f>SUM(F1023:F1086)</f>
        <v>550</v>
      </c>
      <c r="G1087" s="152">
        <f>SUM(G1023:G1086)</f>
        <v>0</v>
      </c>
      <c r="H1087" s="152">
        <f>SUM(H1023:H1086)</f>
        <v>550</v>
      </c>
      <c r="I1087" s="224">
        <f>SUM(I1023:I1086)</f>
        <v>550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89.5</v>
      </c>
      <c r="F1192" s="16"/>
      <c r="G1192" s="16"/>
      <c r="H1192" s="16"/>
      <c r="I1192" s="15">
        <f>I1239+I1260+I1281+I1302+I1323+I1344</f>
        <v>4355.16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3850</v>
      </c>
      <c r="J1193" s="272"/>
    </row>
    <row r="1194" spans="1:10" ht="42.75" customHeight="1" x14ac:dyDescent="0.2">
      <c r="A1194" s="273">
        <v>1</v>
      </c>
      <c r="B1194" s="274" t="s">
        <v>344</v>
      </c>
      <c r="C1194" s="275" t="s">
        <v>345</v>
      </c>
      <c r="D1194" s="274" t="s">
        <v>344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346</v>
      </c>
      <c r="C1195" s="275" t="s">
        <v>347</v>
      </c>
      <c r="D1195" s="277" t="s">
        <v>346</v>
      </c>
      <c r="E1195" s="274">
        <v>7.5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348</v>
      </c>
      <c r="C1196" s="275" t="s">
        <v>349</v>
      </c>
      <c r="D1196" s="277" t="s">
        <v>348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350</v>
      </c>
      <c r="C1197" s="275" t="s">
        <v>351</v>
      </c>
      <c r="D1197" s="277" t="s">
        <v>350</v>
      </c>
      <c r="E1197" s="274">
        <v>10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352</v>
      </c>
      <c r="C1198" s="275" t="s">
        <v>353</v>
      </c>
      <c r="D1198" s="277" t="s">
        <v>352</v>
      </c>
      <c r="E1198" s="274">
        <v>10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354</v>
      </c>
      <c r="C1199" s="275" t="s">
        <v>355</v>
      </c>
      <c r="D1199" s="277" t="s">
        <v>354</v>
      </c>
      <c r="E1199" s="274">
        <v>7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356</v>
      </c>
      <c r="C1200" s="275" t="s">
        <v>357</v>
      </c>
      <c r="D1200" s="277" t="s">
        <v>356</v>
      </c>
      <c r="E1200" s="274">
        <v>15</v>
      </c>
      <c r="F1200" s="276">
        <v>550</v>
      </c>
      <c r="G1200" s="276"/>
      <c r="H1200" s="276">
        <v>550</v>
      </c>
      <c r="I1200" s="276">
        <v>550</v>
      </c>
    </row>
    <row r="1201" spans="1:9" ht="16.5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79.5</v>
      </c>
      <c r="F1239" s="152">
        <f>SUM(F1194:F1238)</f>
        <v>3850</v>
      </c>
      <c r="G1239" s="152">
        <f>SUM(G1194:G1238)</f>
        <v>0</v>
      </c>
      <c r="H1239" s="152">
        <f>SUM(H1194:H1238)</f>
        <v>3850</v>
      </c>
      <c r="I1239" s="224">
        <f>SUM(I1194:I1238)</f>
        <v>3850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505.16</v>
      </c>
    </row>
    <row r="1241" spans="1:9" ht="16.5" customHeight="1" thickTop="1" x14ac:dyDescent="0.25">
      <c r="A1241" s="146">
        <v>1</v>
      </c>
      <c r="B1241" s="294" t="s">
        <v>358</v>
      </c>
      <c r="C1241" s="294" t="s">
        <v>359</v>
      </c>
      <c r="D1241" s="294" t="s">
        <v>358</v>
      </c>
      <c r="E1241" s="295">
        <v>10</v>
      </c>
      <c r="F1241" s="296">
        <v>505.16</v>
      </c>
      <c r="G1241" s="297"/>
      <c r="H1241" s="296">
        <v>505.16</v>
      </c>
      <c r="I1241" s="298">
        <v>505.16</v>
      </c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10</v>
      </c>
      <c r="F1260" s="159">
        <f>SUM(F1241:F1259)</f>
        <v>505.16</v>
      </c>
      <c r="G1260" s="159">
        <f>SUM(G1241:G1259)</f>
        <v>0</v>
      </c>
      <c r="H1260" s="159">
        <f>SUM(H1241:H1259)</f>
        <v>505.16</v>
      </c>
      <c r="I1260" s="302">
        <f>SUM(I1241:I1259)</f>
        <v>505.16</v>
      </c>
    </row>
    <row r="1261" spans="1:9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Top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0</v>
      </c>
    </row>
    <row r="1283" spans="1:9" ht="36.75" customHeight="1" thickTop="1" x14ac:dyDescent="0.2">
      <c r="A1283" s="130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47.25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Top="1" thickBot="1" x14ac:dyDescent="0.3">
      <c r="A1302" s="89" t="s">
        <v>43</v>
      </c>
      <c r="B1302" s="90"/>
      <c r="C1302" s="91"/>
      <c r="D1302" s="90"/>
      <c r="E1302" s="152">
        <f>SUM(E1283:E1301)</f>
        <v>0</v>
      </c>
      <c r="F1302" s="92">
        <f>SUM(F1283:F1301)</f>
        <v>0</v>
      </c>
      <c r="G1302" s="92">
        <f>SUM(G1283:G1301)</f>
        <v>0</v>
      </c>
      <c r="H1302" s="92">
        <f>SUM(H1283:H1301)</f>
        <v>0</v>
      </c>
      <c r="I1302" s="93">
        <f>SUM(I1283:I1301)</f>
        <v>0</v>
      </c>
    </row>
    <row r="1303" spans="1:9" ht="16.5" customHeight="1" thickTop="1" thickBot="1" x14ac:dyDescent="0.3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Top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thickBot="1" x14ac:dyDescent="0.3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Top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629"/>
      <c r="B1347" s="629"/>
    </row>
    <row r="1348" spans="1:9" x14ac:dyDescent="0.25">
      <c r="A1348" s="629"/>
      <c r="B1348" s="629"/>
    </row>
    <row r="1349" spans="1:9" x14ac:dyDescent="0.25">
      <c r="A1349" s="629">
        <f>A1262+A1199+A1031+A876+A459+A368+A278+A256+A29</f>
        <v>72</v>
      </c>
      <c r="B1349" s="629"/>
      <c r="E1349" s="5">
        <f>E1192+E1021+E860+E712+E542+E338+E7</f>
        <v>2156.6999999999998</v>
      </c>
      <c r="I1349" s="5">
        <f>I1192+I1021+I860+I712+I542+I338+I7</f>
        <v>527174.83215999999</v>
      </c>
    </row>
    <row r="1350" spans="1:9" x14ac:dyDescent="0.25">
      <c r="A1350" s="629"/>
      <c r="B1350" s="629"/>
    </row>
    <row r="1351" spans="1:9" x14ac:dyDescent="0.25">
      <c r="A1351" s="629"/>
      <c r="B1351" s="629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35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360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5260</v>
      </c>
      <c r="F7" s="16"/>
      <c r="G7" s="16"/>
      <c r="H7" s="16"/>
      <c r="I7" s="17">
        <f>I200+I253+I274+I295+I316+I337</f>
        <v>132000.42288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20350.00288</v>
      </c>
    </row>
    <row r="9" spans="1:9" ht="42.75" customHeight="1" thickTop="1" x14ac:dyDescent="0.2">
      <c r="A9" s="24">
        <v>1</v>
      </c>
      <c r="B9" s="312" t="s">
        <v>361</v>
      </c>
      <c r="C9" s="313" t="s">
        <v>362</v>
      </c>
      <c r="D9" s="314" t="s">
        <v>363</v>
      </c>
      <c r="E9" s="315">
        <v>6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364</v>
      </c>
      <c r="C10" s="320" t="s">
        <v>365</v>
      </c>
      <c r="D10" s="321" t="s">
        <v>363</v>
      </c>
      <c r="E10" s="322">
        <v>15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366</v>
      </c>
      <c r="C11" s="320" t="s">
        <v>367</v>
      </c>
      <c r="D11" s="321" t="s">
        <v>366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368</v>
      </c>
      <c r="C12" s="320" t="s">
        <v>367</v>
      </c>
      <c r="D12" s="321" t="s">
        <v>368</v>
      </c>
      <c r="E12" s="322">
        <v>6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369</v>
      </c>
      <c r="C13" s="320" t="s">
        <v>370</v>
      </c>
      <c r="D13" s="321" t="s">
        <v>369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371</v>
      </c>
      <c r="C14" s="320" t="s">
        <v>372</v>
      </c>
      <c r="D14" s="321" t="s">
        <v>371</v>
      </c>
      <c r="E14" s="322">
        <v>6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373</v>
      </c>
      <c r="C15" s="327" t="s">
        <v>374</v>
      </c>
      <c r="D15" s="328" t="s">
        <v>373</v>
      </c>
      <c r="E15" s="329">
        <v>7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375</v>
      </c>
      <c r="C16" s="327" t="s">
        <v>376</v>
      </c>
      <c r="D16" s="328" t="s">
        <v>375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377</v>
      </c>
      <c r="C17" s="327" t="s">
        <v>378</v>
      </c>
      <c r="D17" s="328" t="s">
        <v>377</v>
      </c>
      <c r="E17" s="329">
        <v>7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379</v>
      </c>
      <c r="C18" s="327" t="s">
        <v>380</v>
      </c>
      <c r="D18" s="328" t="s">
        <v>379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381</v>
      </c>
      <c r="C19" s="327" t="s">
        <v>382</v>
      </c>
      <c r="D19" s="328" t="s">
        <v>381</v>
      </c>
      <c r="E19" s="329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383</v>
      </c>
      <c r="C20" s="327" t="s">
        <v>384</v>
      </c>
      <c r="D20" s="328" t="s">
        <v>383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385</v>
      </c>
      <c r="C21" s="327" t="s">
        <v>386</v>
      </c>
      <c r="D21" s="328" t="s">
        <v>385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387</v>
      </c>
      <c r="C22" s="327" t="s">
        <v>388</v>
      </c>
      <c r="D22" s="328" t="s">
        <v>389</v>
      </c>
      <c r="E22" s="329">
        <v>7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390</v>
      </c>
      <c r="C23" s="327" t="s">
        <v>391</v>
      </c>
      <c r="D23" s="328" t="s">
        <v>392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393</v>
      </c>
      <c r="C24" s="327" t="s">
        <v>394</v>
      </c>
      <c r="D24" s="328" t="s">
        <v>395</v>
      </c>
      <c r="E24" s="329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396</v>
      </c>
      <c r="C25" s="327" t="s">
        <v>397</v>
      </c>
      <c r="D25" s="328" t="s">
        <v>398</v>
      </c>
      <c r="E25" s="329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399</v>
      </c>
      <c r="C26" s="327" t="s">
        <v>400</v>
      </c>
      <c r="D26" s="328" t="s">
        <v>401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402</v>
      </c>
      <c r="C27" s="327" t="s">
        <v>403</v>
      </c>
      <c r="D27" s="328" t="s">
        <v>404</v>
      </c>
      <c r="E27" s="329">
        <v>15</v>
      </c>
      <c r="F27" s="330">
        <v>550.00036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405</v>
      </c>
      <c r="C28" s="327" t="s">
        <v>406</v>
      </c>
      <c r="D28" s="328" t="s">
        <v>407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408</v>
      </c>
      <c r="C29" s="327" t="s">
        <v>409</v>
      </c>
      <c r="D29" s="328" t="s">
        <v>410</v>
      </c>
      <c r="E29" s="329">
        <v>5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411</v>
      </c>
      <c r="C30" s="327" t="s">
        <v>412</v>
      </c>
      <c r="D30" s="328" t="s">
        <v>413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414</v>
      </c>
      <c r="C31" s="334" t="s">
        <v>415</v>
      </c>
      <c r="D31" s="335" t="s">
        <v>416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417</v>
      </c>
      <c r="C32" s="334" t="s">
        <v>418</v>
      </c>
      <c r="D32" s="335" t="s">
        <v>419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420</v>
      </c>
      <c r="C33" s="334" t="s">
        <v>421</v>
      </c>
      <c r="D33" s="335" t="s">
        <v>422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423</v>
      </c>
      <c r="C34" s="334" t="s">
        <v>424</v>
      </c>
      <c r="D34" s="335" t="s">
        <v>425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426</v>
      </c>
      <c r="C35" s="334" t="s">
        <v>427</v>
      </c>
      <c r="D35" s="335" t="s">
        <v>426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428</v>
      </c>
      <c r="C36" s="334" t="s">
        <v>429</v>
      </c>
      <c r="D36" s="335" t="s">
        <v>428</v>
      </c>
      <c r="E36" s="336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430</v>
      </c>
      <c r="C37" s="334" t="s">
        <v>431</v>
      </c>
      <c r="D37" s="335" t="s">
        <v>430</v>
      </c>
      <c r="E37" s="336">
        <v>6</v>
      </c>
      <c r="F37" s="330">
        <v>550</v>
      </c>
      <c r="G37" s="331"/>
      <c r="H37" s="330">
        <v>550</v>
      </c>
      <c r="I37" s="332">
        <v>550</v>
      </c>
    </row>
    <row r="38" spans="1:9" ht="16.5" customHeight="1" thickBot="1" x14ac:dyDescent="0.25">
      <c r="A38" s="29">
        <v>30</v>
      </c>
      <c r="B38" s="333" t="s">
        <v>432</v>
      </c>
      <c r="C38" s="334" t="s">
        <v>433</v>
      </c>
      <c r="D38" s="335" t="s">
        <v>432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434</v>
      </c>
      <c r="C39" s="334" t="s">
        <v>435</v>
      </c>
      <c r="D39" s="335" t="s">
        <v>434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16.5" customHeight="1" thickBot="1" x14ac:dyDescent="0.25">
      <c r="A40" s="29">
        <v>32</v>
      </c>
      <c r="B40" s="333" t="s">
        <v>436</v>
      </c>
      <c r="C40" s="334" t="s">
        <v>437</v>
      </c>
      <c r="D40" s="335" t="s">
        <v>436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16.5" customHeight="1" thickTop="1" x14ac:dyDescent="0.2">
      <c r="A41" s="24">
        <v>33</v>
      </c>
      <c r="B41" s="333" t="s">
        <v>438</v>
      </c>
      <c r="C41" s="334" t="s">
        <v>439</v>
      </c>
      <c r="D41" s="335" t="s">
        <v>438</v>
      </c>
      <c r="E41" s="336">
        <v>6</v>
      </c>
      <c r="F41" s="330">
        <v>550</v>
      </c>
      <c r="G41" s="331"/>
      <c r="H41" s="330">
        <v>550</v>
      </c>
      <c r="I41" s="332">
        <v>550</v>
      </c>
    </row>
    <row r="42" spans="1:9" ht="25.5" customHeight="1" x14ac:dyDescent="0.2">
      <c r="A42" s="29">
        <v>34</v>
      </c>
      <c r="B42" s="333" t="s">
        <v>440</v>
      </c>
      <c r="C42" s="334" t="s">
        <v>441</v>
      </c>
      <c r="D42" s="335" t="s">
        <v>440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27.75" customHeight="1" x14ac:dyDescent="0.2">
      <c r="A43" s="60">
        <v>35</v>
      </c>
      <c r="B43" s="333" t="s">
        <v>442</v>
      </c>
      <c r="C43" s="334" t="s">
        <v>443</v>
      </c>
      <c r="D43" s="335" t="s">
        <v>442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x14ac:dyDescent="0.2">
      <c r="A44" s="60">
        <v>36</v>
      </c>
      <c r="B44" s="333" t="s">
        <v>444</v>
      </c>
      <c r="C44" s="334" t="s">
        <v>443</v>
      </c>
      <c r="D44" s="335" t="s">
        <v>444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x14ac:dyDescent="0.2">
      <c r="A45" s="60">
        <v>37</v>
      </c>
      <c r="B45" s="333" t="s">
        <v>445</v>
      </c>
      <c r="C45" s="334" t="s">
        <v>443</v>
      </c>
      <c r="D45" s="335" t="s">
        <v>445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310</v>
      </c>
      <c r="F200" s="92">
        <f>SUM(F9:F199)</f>
        <v>20350.001080000002</v>
      </c>
      <c r="G200" s="92">
        <f>SUM(G9:G199)</f>
        <v>0</v>
      </c>
      <c r="H200" s="92">
        <f>SUM(H9:H199)</f>
        <v>20350.00288</v>
      </c>
      <c r="I200" s="93">
        <f>SUM(I9:I199)</f>
        <v>20350.00288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3006.64</v>
      </c>
    </row>
    <row r="202" spans="1:10" ht="82.5" customHeight="1" thickTop="1" thickBot="1" x14ac:dyDescent="0.25">
      <c r="A202" s="100">
        <v>1</v>
      </c>
      <c r="B202" s="50" t="s">
        <v>446</v>
      </c>
      <c r="C202" s="41" t="s">
        <v>447</v>
      </c>
      <c r="D202" s="50" t="s">
        <v>448</v>
      </c>
      <c r="E202" s="27">
        <v>50</v>
      </c>
      <c r="F202" s="33">
        <v>3006.64</v>
      </c>
      <c r="G202" s="50"/>
      <c r="H202" s="33">
        <v>3006.64</v>
      </c>
      <c r="I202" s="33">
        <v>3006.64</v>
      </c>
      <c r="J202" s="101"/>
    </row>
    <row r="203" spans="1:10" ht="39.75" hidden="1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hidden="1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50</v>
      </c>
      <c r="F253" s="108">
        <f>SUM(F202:F252)</f>
        <v>3006.64</v>
      </c>
      <c r="G253" s="108">
        <f>SUM(G202:G252)</f>
        <v>0</v>
      </c>
      <c r="H253" s="108">
        <f>SUM(H202:H252)</f>
        <v>3006.64</v>
      </c>
      <c r="I253" s="109">
        <f>SUM(I202:I252)</f>
        <v>3006.64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hidden="1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108643.78</v>
      </c>
    </row>
    <row r="297" spans="1:9" ht="58.5" customHeight="1" thickTop="1" x14ac:dyDescent="0.25">
      <c r="A297" s="146">
        <v>1</v>
      </c>
      <c r="B297" s="50" t="s">
        <v>449</v>
      </c>
      <c r="C297" s="41" t="s">
        <v>450</v>
      </c>
      <c r="D297" s="50" t="s">
        <v>449</v>
      </c>
      <c r="E297" s="27">
        <v>4900</v>
      </c>
      <c r="F297" s="33">
        <v>108643.78</v>
      </c>
      <c r="G297" s="50"/>
      <c r="H297" s="33">
        <v>108643.78</v>
      </c>
      <c r="I297" s="33">
        <v>108643.78</v>
      </c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Bot="1" x14ac:dyDescent="0.3">
      <c r="A316" s="89" t="s">
        <v>43</v>
      </c>
      <c r="B316" s="90"/>
      <c r="C316" s="91"/>
      <c r="D316" s="90"/>
      <c r="E316" s="152">
        <f>SUM(E297:E315)</f>
        <v>4900</v>
      </c>
      <c r="F316" s="92">
        <f>SUM(F297:F315)</f>
        <v>108643.78</v>
      </c>
      <c r="G316" s="92">
        <f>SUM(G297:G315)</f>
        <v>0</v>
      </c>
      <c r="H316" s="92">
        <f>SUM(H297:H315)</f>
        <v>108643.78</v>
      </c>
      <c r="I316" s="93">
        <f>SUM(I297:I315)</f>
        <v>108643.78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318.2</v>
      </c>
      <c r="F338" s="161"/>
      <c r="G338" s="161"/>
      <c r="H338" s="161"/>
      <c r="I338" s="15">
        <f>I436+I457+I478+I499+I520+I541</f>
        <v>27156.059999999998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18150</v>
      </c>
    </row>
    <row r="340" spans="1:9" ht="45" customHeight="1" x14ac:dyDescent="0.25">
      <c r="A340" s="163">
        <v>1</v>
      </c>
      <c r="B340" s="164" t="s">
        <v>177</v>
      </c>
      <c r="C340" s="165" t="s">
        <v>451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452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453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454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455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455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456</v>
      </c>
      <c r="C346" s="165" t="s">
        <v>457</v>
      </c>
      <c r="D346" s="166" t="s">
        <v>456</v>
      </c>
      <c r="E346" s="167">
        <v>7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458</v>
      </c>
      <c r="C347" s="165" t="s">
        <v>459</v>
      </c>
      <c r="D347" s="166" t="s">
        <v>458</v>
      </c>
      <c r="E347" s="167">
        <v>15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460</v>
      </c>
      <c r="C348" s="165" t="s">
        <v>461</v>
      </c>
      <c r="D348" s="166" t="s">
        <v>460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462</v>
      </c>
      <c r="C349" s="165" t="s">
        <v>463</v>
      </c>
      <c r="D349" s="166" t="s">
        <v>462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464</v>
      </c>
      <c r="C350" s="165" t="s">
        <v>465</v>
      </c>
      <c r="D350" s="166" t="s">
        <v>464</v>
      </c>
      <c r="E350" s="167">
        <v>7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466</v>
      </c>
      <c r="C351" s="165" t="s">
        <v>467</v>
      </c>
      <c r="D351" s="166" t="s">
        <v>466</v>
      </c>
      <c r="E351" s="167">
        <v>7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468</v>
      </c>
      <c r="C352" s="165" t="s">
        <v>469</v>
      </c>
      <c r="D352" s="166" t="s">
        <v>468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470</v>
      </c>
      <c r="C353" s="165" t="s">
        <v>471</v>
      </c>
      <c r="D353" s="166" t="s">
        <v>470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472</v>
      </c>
      <c r="C354" s="165" t="s">
        <v>473</v>
      </c>
      <c r="D354" s="166" t="s">
        <v>472</v>
      </c>
      <c r="E354" s="167">
        <v>5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474</v>
      </c>
      <c r="C355" s="165" t="s">
        <v>475</v>
      </c>
      <c r="D355" s="166" t="s">
        <v>474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476</v>
      </c>
      <c r="C356" s="165" t="s">
        <v>477</v>
      </c>
      <c r="D356" s="166" t="s">
        <v>476</v>
      </c>
      <c r="E356" s="167">
        <v>6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478</v>
      </c>
      <c r="C357" s="165" t="s">
        <v>479</v>
      </c>
      <c r="D357" s="166" t="s">
        <v>478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480</v>
      </c>
      <c r="C358" s="165" t="s">
        <v>481</v>
      </c>
      <c r="D358" s="166" t="s">
        <v>480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482</v>
      </c>
      <c r="C359" s="165" t="s">
        <v>483</v>
      </c>
      <c r="D359" s="166" t="s">
        <v>482</v>
      </c>
      <c r="E359" s="167">
        <v>7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484</v>
      </c>
      <c r="C360" s="165" t="s">
        <v>485</v>
      </c>
      <c r="D360" s="166" t="s">
        <v>484</v>
      </c>
      <c r="E360" s="167">
        <v>5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486</v>
      </c>
      <c r="C361" s="165" t="s">
        <v>487</v>
      </c>
      <c r="D361" s="166" t="s">
        <v>486</v>
      </c>
      <c r="E361" s="167">
        <v>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488</v>
      </c>
      <c r="C362" s="165" t="s">
        <v>489</v>
      </c>
      <c r="D362" s="166" t="s">
        <v>488</v>
      </c>
      <c r="E362" s="167">
        <v>1.2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490</v>
      </c>
      <c r="C363" s="165" t="s">
        <v>491</v>
      </c>
      <c r="D363" s="166" t="s">
        <v>490</v>
      </c>
      <c r="E363" s="167">
        <v>15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492</v>
      </c>
      <c r="C364" s="165" t="s">
        <v>493</v>
      </c>
      <c r="D364" s="166" t="s">
        <v>492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494</v>
      </c>
      <c r="C365" s="165" t="s">
        <v>495</v>
      </c>
      <c r="D365" s="166" t="s">
        <v>494</v>
      </c>
      <c r="E365" s="167">
        <v>8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496</v>
      </c>
      <c r="C366" s="165" t="s">
        <v>497</v>
      </c>
      <c r="D366" s="166" t="s">
        <v>496</v>
      </c>
      <c r="E366" s="167">
        <v>2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498</v>
      </c>
      <c r="C367" s="165" t="s">
        <v>499</v>
      </c>
      <c r="D367" s="166" t="s">
        <v>498</v>
      </c>
      <c r="E367" s="167">
        <v>3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500</v>
      </c>
      <c r="C368" s="165" t="s">
        <v>501</v>
      </c>
      <c r="D368" s="166" t="s">
        <v>500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502</v>
      </c>
      <c r="C369" s="165" t="s">
        <v>503</v>
      </c>
      <c r="D369" s="166" t="s">
        <v>502</v>
      </c>
      <c r="E369" s="167">
        <v>14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5" t="s">
        <v>504</v>
      </c>
      <c r="C370" s="165" t="s">
        <v>505</v>
      </c>
      <c r="D370" s="165" t="s">
        <v>504</v>
      </c>
      <c r="E370" s="361">
        <v>10</v>
      </c>
      <c r="F370" s="361">
        <v>550</v>
      </c>
      <c r="G370" s="361"/>
      <c r="H370" s="361">
        <v>550</v>
      </c>
      <c r="I370" s="361">
        <v>550</v>
      </c>
    </row>
    <row r="371" spans="1:9" ht="16.5" customHeight="1" x14ac:dyDescent="0.25">
      <c r="A371" s="163">
        <v>32</v>
      </c>
      <c r="B371" s="165" t="s">
        <v>506</v>
      </c>
      <c r="C371" s="165" t="s">
        <v>507</v>
      </c>
      <c r="D371" s="165" t="s">
        <v>506</v>
      </c>
      <c r="E371" s="361">
        <v>12</v>
      </c>
      <c r="F371" s="361">
        <v>550</v>
      </c>
      <c r="G371" s="361"/>
      <c r="H371" s="361">
        <v>550</v>
      </c>
      <c r="I371" s="361">
        <v>550</v>
      </c>
    </row>
    <row r="372" spans="1:9" ht="16.5" customHeight="1" x14ac:dyDescent="0.25">
      <c r="A372" s="163">
        <v>33</v>
      </c>
      <c r="B372" s="165" t="s">
        <v>508</v>
      </c>
      <c r="C372" s="165" t="s">
        <v>509</v>
      </c>
      <c r="D372" s="165" t="s">
        <v>510</v>
      </c>
      <c r="E372" s="361">
        <v>15</v>
      </c>
      <c r="F372" s="361">
        <v>550</v>
      </c>
      <c r="G372" s="361"/>
      <c r="H372" s="361">
        <v>550</v>
      </c>
      <c r="I372" s="361">
        <v>550</v>
      </c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220.2</v>
      </c>
      <c r="F436" s="191">
        <f>SUM(F340:F435)</f>
        <v>18150</v>
      </c>
      <c r="G436" s="152">
        <f>SUM(G340:G435)</f>
        <v>0</v>
      </c>
      <c r="H436" s="152">
        <f>SUM(H340:H435)</f>
        <v>18150</v>
      </c>
      <c r="I436" s="93">
        <f>SUM(I340:I435)</f>
        <v>18150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2756.96</v>
      </c>
    </row>
    <row r="438" spans="1:9" ht="16.5" customHeight="1" thickTop="1" x14ac:dyDescent="0.25">
      <c r="A438" s="146">
        <v>1</v>
      </c>
      <c r="B438" s="147" t="s">
        <v>511</v>
      </c>
      <c r="C438" s="148" t="s">
        <v>512</v>
      </c>
      <c r="D438" s="147" t="s">
        <v>511</v>
      </c>
      <c r="E438" s="192">
        <v>30</v>
      </c>
      <c r="F438" s="150">
        <v>2756.96</v>
      </c>
      <c r="G438" s="150"/>
      <c r="H438" s="150">
        <v>2756.96</v>
      </c>
      <c r="I438" s="151">
        <v>2756.96</v>
      </c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30</v>
      </c>
      <c r="F457" s="159">
        <f>SUM(F438:F456)</f>
        <v>2756.96</v>
      </c>
      <c r="G457" s="159">
        <f>SUM(G438:G456)</f>
        <v>0</v>
      </c>
      <c r="H457" s="159">
        <f>SUM(H438:H456)</f>
        <v>2756.96</v>
      </c>
      <c r="I457" s="160">
        <f>SUM(I438:I456)</f>
        <v>2756.96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6249.1</v>
      </c>
    </row>
    <row r="459" spans="1:9" ht="41.25" customHeight="1" thickTop="1" x14ac:dyDescent="0.2">
      <c r="A459" s="130">
        <v>1</v>
      </c>
      <c r="B459" s="362" t="s">
        <v>513</v>
      </c>
      <c r="C459" s="363" t="s">
        <v>514</v>
      </c>
      <c r="D459" s="362" t="s">
        <v>513</v>
      </c>
      <c r="E459" s="362">
        <v>68</v>
      </c>
      <c r="F459" s="364">
        <v>6249.1</v>
      </c>
      <c r="G459" s="362"/>
      <c r="H459" s="364">
        <v>6249.1</v>
      </c>
      <c r="I459" s="364">
        <v>6249.1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68</v>
      </c>
      <c r="F478" s="92">
        <f>SUM(F459:F477)</f>
        <v>6249.1</v>
      </c>
      <c r="G478" s="92">
        <f>SUM(G459:G477)</f>
        <v>0</v>
      </c>
      <c r="H478" s="92">
        <f>SUM(H459:H477)</f>
        <v>6249.1</v>
      </c>
      <c r="I478" s="93">
        <f>SUM(I459:I477)</f>
        <v>6249.1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hidden="1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0</v>
      </c>
      <c r="F542" s="16"/>
      <c r="G542" s="16"/>
      <c r="H542" s="16"/>
      <c r="I542" s="15">
        <f>I585+I606+I648+I669+I690+I711</f>
        <v>0</v>
      </c>
    </row>
    <row r="543" spans="1:9" ht="16.5" customHeight="1" thickTop="1" x14ac:dyDescent="0.25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hidden="1" customHeight="1" thickTop="1" thickBot="1" x14ac:dyDescent="0.25">
      <c r="A544" s="130"/>
      <c r="B544" s="102"/>
      <c r="C544" s="102"/>
      <c r="D544" s="102"/>
      <c r="E544" s="102"/>
      <c r="F544" s="343"/>
      <c r="G544" s="55"/>
      <c r="H544" s="344"/>
      <c r="I544" s="344"/>
    </row>
    <row r="545" spans="1:9" ht="16.5" hidden="1" customHeight="1" thickTop="1" thickBot="1" x14ac:dyDescent="0.25">
      <c r="A545" s="130"/>
      <c r="B545" s="345"/>
      <c r="C545" s="346"/>
      <c r="D545" s="346"/>
      <c r="E545" s="346"/>
      <c r="F545" s="347"/>
      <c r="G545" s="55"/>
      <c r="H545" s="344"/>
      <c r="I545" s="344"/>
    </row>
    <row r="546" spans="1:9" ht="16.5" hidden="1" customHeight="1" thickTop="1" thickBot="1" x14ac:dyDescent="0.25">
      <c r="A546" s="130"/>
      <c r="B546" s="102"/>
      <c r="C546" s="102"/>
      <c r="D546" s="102"/>
      <c r="E546" s="102"/>
      <c r="F546" s="343"/>
      <c r="G546" s="55"/>
      <c r="H546" s="344"/>
      <c r="I546" s="344"/>
    </row>
    <row r="547" spans="1:9" ht="16.5" hidden="1" customHeight="1" thickTop="1" thickBot="1" x14ac:dyDescent="0.25">
      <c r="A547" s="130"/>
      <c r="B547" s="102"/>
      <c r="C547" s="102"/>
      <c r="D547" s="102"/>
      <c r="E547" s="102"/>
      <c r="F547" s="343"/>
      <c r="G547" s="55"/>
      <c r="H547" s="344"/>
      <c r="I547" s="344"/>
    </row>
    <row r="548" spans="1:9" ht="17.25" hidden="1" customHeight="1" thickTop="1" thickBot="1" x14ac:dyDescent="0.25">
      <c r="A548" s="130"/>
      <c r="B548" s="102"/>
      <c r="C548" s="102"/>
      <c r="D548" s="102"/>
      <c r="E548" s="102"/>
      <c r="F548" s="343"/>
      <c r="G548" s="55"/>
      <c r="H548" s="344"/>
      <c r="I548" s="344"/>
    </row>
    <row r="549" spans="1:9" ht="16.5" hidden="1" customHeight="1" thickTop="1" thickBot="1" x14ac:dyDescent="0.25">
      <c r="A549" s="130"/>
      <c r="B549" s="102"/>
      <c r="C549" s="102"/>
      <c r="D549" s="102"/>
      <c r="E549" s="102"/>
      <c r="F549" s="343"/>
      <c r="G549" s="55"/>
      <c r="H549" s="344"/>
      <c r="I549" s="344"/>
    </row>
    <row r="550" spans="1:9" ht="16.5" hidden="1" customHeight="1" thickTop="1" thickBot="1" x14ac:dyDescent="0.25">
      <c r="A550" s="130"/>
      <c r="B550" s="102"/>
      <c r="C550" s="102"/>
      <c r="D550" s="102"/>
      <c r="E550" s="102"/>
      <c r="F550" s="343"/>
      <c r="G550" s="55"/>
      <c r="H550" s="344"/>
      <c r="I550" s="344"/>
    </row>
    <row r="551" spans="1:9" ht="16.5" hidden="1" customHeight="1" thickTop="1" thickBot="1" x14ac:dyDescent="0.25">
      <c r="A551" s="130"/>
      <c r="B551" s="102"/>
      <c r="C551" s="102"/>
      <c r="D551" s="102"/>
      <c r="E551" s="102"/>
      <c r="F551" s="343"/>
      <c r="G551" s="55"/>
      <c r="H551" s="343"/>
      <c r="I551" s="343"/>
    </row>
    <row r="552" spans="1:9" ht="16.5" hidden="1" customHeight="1" thickTop="1" thickBot="1" x14ac:dyDescent="0.25">
      <c r="A552" s="130"/>
      <c r="B552" s="102"/>
      <c r="C552" s="102"/>
      <c r="D552" s="102"/>
      <c r="E552" s="102"/>
      <c r="F552" s="343"/>
      <c r="G552" s="55"/>
      <c r="H552" s="343"/>
      <c r="I552" s="343"/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0</v>
      </c>
      <c r="F606" s="152">
        <f>SUM(F544:F605)</f>
        <v>0</v>
      </c>
      <c r="G606" s="152">
        <f>SUM(G544:G605)</f>
        <v>0</v>
      </c>
      <c r="H606" s="152">
        <f>SUM(H544:H605)</f>
        <v>0</v>
      </c>
      <c r="I606" s="224">
        <f>SUM(I544:I605)</f>
        <v>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hidden="1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hidden="1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hidden="1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hidden="1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hidden="1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hidden="1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hidden="1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hidden="1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hidden="1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hidden="1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hidden="1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x14ac:dyDescent="0.25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hidden="1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x14ac:dyDescent="0.25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hidden="1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1318.01</v>
      </c>
      <c r="F860" s="16"/>
      <c r="G860" s="16"/>
      <c r="H860" s="16"/>
      <c r="I860" s="15">
        <f>I916+I937+I958+I978+I999+I1020</f>
        <v>72864.05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14300</v>
      </c>
    </row>
    <row r="862" spans="1:9" ht="32.25" customHeight="1" thickTop="1" x14ac:dyDescent="0.2">
      <c r="A862" s="238">
        <v>1</v>
      </c>
      <c r="B862" s="102" t="s">
        <v>515</v>
      </c>
      <c r="C862" s="239" t="s">
        <v>516</v>
      </c>
      <c r="D862" s="102" t="s">
        <v>517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518</v>
      </c>
      <c r="C863" s="243" t="s">
        <v>519</v>
      </c>
      <c r="D863" s="243" t="s">
        <v>520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521</v>
      </c>
      <c r="C864" s="243" t="s">
        <v>522</v>
      </c>
      <c r="D864" s="243" t="s">
        <v>523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524</v>
      </c>
      <c r="C865" s="102" t="s">
        <v>525</v>
      </c>
      <c r="D865" s="243" t="s">
        <v>526</v>
      </c>
      <c r="E865" s="241">
        <v>3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527</v>
      </c>
      <c r="C866" s="245" t="s">
        <v>528</v>
      </c>
      <c r="D866" s="243" t="s">
        <v>529</v>
      </c>
      <c r="E866" s="241">
        <v>3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530</v>
      </c>
      <c r="C867" s="102" t="s">
        <v>531</v>
      </c>
      <c r="D867" s="246" t="s">
        <v>532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533</v>
      </c>
      <c r="C868" s="102" t="s">
        <v>534</v>
      </c>
      <c r="D868" s="102" t="s">
        <v>535</v>
      </c>
      <c r="E868" s="247">
        <v>3</v>
      </c>
      <c r="F868" s="177">
        <v>550</v>
      </c>
      <c r="G868" s="177"/>
      <c r="H868" s="177">
        <v>550</v>
      </c>
      <c r="I868" s="178">
        <v>550</v>
      </c>
    </row>
    <row r="869" spans="1:9" ht="32.25" customHeight="1" x14ac:dyDescent="0.2">
      <c r="A869" s="242">
        <v>8</v>
      </c>
      <c r="B869" s="102" t="s">
        <v>536</v>
      </c>
      <c r="C869" s="102" t="s">
        <v>537</v>
      </c>
      <c r="D869" s="248" t="s">
        <v>538</v>
      </c>
      <c r="E869" s="247">
        <v>3</v>
      </c>
      <c r="F869" s="177">
        <v>550</v>
      </c>
      <c r="G869" s="177"/>
      <c r="H869" s="177">
        <v>550</v>
      </c>
      <c r="I869" s="178">
        <v>550</v>
      </c>
    </row>
    <row r="870" spans="1:9" ht="32.25" customHeight="1" x14ac:dyDescent="0.2">
      <c r="A870" s="242">
        <v>9</v>
      </c>
      <c r="B870" s="249" t="s">
        <v>539</v>
      </c>
      <c r="C870" s="250" t="s">
        <v>540</v>
      </c>
      <c r="D870" s="250" t="s">
        <v>541</v>
      </c>
      <c r="E870" s="251">
        <v>5</v>
      </c>
      <c r="F870" s="177">
        <v>550</v>
      </c>
      <c r="G870" s="177"/>
      <c r="H870" s="177">
        <v>550</v>
      </c>
      <c r="I870" s="178">
        <v>550</v>
      </c>
    </row>
    <row r="871" spans="1:9" ht="32.25" customHeight="1" x14ac:dyDescent="0.2">
      <c r="A871" s="242">
        <v>10</v>
      </c>
      <c r="B871" s="249" t="s">
        <v>542</v>
      </c>
      <c r="C871" s="250" t="s">
        <v>543</v>
      </c>
      <c r="D871" s="250" t="s">
        <v>544</v>
      </c>
      <c r="E871" s="252">
        <v>4.3499999999999996</v>
      </c>
      <c r="F871" s="177">
        <v>550</v>
      </c>
      <c r="G871" s="177"/>
      <c r="H871" s="177">
        <v>550</v>
      </c>
      <c r="I871" s="178">
        <v>550</v>
      </c>
    </row>
    <row r="872" spans="1:9" ht="32.25" customHeight="1" x14ac:dyDescent="0.2">
      <c r="A872" s="242">
        <v>11</v>
      </c>
      <c r="B872" s="102" t="s">
        <v>545</v>
      </c>
      <c r="C872" s="102" t="s">
        <v>546</v>
      </c>
      <c r="D872" s="102" t="s">
        <v>547</v>
      </c>
      <c r="E872" s="176">
        <v>4</v>
      </c>
      <c r="F872" s="177">
        <v>550</v>
      </c>
      <c r="G872" s="177"/>
      <c r="H872" s="177">
        <v>550</v>
      </c>
      <c r="I872" s="178">
        <v>550</v>
      </c>
    </row>
    <row r="873" spans="1:9" ht="32.25" customHeight="1" x14ac:dyDescent="0.2">
      <c r="A873" s="242">
        <v>12</v>
      </c>
      <c r="B873" s="243" t="s">
        <v>548</v>
      </c>
      <c r="C873" s="253" t="s">
        <v>549</v>
      </c>
      <c r="D873" s="243" t="s">
        <v>550</v>
      </c>
      <c r="E873" s="252">
        <v>4.5</v>
      </c>
      <c r="F873" s="254">
        <v>550</v>
      </c>
      <c r="G873" s="254"/>
      <c r="H873" s="254">
        <v>550</v>
      </c>
      <c r="I873" s="254">
        <v>550</v>
      </c>
    </row>
    <row r="874" spans="1:9" ht="32.25" customHeight="1" x14ac:dyDescent="0.2">
      <c r="A874" s="242">
        <v>13</v>
      </c>
      <c r="B874" s="249" t="s">
        <v>551</v>
      </c>
      <c r="C874" s="250" t="s">
        <v>552</v>
      </c>
      <c r="D874" s="250" t="s">
        <v>553</v>
      </c>
      <c r="E874" s="254">
        <v>4.5</v>
      </c>
      <c r="F874" s="254">
        <v>550</v>
      </c>
      <c r="G874" s="254"/>
      <c r="H874" s="254">
        <v>550</v>
      </c>
      <c r="I874" s="255">
        <v>550</v>
      </c>
    </row>
    <row r="875" spans="1:9" ht="32.25" customHeight="1" x14ac:dyDescent="0.2">
      <c r="A875" s="242">
        <v>14</v>
      </c>
      <c r="B875" s="249" t="s">
        <v>554</v>
      </c>
      <c r="C875" s="250" t="s">
        <v>555</v>
      </c>
      <c r="D875" s="250" t="s">
        <v>556</v>
      </c>
      <c r="E875" s="254">
        <v>4.3499999999999996</v>
      </c>
      <c r="F875" s="254">
        <v>550</v>
      </c>
      <c r="G875" s="254"/>
      <c r="H875" s="254">
        <v>550</v>
      </c>
      <c r="I875" s="255">
        <v>550</v>
      </c>
    </row>
    <row r="876" spans="1:9" ht="29.25" customHeight="1" x14ac:dyDescent="0.2">
      <c r="A876" s="242">
        <v>15</v>
      </c>
      <c r="B876" s="249" t="s">
        <v>557</v>
      </c>
      <c r="C876" s="250" t="s">
        <v>558</v>
      </c>
      <c r="D876" s="250" t="s">
        <v>559</v>
      </c>
      <c r="E876" s="254">
        <v>4</v>
      </c>
      <c r="F876" s="254">
        <v>550</v>
      </c>
      <c r="G876" s="254"/>
      <c r="H876" s="254">
        <v>550</v>
      </c>
      <c r="I876" s="255">
        <v>550</v>
      </c>
    </row>
    <row r="877" spans="1:9" ht="16.5" customHeight="1" x14ac:dyDescent="0.2">
      <c r="A877" s="242">
        <v>16</v>
      </c>
      <c r="B877" s="256" t="s">
        <v>560</v>
      </c>
      <c r="C877" s="257" t="s">
        <v>561</v>
      </c>
      <c r="D877" s="257" t="s">
        <v>562</v>
      </c>
      <c r="E877" s="188">
        <v>4.3499999999999996</v>
      </c>
      <c r="F877" s="188">
        <v>550</v>
      </c>
      <c r="G877" s="188"/>
      <c r="H877" s="188">
        <v>550</v>
      </c>
      <c r="I877" s="258">
        <v>550</v>
      </c>
    </row>
    <row r="878" spans="1:9" ht="16.5" customHeight="1" x14ac:dyDescent="0.2">
      <c r="A878" s="242">
        <v>17</v>
      </c>
      <c r="B878" s="256" t="s">
        <v>563</v>
      </c>
      <c r="C878" s="257" t="s">
        <v>564</v>
      </c>
      <c r="D878" s="257" t="s">
        <v>565</v>
      </c>
      <c r="E878" s="188">
        <v>4</v>
      </c>
      <c r="F878" s="188">
        <v>550</v>
      </c>
      <c r="G878" s="188"/>
      <c r="H878" s="188">
        <v>550</v>
      </c>
      <c r="I878" s="258">
        <v>550</v>
      </c>
    </row>
    <row r="879" spans="1:9" ht="27.75" customHeight="1" x14ac:dyDescent="0.2">
      <c r="A879" s="242">
        <v>18</v>
      </c>
      <c r="B879" s="256" t="s">
        <v>566</v>
      </c>
      <c r="C879" s="257" t="s">
        <v>567</v>
      </c>
      <c r="D879" s="257" t="s">
        <v>568</v>
      </c>
      <c r="E879" s="188">
        <v>4.96</v>
      </c>
      <c r="F879" s="188">
        <v>550</v>
      </c>
      <c r="G879" s="188"/>
      <c r="H879" s="188">
        <v>550</v>
      </c>
      <c r="I879" s="258">
        <v>550</v>
      </c>
    </row>
    <row r="880" spans="1:9" s="105" customFormat="1" ht="16.5" customHeight="1" x14ac:dyDescent="0.2">
      <c r="A880" s="242">
        <v>19</v>
      </c>
      <c r="B880" s="256" t="s">
        <v>569</v>
      </c>
      <c r="C880" s="257" t="s">
        <v>570</v>
      </c>
      <c r="D880" s="257" t="s">
        <v>571</v>
      </c>
      <c r="E880" s="188">
        <v>4.5</v>
      </c>
      <c r="F880" s="188">
        <v>550</v>
      </c>
      <c r="G880" s="188"/>
      <c r="H880" s="259">
        <v>550</v>
      </c>
      <c r="I880" s="258">
        <v>550</v>
      </c>
    </row>
    <row r="881" spans="1:9" ht="16.5" customHeight="1" x14ac:dyDescent="0.2">
      <c r="A881" s="242">
        <v>20</v>
      </c>
      <c r="B881" s="256" t="s">
        <v>572</v>
      </c>
      <c r="C881" s="257" t="s">
        <v>573</v>
      </c>
      <c r="D881" s="257" t="s">
        <v>574</v>
      </c>
      <c r="E881" s="188">
        <v>4</v>
      </c>
      <c r="F881" s="188">
        <v>550</v>
      </c>
      <c r="G881" s="188"/>
      <c r="H881" s="188">
        <v>550</v>
      </c>
      <c r="I881" s="258">
        <v>550</v>
      </c>
    </row>
    <row r="882" spans="1:9" ht="26.25" customHeight="1" x14ac:dyDescent="0.2">
      <c r="A882" s="242">
        <v>21</v>
      </c>
      <c r="B882" s="256" t="s">
        <v>575</v>
      </c>
      <c r="C882" s="257" t="s">
        <v>576</v>
      </c>
      <c r="D882" s="257" t="s">
        <v>577</v>
      </c>
      <c r="E882" s="188">
        <v>6</v>
      </c>
      <c r="F882" s="188">
        <v>550</v>
      </c>
      <c r="G882" s="188"/>
      <c r="H882" s="188">
        <v>550</v>
      </c>
      <c r="I882" s="258">
        <v>550</v>
      </c>
    </row>
    <row r="883" spans="1:9" ht="48.75" customHeight="1" x14ac:dyDescent="0.2">
      <c r="A883" s="242">
        <v>22</v>
      </c>
      <c r="B883" s="256" t="s">
        <v>578</v>
      </c>
      <c r="C883" s="257" t="s">
        <v>579</v>
      </c>
      <c r="D883" s="257" t="s">
        <v>580</v>
      </c>
      <c r="E883" s="188">
        <v>5</v>
      </c>
      <c r="F883" s="188">
        <v>550</v>
      </c>
      <c r="G883" s="188"/>
      <c r="H883" s="188">
        <v>550</v>
      </c>
      <c r="I883" s="258">
        <v>550</v>
      </c>
    </row>
    <row r="884" spans="1:9" ht="54.75" customHeight="1" x14ac:dyDescent="0.2">
      <c r="A884" s="242">
        <v>23</v>
      </c>
      <c r="B884" s="256" t="s">
        <v>581</v>
      </c>
      <c r="C884" s="257" t="s">
        <v>582</v>
      </c>
      <c r="D884" s="257" t="s">
        <v>583</v>
      </c>
      <c r="E884" s="188">
        <v>10</v>
      </c>
      <c r="F884" s="188">
        <v>550</v>
      </c>
      <c r="G884" s="188"/>
      <c r="H884" s="188">
        <v>550</v>
      </c>
      <c r="I884" s="258">
        <v>550</v>
      </c>
    </row>
    <row r="885" spans="1:9" ht="57.75" customHeight="1" x14ac:dyDescent="0.2">
      <c r="A885" s="242">
        <v>24</v>
      </c>
      <c r="B885" s="256" t="s">
        <v>584</v>
      </c>
      <c r="C885" s="257" t="s">
        <v>585</v>
      </c>
      <c r="D885" s="257" t="s">
        <v>586</v>
      </c>
      <c r="E885" s="188">
        <v>10</v>
      </c>
      <c r="F885" s="188">
        <v>550</v>
      </c>
      <c r="G885" s="188"/>
      <c r="H885" s="188">
        <v>550</v>
      </c>
      <c r="I885" s="258">
        <v>550</v>
      </c>
    </row>
    <row r="886" spans="1:9" ht="18.75" customHeight="1" x14ac:dyDescent="0.2">
      <c r="A886" s="242">
        <v>25</v>
      </c>
      <c r="B886" s="256" t="s">
        <v>587</v>
      </c>
      <c r="C886" s="257" t="s">
        <v>588</v>
      </c>
      <c r="D886" s="257" t="s">
        <v>589</v>
      </c>
      <c r="E886" s="188">
        <v>2.5</v>
      </c>
      <c r="F886" s="188">
        <v>550</v>
      </c>
      <c r="G886" s="188"/>
      <c r="H886" s="188">
        <v>550</v>
      </c>
      <c r="I886" s="258">
        <v>550</v>
      </c>
    </row>
    <row r="887" spans="1:9" ht="17.25" customHeight="1" x14ac:dyDescent="0.2">
      <c r="A887" s="242">
        <v>26</v>
      </c>
      <c r="B887" s="256" t="s">
        <v>590</v>
      </c>
      <c r="C887" s="257" t="s">
        <v>591</v>
      </c>
      <c r="D887" s="257" t="s">
        <v>592</v>
      </c>
      <c r="E887" s="188">
        <v>5</v>
      </c>
      <c r="F887" s="188">
        <v>550</v>
      </c>
      <c r="G887" s="188"/>
      <c r="H887" s="188">
        <v>550</v>
      </c>
      <c r="I887" s="258">
        <v>550</v>
      </c>
    </row>
    <row r="888" spans="1:9" ht="16.5" hidden="1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hidden="1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hidden="1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hidden="1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117.01</v>
      </c>
      <c r="F916" s="152">
        <f>SUM(F862:F915)</f>
        <v>14300</v>
      </c>
      <c r="G916" s="152">
        <f>SUM(G862:G915)</f>
        <v>0</v>
      </c>
      <c r="H916" s="152">
        <f>SUM(H862:H915)</f>
        <v>14300</v>
      </c>
      <c r="I916" s="224">
        <f>SUM(I862:I915)</f>
        <v>14300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22800.1</v>
      </c>
    </row>
    <row r="918" spans="1:9" ht="21" customHeight="1" thickTop="1" x14ac:dyDescent="0.25">
      <c r="A918" s="146">
        <v>1</v>
      </c>
      <c r="B918" s="147" t="s">
        <v>593</v>
      </c>
      <c r="C918" s="148" t="s">
        <v>594</v>
      </c>
      <c r="D918" s="147" t="s">
        <v>595</v>
      </c>
      <c r="E918" s="192">
        <v>65</v>
      </c>
      <c r="F918" s="150">
        <v>25214.36</v>
      </c>
      <c r="G918" s="150">
        <v>12500</v>
      </c>
      <c r="H918" s="150">
        <v>25214.36</v>
      </c>
      <c r="I918" s="151">
        <v>12714.36</v>
      </c>
    </row>
    <row r="919" spans="1:9" ht="16.5" customHeight="1" x14ac:dyDescent="0.25">
      <c r="A919" s="75">
        <v>2</v>
      </c>
      <c r="B919" s="70" t="s">
        <v>596</v>
      </c>
      <c r="C919" s="71" t="s">
        <v>597</v>
      </c>
      <c r="D919" s="70" t="s">
        <v>598</v>
      </c>
      <c r="E919" s="72">
        <v>26</v>
      </c>
      <c r="F919" s="76">
        <v>10085.74</v>
      </c>
      <c r="G919" s="76"/>
      <c r="H919" s="76">
        <v>10085.74</v>
      </c>
      <c r="I919" s="77">
        <v>10085.74</v>
      </c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91</v>
      </c>
      <c r="F937" s="159">
        <f>SUM(F918:F936)</f>
        <v>35300.1</v>
      </c>
      <c r="G937" s="159">
        <f>SUM(G918:G936)</f>
        <v>12500</v>
      </c>
      <c r="H937" s="159">
        <f>SUM(H918:H936)</f>
        <v>35300.1</v>
      </c>
      <c r="I937" s="160">
        <f>SUM(I918:I936)</f>
        <v>22800.1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29557.15</v>
      </c>
    </row>
    <row r="939" spans="1:9" ht="16.5" customHeight="1" thickTop="1" x14ac:dyDescent="0.2">
      <c r="A939" s="130">
        <v>1</v>
      </c>
      <c r="B939" s="250" t="s">
        <v>599</v>
      </c>
      <c r="C939" s="250" t="s">
        <v>600</v>
      </c>
      <c r="D939" s="250" t="s">
        <v>601</v>
      </c>
      <c r="E939" s="264">
        <v>65</v>
      </c>
      <c r="F939" s="264">
        <v>22926.400000000001</v>
      </c>
      <c r="G939" s="264"/>
      <c r="H939" s="264">
        <v>12101.06</v>
      </c>
      <c r="I939" s="264">
        <v>12101.06</v>
      </c>
    </row>
    <row r="940" spans="1:9" ht="16.5" customHeight="1" x14ac:dyDescent="0.25">
      <c r="A940" s="138">
        <v>2</v>
      </c>
      <c r="B940" s="70" t="s">
        <v>602</v>
      </c>
      <c r="C940" s="71" t="s">
        <v>603</v>
      </c>
      <c r="D940" s="70" t="s">
        <v>604</v>
      </c>
      <c r="E940" s="122">
        <v>45</v>
      </c>
      <c r="F940" s="73">
        <v>17456.09</v>
      </c>
      <c r="G940" s="73"/>
      <c r="H940" s="73">
        <v>17456.09</v>
      </c>
      <c r="I940" s="74">
        <v>17456.09</v>
      </c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110</v>
      </c>
      <c r="F958" s="159">
        <f>SUM(F939:F957)</f>
        <v>40382.490000000005</v>
      </c>
      <c r="G958" s="159">
        <f>SUM(G939:G957)</f>
        <v>0</v>
      </c>
      <c r="H958" s="159">
        <f>SUM(H939:H957)</f>
        <v>29557.15</v>
      </c>
      <c r="I958" s="160">
        <f>SUM(I939:I957)</f>
        <v>29557.15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hidden="1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6206.8</v>
      </c>
    </row>
    <row r="980" spans="1:9" ht="16.5" customHeight="1" thickTop="1" x14ac:dyDescent="0.25">
      <c r="A980" s="146">
        <v>1</v>
      </c>
      <c r="B980" s="147" t="s">
        <v>605</v>
      </c>
      <c r="C980" s="148" t="s">
        <v>606</v>
      </c>
      <c r="D980" s="147" t="s">
        <v>607</v>
      </c>
      <c r="E980" s="149">
        <v>1000</v>
      </c>
      <c r="F980" s="154">
        <v>6206.8</v>
      </c>
      <c r="G980" s="154"/>
      <c r="H980" s="154">
        <v>6206.8</v>
      </c>
      <c r="I980" s="217">
        <v>6206.8</v>
      </c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1000</v>
      </c>
      <c r="F999" s="92">
        <f>SUM(F980:F998)</f>
        <v>6206.8</v>
      </c>
      <c r="G999" s="92">
        <f>SUM(G980:G998)</f>
        <v>0</v>
      </c>
      <c r="H999" s="92">
        <f>SUM(H980:H998)</f>
        <v>6206.8</v>
      </c>
      <c r="I999" s="93">
        <f>SUM(I980:I998)</f>
        <v>6206.8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22</v>
      </c>
      <c r="F1021" s="16"/>
      <c r="G1021" s="16"/>
      <c r="H1021" s="16"/>
      <c r="I1021" s="15">
        <f>I1087+I1108+I1129+I1150+I1171</f>
        <v>1100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1100</v>
      </c>
    </row>
    <row r="1023" spans="1:9" ht="15.75" customHeight="1" thickTop="1" x14ac:dyDescent="0.2">
      <c r="A1023" s="130">
        <v>1</v>
      </c>
      <c r="B1023" s="348" t="s">
        <v>608</v>
      </c>
      <c r="C1023" s="349" t="s">
        <v>609</v>
      </c>
      <c r="D1023" s="350" t="s">
        <v>610</v>
      </c>
      <c r="E1023" s="351">
        <v>8</v>
      </c>
      <c r="F1023" s="365">
        <v>550</v>
      </c>
      <c r="G1023" s="352"/>
      <c r="H1023" s="365">
        <v>550</v>
      </c>
      <c r="I1023" s="366">
        <v>550</v>
      </c>
    </row>
    <row r="1024" spans="1:9" ht="16.5" customHeight="1" x14ac:dyDescent="0.2">
      <c r="A1024" s="134">
        <v>2</v>
      </c>
      <c r="B1024" s="241" t="s">
        <v>611</v>
      </c>
      <c r="C1024" s="102" t="s">
        <v>612</v>
      </c>
      <c r="D1024" s="367" t="s">
        <v>613</v>
      </c>
      <c r="E1024" s="368">
        <v>14</v>
      </c>
      <c r="F1024" s="365">
        <v>550</v>
      </c>
      <c r="G1024" s="365"/>
      <c r="H1024" s="365">
        <v>550</v>
      </c>
      <c r="I1024" s="366">
        <v>550</v>
      </c>
    </row>
    <row r="1025" spans="1:9" ht="16.5" hidden="1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hidden="1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hidden="1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hidden="1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hidden="1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hidden="1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hidden="1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hidden="1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hidden="1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hidden="1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hidden="1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hidden="1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hidden="1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hidden="1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22</v>
      </c>
      <c r="F1087" s="152">
        <f>SUM(F1023:F1086)</f>
        <v>1100</v>
      </c>
      <c r="G1087" s="152">
        <f>SUM(G1023:G1086)</f>
        <v>0</v>
      </c>
      <c r="H1087" s="152">
        <f>SUM(H1023:H1086)</f>
        <v>1100</v>
      </c>
      <c r="I1087" s="224">
        <f>SUM(I1023:I1086)</f>
        <v>1100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289</v>
      </c>
      <c r="F1192" s="16"/>
      <c r="G1192" s="16"/>
      <c r="H1192" s="16"/>
      <c r="I1192" s="15">
        <f>I1239+I1260+I1281+I1302+I1323+I1344</f>
        <v>5201.33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2750</v>
      </c>
      <c r="J1193" s="272"/>
    </row>
    <row r="1194" spans="1:10" ht="42.75" customHeight="1" x14ac:dyDescent="0.2">
      <c r="A1194" s="273">
        <v>1</v>
      </c>
      <c r="B1194" s="274" t="s">
        <v>614</v>
      </c>
      <c r="C1194" s="275" t="s">
        <v>615</v>
      </c>
      <c r="D1194" s="274" t="s">
        <v>614</v>
      </c>
      <c r="E1194" s="274">
        <v>10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616</v>
      </c>
      <c r="C1195" s="275" t="s">
        <v>617</v>
      </c>
      <c r="D1195" s="277" t="s">
        <v>616</v>
      </c>
      <c r="E1195" s="274">
        <v>7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618</v>
      </c>
      <c r="C1196" s="275" t="s">
        <v>619</v>
      </c>
      <c r="D1196" s="277" t="s">
        <v>618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620</v>
      </c>
      <c r="C1197" s="275" t="s">
        <v>621</v>
      </c>
      <c r="D1197" s="277" t="s">
        <v>620</v>
      </c>
      <c r="E1197" s="274">
        <v>15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622</v>
      </c>
      <c r="C1198" s="275" t="s">
        <v>623</v>
      </c>
      <c r="D1198" s="277" t="s">
        <v>622</v>
      </c>
      <c r="E1198" s="274">
        <v>7</v>
      </c>
      <c r="F1198" s="276">
        <v>550</v>
      </c>
      <c r="G1198" s="276"/>
      <c r="H1198" s="276">
        <v>550</v>
      </c>
      <c r="I1198" s="276">
        <v>550</v>
      </c>
    </row>
    <row r="1199" spans="1:10" ht="41.25" hidden="1" customHeight="1" x14ac:dyDescent="0.2">
      <c r="A1199" s="273"/>
      <c r="B1199" s="277"/>
      <c r="C1199" s="275"/>
      <c r="D1199" s="277"/>
      <c r="E1199" s="274"/>
      <c r="F1199" s="276"/>
      <c r="G1199" s="276"/>
      <c r="H1199" s="276"/>
      <c r="I1199" s="276"/>
    </row>
    <row r="1200" spans="1:10" ht="43.5" hidden="1" customHeight="1" x14ac:dyDescent="0.2">
      <c r="A1200" s="27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16.5" hidden="1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hidden="1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hidden="1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hidden="1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hidden="1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hidden="1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hidden="1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hidden="1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hidden="1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hidden="1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54</v>
      </c>
      <c r="F1239" s="152">
        <f>SUM(F1194:F1238)</f>
        <v>2750</v>
      </c>
      <c r="G1239" s="152">
        <f>SUM(G1194:G1238)</f>
        <v>0</v>
      </c>
      <c r="H1239" s="152">
        <f>SUM(H1194:H1238)</f>
        <v>2750</v>
      </c>
      <c r="I1239" s="224">
        <f>SUM(I1194:I1238)</f>
        <v>2750</v>
      </c>
    </row>
    <row r="1240" spans="1:9" ht="16.5" customHeight="1" thickTop="1" x14ac:dyDescent="0.25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hidden="1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2451.33</v>
      </c>
    </row>
    <row r="1283" spans="1:9" ht="36.75" customHeight="1" thickTop="1" x14ac:dyDescent="0.2">
      <c r="A1283" s="130">
        <v>1</v>
      </c>
      <c r="B1283" s="277" t="s">
        <v>624</v>
      </c>
      <c r="C1283" s="275" t="s">
        <v>625</v>
      </c>
      <c r="D1283" s="277" t="s">
        <v>624</v>
      </c>
      <c r="E1283" s="274">
        <v>235</v>
      </c>
      <c r="F1283" s="276">
        <v>2451.33</v>
      </c>
      <c r="G1283" s="276"/>
      <c r="H1283" s="276">
        <v>2451.33</v>
      </c>
      <c r="I1283" s="276">
        <v>2451.33</v>
      </c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235</v>
      </c>
      <c r="F1302" s="92">
        <f>SUM(F1283:F1301)</f>
        <v>2451.33</v>
      </c>
      <c r="G1302" s="92">
        <f>SUM(G1283:G1301)</f>
        <v>0</v>
      </c>
      <c r="H1302" s="92">
        <f>SUM(H1283:H1301)</f>
        <v>2451.33</v>
      </c>
      <c r="I1302" s="93">
        <f>SUM(I1283:I1301)</f>
        <v>2451.33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629"/>
      <c r="B1347" s="629"/>
    </row>
    <row r="1348" spans="1:9" x14ac:dyDescent="0.25">
      <c r="A1348" s="629"/>
      <c r="B1348" s="629"/>
    </row>
    <row r="1349" spans="1:9" x14ac:dyDescent="0.25">
      <c r="A1349" s="629">
        <f>A1262+A1199+A1031+A876+A459+A368+A278+A256+A29</f>
        <v>66</v>
      </c>
      <c r="B1349" s="629"/>
      <c r="E1349" s="5">
        <f>E1192+E1021+E860+E712+E542+E338+E7</f>
        <v>7207.21</v>
      </c>
      <c r="I1349" s="5">
        <f>I1192+I1021+I860+I712+I542+I338+I7</f>
        <v>238321.86288</v>
      </c>
    </row>
    <row r="1350" spans="1:9" x14ac:dyDescent="0.25">
      <c r="A1350" s="629"/>
      <c r="B1350" s="629"/>
    </row>
    <row r="1351" spans="1:9" x14ac:dyDescent="0.25">
      <c r="A1351" s="629"/>
      <c r="B1351" s="629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48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410"/>
  <sheetViews>
    <sheetView view="pageBreakPreview" zoomScale="75" zoomScaleNormal="75" zoomScaleSheetLayoutView="75" workbookViewId="0">
      <pane ySplit="6" topLeftCell="A7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6.71093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626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1237</v>
      </c>
      <c r="F7" s="16"/>
      <c r="G7" s="16"/>
      <c r="H7" s="16"/>
      <c r="I7" s="17">
        <f>I200+I253+I274+I295+I316+I337</f>
        <v>58171.387640000001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12100.00144</v>
      </c>
    </row>
    <row r="9" spans="1:9" ht="42.75" customHeight="1" thickTop="1" x14ac:dyDescent="0.2">
      <c r="A9" s="24">
        <v>1</v>
      </c>
      <c r="B9" s="312" t="s">
        <v>627</v>
      </c>
      <c r="C9" s="313" t="s">
        <v>628</v>
      </c>
      <c r="D9" s="314" t="s">
        <v>629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630</v>
      </c>
      <c r="C10" s="320" t="s">
        <v>631</v>
      </c>
      <c r="D10" s="321" t="s">
        <v>632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633</v>
      </c>
      <c r="C11" s="320" t="s">
        <v>634</v>
      </c>
      <c r="D11" s="321" t="s">
        <v>635</v>
      </c>
      <c r="E11" s="322">
        <v>15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636</v>
      </c>
      <c r="C12" s="320" t="s">
        <v>637</v>
      </c>
      <c r="D12" s="321" t="s">
        <v>638</v>
      </c>
      <c r="E12" s="322">
        <v>3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639</v>
      </c>
      <c r="C13" s="320" t="s">
        <v>640</v>
      </c>
      <c r="D13" s="321" t="s">
        <v>641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642</v>
      </c>
      <c r="C14" s="320" t="s">
        <v>643</v>
      </c>
      <c r="D14" s="321" t="s">
        <v>642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644</v>
      </c>
      <c r="C15" s="327" t="s">
        <v>645</v>
      </c>
      <c r="D15" s="328" t="s">
        <v>644</v>
      </c>
      <c r="E15" s="329">
        <v>12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646</v>
      </c>
      <c r="C16" s="327" t="s">
        <v>647</v>
      </c>
      <c r="D16" s="328" t="s">
        <v>648</v>
      </c>
      <c r="E16" s="329">
        <v>5</v>
      </c>
      <c r="F16" s="330">
        <v>550</v>
      </c>
      <c r="G16" s="331"/>
      <c r="H16" s="330">
        <v>550.00036</v>
      </c>
      <c r="I16" s="332">
        <v>550.00036</v>
      </c>
    </row>
    <row r="17" spans="1:11" ht="37.5" customHeight="1" thickTop="1" x14ac:dyDescent="0.2">
      <c r="A17" s="24">
        <v>9</v>
      </c>
      <c r="B17" s="326" t="s">
        <v>649</v>
      </c>
      <c r="C17" s="327" t="s">
        <v>650</v>
      </c>
      <c r="D17" s="328" t="s">
        <v>651</v>
      </c>
      <c r="E17" s="329">
        <v>10</v>
      </c>
      <c r="F17" s="330">
        <v>550</v>
      </c>
      <c r="G17" s="331"/>
      <c r="H17" s="330">
        <v>550.00036</v>
      </c>
      <c r="I17" s="332">
        <v>550.00036</v>
      </c>
    </row>
    <row r="18" spans="1:11" ht="42.75" customHeight="1" thickBot="1" x14ac:dyDescent="0.25">
      <c r="A18" s="29">
        <v>10</v>
      </c>
      <c r="B18" s="326" t="s">
        <v>652</v>
      </c>
      <c r="C18" s="327" t="s">
        <v>653</v>
      </c>
      <c r="D18" s="328" t="s">
        <v>654</v>
      </c>
      <c r="E18" s="329">
        <v>3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Top="1" x14ac:dyDescent="0.2">
      <c r="A19" s="24">
        <v>11</v>
      </c>
      <c r="B19" s="326" t="s">
        <v>655</v>
      </c>
      <c r="C19" s="327" t="s">
        <v>656</v>
      </c>
      <c r="D19" s="328" t="s">
        <v>657</v>
      </c>
      <c r="E19" s="329">
        <v>5</v>
      </c>
      <c r="F19" s="330">
        <v>550.00036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658</v>
      </c>
      <c r="C20" s="327" t="s">
        <v>659</v>
      </c>
      <c r="D20" s="328" t="s">
        <v>660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661</v>
      </c>
      <c r="C21" s="327" t="s">
        <v>662</v>
      </c>
      <c r="D21" s="328" t="s">
        <v>661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663</v>
      </c>
      <c r="C22" s="327" t="s">
        <v>662</v>
      </c>
      <c r="D22" s="328" t="s">
        <v>663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664</v>
      </c>
      <c r="C23" s="327" t="s">
        <v>665</v>
      </c>
      <c r="D23" s="328" t="s">
        <v>666</v>
      </c>
      <c r="E23" s="329">
        <v>6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667</v>
      </c>
      <c r="C24" s="327" t="s">
        <v>668</v>
      </c>
      <c r="D24" s="328" t="s">
        <v>667</v>
      </c>
      <c r="E24" s="329">
        <v>15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669</v>
      </c>
      <c r="C25" s="327" t="s">
        <v>670</v>
      </c>
      <c r="D25" s="328" t="s">
        <v>669</v>
      </c>
      <c r="E25" s="329">
        <v>15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671</v>
      </c>
      <c r="C26" s="327" t="s">
        <v>672</v>
      </c>
      <c r="D26" s="328" t="s">
        <v>671</v>
      </c>
      <c r="E26" s="329">
        <v>12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673</v>
      </c>
      <c r="C27" s="327" t="s">
        <v>674</v>
      </c>
      <c r="D27" s="328" t="s">
        <v>673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675</v>
      </c>
      <c r="C28" s="327" t="s">
        <v>676</v>
      </c>
      <c r="D28" s="328" t="s">
        <v>675</v>
      </c>
      <c r="E28" s="329">
        <v>6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677</v>
      </c>
      <c r="C29" s="327" t="s">
        <v>678</v>
      </c>
      <c r="D29" s="328" t="s">
        <v>679</v>
      </c>
      <c r="E29" s="329">
        <v>3</v>
      </c>
      <c r="F29" s="330">
        <v>550</v>
      </c>
      <c r="G29" s="331"/>
      <c r="H29" s="330">
        <v>550</v>
      </c>
      <c r="I29" s="332">
        <v>550</v>
      </c>
    </row>
    <row r="30" spans="1:11" ht="39.75" customHeight="1" x14ac:dyDescent="0.2">
      <c r="A30" s="29">
        <v>22</v>
      </c>
      <c r="B30" s="326" t="s">
        <v>680</v>
      </c>
      <c r="C30" s="327" t="s">
        <v>681</v>
      </c>
      <c r="D30" s="328" t="s">
        <v>682</v>
      </c>
      <c r="E30" s="329">
        <v>14</v>
      </c>
      <c r="F30" s="330">
        <v>550</v>
      </c>
      <c r="G30" s="331"/>
      <c r="H30" s="330">
        <v>550</v>
      </c>
      <c r="I30" s="332">
        <v>550</v>
      </c>
    </row>
    <row r="31" spans="1:11" ht="41.25" hidden="1" customHeight="1" thickTop="1" x14ac:dyDescent="0.2">
      <c r="A31" s="24"/>
      <c r="B31" s="333"/>
      <c r="C31" s="334"/>
      <c r="D31" s="335"/>
      <c r="E31" s="336"/>
      <c r="F31" s="330"/>
      <c r="G31" s="331"/>
      <c r="H31" s="330"/>
      <c r="I31" s="332"/>
    </row>
    <row r="32" spans="1:11" ht="52.5" hidden="1" customHeight="1" thickBot="1" x14ac:dyDescent="0.25">
      <c r="A32" s="29"/>
      <c r="B32" s="333"/>
      <c r="C32" s="334"/>
      <c r="D32" s="335"/>
      <c r="E32" s="336"/>
      <c r="F32" s="330"/>
      <c r="G32" s="331"/>
      <c r="H32" s="330"/>
      <c r="I32" s="332"/>
    </row>
    <row r="33" spans="1:9" ht="45.75" hidden="1" customHeight="1" thickTop="1" x14ac:dyDescent="0.2">
      <c r="A33" s="24"/>
      <c r="B33" s="333"/>
      <c r="C33" s="334"/>
      <c r="D33" s="335"/>
      <c r="E33" s="336"/>
      <c r="F33" s="330"/>
      <c r="G33" s="331"/>
      <c r="H33" s="330"/>
      <c r="I33" s="332"/>
    </row>
    <row r="34" spans="1:9" ht="36.75" hidden="1" customHeight="1" thickBot="1" x14ac:dyDescent="0.25">
      <c r="A34" s="29"/>
      <c r="B34" s="333"/>
      <c r="C34" s="334"/>
      <c r="D34" s="335"/>
      <c r="E34" s="336"/>
      <c r="F34" s="330"/>
      <c r="G34" s="331"/>
      <c r="H34" s="330"/>
      <c r="I34" s="332"/>
    </row>
    <row r="35" spans="1:9" ht="35.25" hidden="1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16.5" hidden="1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39.75" hidden="1" customHeight="1" thickTop="1" x14ac:dyDescent="0.2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16.5" hidden="1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hidden="1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16.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16.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25.5" hidden="1" customHeight="1" x14ac:dyDescent="0.2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27.75" hidden="1" customHeight="1" x14ac:dyDescent="0.2">
      <c r="A43" s="60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x14ac:dyDescent="0.2">
      <c r="A44" s="60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x14ac:dyDescent="0.2">
      <c r="A45" s="60"/>
      <c r="B45" s="333"/>
      <c r="C45" s="334"/>
      <c r="D45" s="335"/>
      <c r="E45" s="336"/>
      <c r="F45" s="330"/>
      <c r="G45" s="331"/>
      <c r="H45" s="330"/>
      <c r="I45" s="332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177</v>
      </c>
      <c r="F200" s="92">
        <f>SUM(F9:F199)</f>
        <v>12100.00036</v>
      </c>
      <c r="G200" s="92">
        <f>SUM(G9:G199)</f>
        <v>0</v>
      </c>
      <c r="H200" s="92">
        <f>SUM(H9:H199)</f>
        <v>12100.00144</v>
      </c>
      <c r="I200" s="93">
        <f>SUM(I9:I199)</f>
        <v>12100.00144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18134.4162</v>
      </c>
    </row>
    <row r="202" spans="1:10" ht="82.5" customHeight="1" thickTop="1" x14ac:dyDescent="0.2">
      <c r="A202" s="100">
        <v>1</v>
      </c>
      <c r="B202" s="50" t="s">
        <v>683</v>
      </c>
      <c r="C202" s="41" t="s">
        <v>684</v>
      </c>
      <c r="D202" s="50" t="s">
        <v>683</v>
      </c>
      <c r="E202" s="27">
        <v>45</v>
      </c>
      <c r="F202" s="33">
        <v>901.99</v>
      </c>
      <c r="G202" s="50"/>
      <c r="H202" s="33">
        <v>901.99</v>
      </c>
      <c r="I202" s="33">
        <v>901.99</v>
      </c>
      <c r="J202" s="101"/>
    </row>
    <row r="203" spans="1:10" ht="39.75" customHeight="1" x14ac:dyDescent="0.2">
      <c r="A203" s="60">
        <v>2</v>
      </c>
      <c r="B203" s="50" t="s">
        <v>685</v>
      </c>
      <c r="C203" s="41" t="s">
        <v>686</v>
      </c>
      <c r="D203" s="50" t="s">
        <v>687</v>
      </c>
      <c r="E203" s="27">
        <v>25</v>
      </c>
      <c r="F203" s="33">
        <v>4117.7161999999998</v>
      </c>
      <c r="G203" s="50"/>
      <c r="H203" s="33">
        <v>4117.7161999999998</v>
      </c>
      <c r="I203" s="33">
        <v>4117.7161999999998</v>
      </c>
      <c r="J203" s="101"/>
    </row>
    <row r="204" spans="1:10" ht="61.5" customHeight="1" thickBot="1" x14ac:dyDescent="0.25">
      <c r="A204" s="60">
        <v>3</v>
      </c>
      <c r="B204" s="50" t="s">
        <v>688</v>
      </c>
      <c r="C204" s="41" t="s">
        <v>689</v>
      </c>
      <c r="D204" s="50" t="s">
        <v>688</v>
      </c>
      <c r="E204" s="27">
        <v>30</v>
      </c>
      <c r="F204" s="33">
        <v>232376.57</v>
      </c>
      <c r="G204" s="50">
        <v>153729.42000000001</v>
      </c>
      <c r="H204" s="33">
        <v>166844.13</v>
      </c>
      <c r="I204" s="33">
        <v>13114.71</v>
      </c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100</v>
      </c>
      <c r="F253" s="108">
        <f>SUM(F202:F252)</f>
        <v>237396.27619999999</v>
      </c>
      <c r="G253" s="108">
        <f>SUM(G202:G252)</f>
        <v>153729.42000000001</v>
      </c>
      <c r="H253" s="108">
        <f>SUM(H202:H252)</f>
        <v>171863.83619999999</v>
      </c>
      <c r="I253" s="109">
        <f>SUM(I202:I252)</f>
        <v>18134.4162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27936.97</v>
      </c>
    </row>
    <row r="276" spans="1:9" ht="32.25" customHeight="1" thickTop="1" thickBot="1" x14ac:dyDescent="0.25">
      <c r="A276" s="130">
        <v>1</v>
      </c>
      <c r="B276" s="337" t="s">
        <v>690</v>
      </c>
      <c r="C276" s="338" t="s">
        <v>691</v>
      </c>
      <c r="D276" s="339" t="s">
        <v>690</v>
      </c>
      <c r="E276" s="340">
        <v>660</v>
      </c>
      <c r="F276" s="341">
        <v>14633.65</v>
      </c>
      <c r="G276" s="317"/>
      <c r="H276" s="341">
        <v>14633.65</v>
      </c>
      <c r="I276" s="342">
        <v>14633.65</v>
      </c>
    </row>
    <row r="277" spans="1:9" ht="31.5" customHeight="1" thickBot="1" x14ac:dyDescent="0.25">
      <c r="A277" s="134">
        <v>2</v>
      </c>
      <c r="B277" s="337" t="s">
        <v>692</v>
      </c>
      <c r="C277" s="338" t="s">
        <v>693</v>
      </c>
      <c r="D277" s="339" t="s">
        <v>692</v>
      </c>
      <c r="E277" s="340">
        <v>300</v>
      </c>
      <c r="F277" s="341">
        <v>13303.32</v>
      </c>
      <c r="G277" s="317"/>
      <c r="H277" s="341">
        <v>13303.32</v>
      </c>
      <c r="I277" s="342">
        <v>13303.32</v>
      </c>
    </row>
    <row r="278" spans="1:9" ht="16.5" hidden="1" customHeight="1" x14ac:dyDescent="0.25">
      <c r="A278" s="138"/>
      <c r="B278" s="337"/>
      <c r="C278" s="338"/>
      <c r="D278" s="339"/>
      <c r="E278" s="340"/>
      <c r="F278" s="341"/>
      <c r="G278" s="317"/>
      <c r="H278" s="341"/>
      <c r="I278" s="342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960</v>
      </c>
      <c r="F295" s="123">
        <f>SUM(F276:F294)</f>
        <v>27936.97</v>
      </c>
      <c r="G295" s="123">
        <f>SUM(G276:G294)</f>
        <v>0</v>
      </c>
      <c r="H295" s="123">
        <f>SUM(H276:H294)</f>
        <v>27936.97</v>
      </c>
      <c r="I295" s="124">
        <f>SUM(I276:I294)</f>
        <v>27936.97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711</v>
      </c>
      <c r="F338" s="161"/>
      <c r="G338" s="161"/>
      <c r="H338" s="161"/>
      <c r="I338" s="15">
        <f>I436+I457+I478+I499+I520+I541</f>
        <v>39735.93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29150</v>
      </c>
    </row>
    <row r="340" spans="1:9" ht="45" customHeight="1" x14ac:dyDescent="0.25">
      <c r="A340" s="163">
        <v>1</v>
      </c>
      <c r="B340" s="164" t="s">
        <v>177</v>
      </c>
      <c r="C340" s="165" t="s">
        <v>694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695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696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697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698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699</v>
      </c>
      <c r="C345" s="165" t="s">
        <v>700</v>
      </c>
      <c r="D345" s="166" t="s">
        <v>699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701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177</v>
      </c>
      <c r="C347" s="165" t="s">
        <v>702</v>
      </c>
      <c r="D347" s="166" t="s">
        <v>177</v>
      </c>
      <c r="E347" s="167">
        <v>3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703</v>
      </c>
      <c r="D348" s="166" t="s">
        <v>177</v>
      </c>
      <c r="E348" s="167">
        <v>3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704</v>
      </c>
      <c r="D349" s="166" t="s">
        <v>177</v>
      </c>
      <c r="E349" s="167">
        <v>3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705</v>
      </c>
      <c r="D350" s="166" t="s">
        <v>177</v>
      </c>
      <c r="E350" s="167">
        <v>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706</v>
      </c>
      <c r="D351" s="166" t="s">
        <v>177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707</v>
      </c>
      <c r="C352" s="165" t="s">
        <v>708</v>
      </c>
      <c r="D352" s="166" t="s">
        <v>707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709</v>
      </c>
      <c r="C353" s="165" t="s">
        <v>710</v>
      </c>
      <c r="D353" s="166" t="s">
        <v>709</v>
      </c>
      <c r="E353" s="167">
        <v>3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711</v>
      </c>
      <c r="C354" s="165" t="s">
        <v>712</v>
      </c>
      <c r="D354" s="166" t="s">
        <v>711</v>
      </c>
      <c r="E354" s="167">
        <v>14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713</v>
      </c>
      <c r="C355" s="165" t="s">
        <v>714</v>
      </c>
      <c r="D355" s="166" t="s">
        <v>713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715</v>
      </c>
      <c r="C356" s="165" t="s">
        <v>716</v>
      </c>
      <c r="D356" s="166" t="s">
        <v>715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717</v>
      </c>
      <c r="C357" s="165" t="s">
        <v>718</v>
      </c>
      <c r="D357" s="166" t="s">
        <v>717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719</v>
      </c>
      <c r="C358" s="165" t="s">
        <v>720</v>
      </c>
      <c r="D358" s="166" t="s">
        <v>719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721</v>
      </c>
      <c r="C359" s="165" t="s">
        <v>722</v>
      </c>
      <c r="D359" s="166" t="s">
        <v>721</v>
      </c>
      <c r="E359" s="167">
        <v>5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723</v>
      </c>
      <c r="C360" s="165" t="s">
        <v>724</v>
      </c>
      <c r="D360" s="166" t="s">
        <v>723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725</v>
      </c>
      <c r="C361" s="165" t="s">
        <v>726</v>
      </c>
      <c r="D361" s="166" t="s">
        <v>725</v>
      </c>
      <c r="E361" s="167">
        <v>15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727</v>
      </c>
      <c r="C362" s="165" t="s">
        <v>728</v>
      </c>
      <c r="D362" s="166" t="s">
        <v>727</v>
      </c>
      <c r="E362" s="167">
        <v>5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729</v>
      </c>
      <c r="C363" s="165" t="s">
        <v>730</v>
      </c>
      <c r="D363" s="166" t="s">
        <v>729</v>
      </c>
      <c r="E363" s="167">
        <v>8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731</v>
      </c>
      <c r="C364" s="165" t="s">
        <v>732</v>
      </c>
      <c r="D364" s="166" t="s">
        <v>731</v>
      </c>
      <c r="E364" s="167">
        <v>8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733</v>
      </c>
      <c r="C365" s="165" t="s">
        <v>734</v>
      </c>
      <c r="D365" s="166" t="s">
        <v>733</v>
      </c>
      <c r="E365" s="167">
        <v>10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735</v>
      </c>
      <c r="C366" s="165" t="s">
        <v>736</v>
      </c>
      <c r="D366" s="166" t="s">
        <v>735</v>
      </c>
      <c r="E366" s="167">
        <v>8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737</v>
      </c>
      <c r="C367" s="165" t="s">
        <v>738</v>
      </c>
      <c r="D367" s="166" t="s">
        <v>737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739</v>
      </c>
      <c r="C368" s="165" t="s">
        <v>740</v>
      </c>
      <c r="D368" s="166" t="s">
        <v>739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741</v>
      </c>
      <c r="C369" s="165" t="s">
        <v>742</v>
      </c>
      <c r="D369" s="166" t="s">
        <v>741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4" t="s">
        <v>743</v>
      </c>
      <c r="C370" s="165" t="s">
        <v>744</v>
      </c>
      <c r="D370" s="166" t="s">
        <v>743</v>
      </c>
      <c r="E370" s="167">
        <v>6</v>
      </c>
      <c r="F370" s="168">
        <v>550</v>
      </c>
      <c r="G370" s="169"/>
      <c r="H370" s="168">
        <v>550</v>
      </c>
      <c r="I370" s="168">
        <v>550</v>
      </c>
    </row>
    <row r="371" spans="1:9" ht="16.5" customHeight="1" x14ac:dyDescent="0.25">
      <c r="A371" s="163">
        <v>32</v>
      </c>
      <c r="B371" s="164" t="s">
        <v>745</v>
      </c>
      <c r="C371" s="165" t="s">
        <v>746</v>
      </c>
      <c r="D371" s="166" t="s">
        <v>745</v>
      </c>
      <c r="E371" s="167">
        <v>10</v>
      </c>
      <c r="F371" s="168">
        <v>550</v>
      </c>
      <c r="G371" s="169"/>
      <c r="H371" s="168">
        <v>550</v>
      </c>
      <c r="I371" s="168">
        <v>550</v>
      </c>
    </row>
    <row r="372" spans="1:9" ht="16.5" customHeight="1" x14ac:dyDescent="0.25">
      <c r="A372" s="163">
        <v>33</v>
      </c>
      <c r="B372" s="164" t="s">
        <v>747</v>
      </c>
      <c r="C372" s="165" t="s">
        <v>748</v>
      </c>
      <c r="D372" s="166" t="s">
        <v>747</v>
      </c>
      <c r="E372" s="167">
        <v>10</v>
      </c>
      <c r="F372" s="168">
        <v>550</v>
      </c>
      <c r="G372" s="169"/>
      <c r="H372" s="168">
        <v>550</v>
      </c>
      <c r="I372" s="168">
        <v>550</v>
      </c>
    </row>
    <row r="373" spans="1:9" ht="16.5" customHeight="1" x14ac:dyDescent="0.25">
      <c r="A373" s="163">
        <v>34</v>
      </c>
      <c r="B373" s="164" t="s">
        <v>749</v>
      </c>
      <c r="C373" s="165" t="s">
        <v>750</v>
      </c>
      <c r="D373" s="166" t="s">
        <v>749</v>
      </c>
      <c r="E373" s="167">
        <v>14</v>
      </c>
      <c r="F373" s="168">
        <v>550</v>
      </c>
      <c r="G373" s="169"/>
      <c r="H373" s="168">
        <v>550</v>
      </c>
      <c r="I373" s="168">
        <v>550</v>
      </c>
    </row>
    <row r="374" spans="1:9" ht="16.5" customHeight="1" x14ac:dyDescent="0.25">
      <c r="A374" s="163">
        <v>35</v>
      </c>
      <c r="B374" s="164" t="s">
        <v>751</v>
      </c>
      <c r="C374" s="165" t="s">
        <v>752</v>
      </c>
      <c r="D374" s="166" t="s">
        <v>751</v>
      </c>
      <c r="E374" s="167">
        <v>5</v>
      </c>
      <c r="F374" s="168">
        <v>550</v>
      </c>
      <c r="G374" s="169"/>
      <c r="H374" s="168">
        <v>550</v>
      </c>
      <c r="I374" s="168">
        <v>550</v>
      </c>
    </row>
    <row r="375" spans="1:9" ht="16.5" customHeight="1" x14ac:dyDescent="0.25">
      <c r="A375" s="163">
        <v>36</v>
      </c>
      <c r="B375" s="164" t="s">
        <v>753</v>
      </c>
      <c r="C375" s="165" t="s">
        <v>754</v>
      </c>
      <c r="D375" s="166" t="s">
        <v>753</v>
      </c>
      <c r="E375" s="167">
        <v>6</v>
      </c>
      <c r="F375" s="168">
        <v>550</v>
      </c>
      <c r="G375" s="169"/>
      <c r="H375" s="168">
        <v>550</v>
      </c>
      <c r="I375" s="168">
        <v>550</v>
      </c>
    </row>
    <row r="376" spans="1:9" ht="16.5" customHeight="1" x14ac:dyDescent="0.25">
      <c r="A376" s="163">
        <v>37</v>
      </c>
      <c r="B376" s="164" t="s">
        <v>755</v>
      </c>
      <c r="C376" s="165" t="s">
        <v>756</v>
      </c>
      <c r="D376" s="166" t="s">
        <v>755</v>
      </c>
      <c r="E376" s="167">
        <v>10</v>
      </c>
      <c r="F376" s="168">
        <v>550</v>
      </c>
      <c r="G376" s="169"/>
      <c r="H376" s="168">
        <v>550</v>
      </c>
      <c r="I376" s="168">
        <v>550</v>
      </c>
    </row>
    <row r="377" spans="1:9" ht="16.5" customHeight="1" x14ac:dyDescent="0.25">
      <c r="A377" s="163">
        <v>38</v>
      </c>
      <c r="B377" s="164" t="s">
        <v>757</v>
      </c>
      <c r="C377" s="165" t="s">
        <v>758</v>
      </c>
      <c r="D377" s="166" t="s">
        <v>757</v>
      </c>
      <c r="E377" s="167">
        <v>8</v>
      </c>
      <c r="F377" s="168">
        <v>550</v>
      </c>
      <c r="G377" s="169"/>
      <c r="H377" s="168">
        <v>550</v>
      </c>
      <c r="I377" s="168">
        <v>550</v>
      </c>
    </row>
    <row r="378" spans="1:9" ht="16.5" customHeight="1" x14ac:dyDescent="0.25">
      <c r="A378" s="163">
        <v>39</v>
      </c>
      <c r="B378" s="164" t="s">
        <v>759</v>
      </c>
      <c r="C378" s="165" t="s">
        <v>760</v>
      </c>
      <c r="D378" s="166" t="s">
        <v>759</v>
      </c>
      <c r="E378" s="167">
        <v>5</v>
      </c>
      <c r="F378" s="168">
        <v>550</v>
      </c>
      <c r="G378" s="169"/>
      <c r="H378" s="168">
        <v>550</v>
      </c>
      <c r="I378" s="168">
        <v>550</v>
      </c>
    </row>
    <row r="379" spans="1:9" ht="16.5" customHeight="1" x14ac:dyDescent="0.25">
      <c r="A379" s="163">
        <v>40</v>
      </c>
      <c r="B379" s="164" t="s">
        <v>761</v>
      </c>
      <c r="C379" s="165" t="s">
        <v>762</v>
      </c>
      <c r="D379" s="166" t="s">
        <v>761</v>
      </c>
      <c r="E379" s="167">
        <v>15</v>
      </c>
      <c r="F379" s="168">
        <v>550</v>
      </c>
      <c r="G379" s="169"/>
      <c r="H379" s="168">
        <v>550</v>
      </c>
      <c r="I379" s="168">
        <v>550</v>
      </c>
    </row>
    <row r="380" spans="1:9" ht="16.5" customHeight="1" x14ac:dyDescent="0.25">
      <c r="A380" s="163">
        <v>41</v>
      </c>
      <c r="B380" s="164" t="s">
        <v>763</v>
      </c>
      <c r="C380" s="165" t="s">
        <v>764</v>
      </c>
      <c r="D380" s="166" t="s">
        <v>763</v>
      </c>
      <c r="E380" s="167">
        <v>15</v>
      </c>
      <c r="F380" s="168">
        <v>550</v>
      </c>
      <c r="G380" s="169"/>
      <c r="H380" s="168">
        <v>550</v>
      </c>
      <c r="I380" s="168">
        <v>550</v>
      </c>
    </row>
    <row r="381" spans="1:9" ht="16.5" customHeight="1" x14ac:dyDescent="0.25">
      <c r="A381" s="163">
        <v>42</v>
      </c>
      <c r="B381" s="164" t="s">
        <v>765</v>
      </c>
      <c r="C381" s="165" t="s">
        <v>766</v>
      </c>
      <c r="D381" s="166" t="s">
        <v>765</v>
      </c>
      <c r="E381" s="167">
        <v>10</v>
      </c>
      <c r="F381" s="168">
        <v>550</v>
      </c>
      <c r="G381" s="169"/>
      <c r="H381" s="168">
        <v>550</v>
      </c>
      <c r="I381" s="168">
        <v>550</v>
      </c>
    </row>
    <row r="382" spans="1:9" ht="16.5" customHeight="1" x14ac:dyDescent="0.25">
      <c r="A382" s="163">
        <v>43</v>
      </c>
      <c r="B382" s="164" t="s">
        <v>767</v>
      </c>
      <c r="C382" s="165" t="s">
        <v>768</v>
      </c>
      <c r="D382" s="166" t="s">
        <v>767</v>
      </c>
      <c r="E382" s="167">
        <v>10</v>
      </c>
      <c r="F382" s="168">
        <v>550</v>
      </c>
      <c r="G382" s="169"/>
      <c r="H382" s="168">
        <v>550</v>
      </c>
      <c r="I382" s="168">
        <v>550</v>
      </c>
    </row>
    <row r="383" spans="1:9" ht="16.5" customHeight="1" x14ac:dyDescent="0.25">
      <c r="A383" s="163">
        <v>44</v>
      </c>
      <c r="B383" s="164" t="s">
        <v>769</v>
      </c>
      <c r="C383" s="165" t="s">
        <v>770</v>
      </c>
      <c r="D383" s="166" t="s">
        <v>769</v>
      </c>
      <c r="E383" s="167">
        <v>15</v>
      </c>
      <c r="F383" s="168">
        <v>550</v>
      </c>
      <c r="G383" s="169"/>
      <c r="H383" s="168">
        <v>550</v>
      </c>
      <c r="I383" s="168">
        <v>550</v>
      </c>
    </row>
    <row r="384" spans="1:9" ht="16.5" customHeight="1" x14ac:dyDescent="0.25">
      <c r="A384" s="163">
        <v>45</v>
      </c>
      <c r="B384" s="164" t="s">
        <v>771</v>
      </c>
      <c r="C384" s="165" t="s">
        <v>772</v>
      </c>
      <c r="D384" s="166" t="s">
        <v>771</v>
      </c>
      <c r="E384" s="167">
        <v>15</v>
      </c>
      <c r="F384" s="168">
        <v>550</v>
      </c>
      <c r="G384" s="169"/>
      <c r="H384" s="168">
        <v>550</v>
      </c>
      <c r="I384" s="168">
        <v>550</v>
      </c>
    </row>
    <row r="385" spans="1:9" ht="16.5" customHeight="1" x14ac:dyDescent="0.25">
      <c r="A385" s="163">
        <v>46</v>
      </c>
      <c r="B385" s="164" t="s">
        <v>773</v>
      </c>
      <c r="C385" s="165" t="s">
        <v>774</v>
      </c>
      <c r="D385" s="166" t="s">
        <v>773</v>
      </c>
      <c r="E385" s="167">
        <v>5</v>
      </c>
      <c r="F385" s="168">
        <v>550</v>
      </c>
      <c r="G385" s="169"/>
      <c r="H385" s="168">
        <v>550</v>
      </c>
      <c r="I385" s="168">
        <v>550</v>
      </c>
    </row>
    <row r="386" spans="1:9" ht="16.5" customHeight="1" x14ac:dyDescent="0.25">
      <c r="A386" s="163">
        <v>47</v>
      </c>
      <c r="B386" s="164" t="s">
        <v>775</v>
      </c>
      <c r="C386" s="165" t="s">
        <v>776</v>
      </c>
      <c r="D386" s="166" t="s">
        <v>775</v>
      </c>
      <c r="E386" s="167">
        <v>15</v>
      </c>
      <c r="F386" s="168">
        <v>550</v>
      </c>
      <c r="G386" s="169"/>
      <c r="H386" s="168">
        <v>550</v>
      </c>
      <c r="I386" s="168">
        <v>550</v>
      </c>
    </row>
    <row r="387" spans="1:9" ht="16.5" customHeight="1" x14ac:dyDescent="0.25">
      <c r="A387" s="163">
        <v>48</v>
      </c>
      <c r="B387" s="164" t="s">
        <v>777</v>
      </c>
      <c r="C387" s="165" t="s">
        <v>778</v>
      </c>
      <c r="D387" s="166" t="s">
        <v>777</v>
      </c>
      <c r="E387" s="167">
        <v>8</v>
      </c>
      <c r="F387" s="168">
        <v>550</v>
      </c>
      <c r="G387" s="169"/>
      <c r="H387" s="168">
        <v>550</v>
      </c>
      <c r="I387" s="168">
        <v>550</v>
      </c>
    </row>
    <row r="388" spans="1:9" ht="16.5" customHeight="1" x14ac:dyDescent="0.25">
      <c r="A388" s="163">
        <v>49</v>
      </c>
      <c r="B388" s="164" t="s">
        <v>779</v>
      </c>
      <c r="C388" s="165" t="s">
        <v>780</v>
      </c>
      <c r="D388" s="166" t="s">
        <v>779</v>
      </c>
      <c r="E388" s="167">
        <v>12</v>
      </c>
      <c r="F388" s="168">
        <v>550</v>
      </c>
      <c r="G388" s="169"/>
      <c r="H388" s="168">
        <v>550</v>
      </c>
      <c r="I388" s="168">
        <v>550</v>
      </c>
    </row>
    <row r="389" spans="1:9" ht="16.5" customHeight="1" thickBot="1" x14ac:dyDescent="0.3">
      <c r="A389" s="163">
        <v>50</v>
      </c>
      <c r="B389" s="164" t="s">
        <v>781</v>
      </c>
      <c r="C389" s="165" t="s">
        <v>782</v>
      </c>
      <c r="D389" s="166" t="s">
        <v>781</v>
      </c>
      <c r="E389" s="167">
        <v>10</v>
      </c>
      <c r="F389" s="168">
        <v>550</v>
      </c>
      <c r="G389" s="169"/>
      <c r="H389" s="168">
        <v>550</v>
      </c>
      <c r="I389" s="168">
        <v>550</v>
      </c>
    </row>
    <row r="390" spans="1:9" ht="16.5" customHeight="1" thickTop="1" thickBot="1" x14ac:dyDescent="0.3">
      <c r="A390" s="130">
        <v>51</v>
      </c>
      <c r="B390" s="164" t="s">
        <v>783</v>
      </c>
      <c r="C390" s="165" t="s">
        <v>784</v>
      </c>
      <c r="D390" s="166" t="s">
        <v>783</v>
      </c>
      <c r="E390" s="167">
        <v>10</v>
      </c>
      <c r="F390" s="168">
        <v>550</v>
      </c>
      <c r="G390" s="169"/>
      <c r="H390" s="168">
        <v>550</v>
      </c>
      <c r="I390" s="168">
        <v>550</v>
      </c>
    </row>
    <row r="391" spans="1:9" ht="16.5" customHeight="1" thickTop="1" thickBot="1" x14ac:dyDescent="0.3">
      <c r="A391" s="130">
        <v>52</v>
      </c>
      <c r="B391" s="164" t="s">
        <v>785</v>
      </c>
      <c r="C391" s="165" t="s">
        <v>786</v>
      </c>
      <c r="D391" s="166" t="s">
        <v>785</v>
      </c>
      <c r="E391" s="167">
        <v>8</v>
      </c>
      <c r="F391" s="168">
        <v>550</v>
      </c>
      <c r="G391" s="169"/>
      <c r="H391" s="168">
        <v>550</v>
      </c>
      <c r="I391" s="168">
        <v>550</v>
      </c>
    </row>
    <row r="392" spans="1:9" ht="16.5" customHeight="1" thickTop="1" x14ac:dyDescent="0.25">
      <c r="A392" s="130">
        <v>53</v>
      </c>
      <c r="B392" s="164" t="s">
        <v>787</v>
      </c>
      <c r="C392" s="165" t="s">
        <v>788</v>
      </c>
      <c r="D392" s="166" t="s">
        <v>787</v>
      </c>
      <c r="E392" s="167">
        <v>10</v>
      </c>
      <c r="F392" s="168">
        <v>550</v>
      </c>
      <c r="G392" s="169"/>
      <c r="H392" s="168">
        <v>550</v>
      </c>
      <c r="I392" s="168">
        <v>550</v>
      </c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421</v>
      </c>
      <c r="F436" s="191">
        <f>SUM(F340:F435)</f>
        <v>29150</v>
      </c>
      <c r="G436" s="152">
        <f>SUM(G340:G435)</f>
        <v>0</v>
      </c>
      <c r="H436" s="152">
        <f>SUM(H340:H435)</f>
        <v>29150</v>
      </c>
      <c r="I436" s="93">
        <f>SUM(I340:I435)</f>
        <v>29150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3675.93</v>
      </c>
    </row>
    <row r="459" spans="1:9" ht="41.25" customHeight="1" thickTop="1" x14ac:dyDescent="0.2">
      <c r="A459" s="130">
        <v>1</v>
      </c>
      <c r="B459" s="362" t="s">
        <v>789</v>
      </c>
      <c r="C459" s="363" t="s">
        <v>790</v>
      </c>
      <c r="D459" s="362" t="s">
        <v>789</v>
      </c>
      <c r="E459" s="362">
        <v>40</v>
      </c>
      <c r="F459" s="364">
        <v>3675.93</v>
      </c>
      <c r="G459" s="362"/>
      <c r="H459" s="364">
        <v>3675.93</v>
      </c>
      <c r="I459" s="364">
        <v>3675.93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40</v>
      </c>
      <c r="F478" s="92">
        <f>SUM(F459:F477)</f>
        <v>3675.93</v>
      </c>
      <c r="G478" s="92">
        <f>SUM(G459:G477)</f>
        <v>0</v>
      </c>
      <c r="H478" s="92">
        <f>SUM(H459:H477)</f>
        <v>3675.93</v>
      </c>
      <c r="I478" s="93">
        <f>SUM(I459:I477)</f>
        <v>3675.93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6910</v>
      </c>
    </row>
    <row r="480" spans="1:9" ht="51.75" customHeight="1" thickTop="1" x14ac:dyDescent="0.2">
      <c r="A480" s="130">
        <v>1</v>
      </c>
      <c r="B480" s="362" t="s">
        <v>791</v>
      </c>
      <c r="C480" s="363" t="s">
        <v>792</v>
      </c>
      <c r="D480" s="362" t="s">
        <v>791</v>
      </c>
      <c r="E480" s="362">
        <v>250</v>
      </c>
      <c r="F480" s="364">
        <v>6910</v>
      </c>
      <c r="G480" s="362"/>
      <c r="H480" s="364">
        <v>6910</v>
      </c>
      <c r="I480" s="364">
        <v>6910</v>
      </c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250</v>
      </c>
      <c r="F499" s="92">
        <f>SUM(F480:F498)</f>
        <v>6910</v>
      </c>
      <c r="G499" s="92">
        <f>SUM(G480:G498)</f>
        <v>0</v>
      </c>
      <c r="H499" s="92">
        <f>SUM(H480:H498)</f>
        <v>6910</v>
      </c>
      <c r="I499" s="93">
        <f>SUM(I480:I498)</f>
        <v>6910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68.5</v>
      </c>
      <c r="F542" s="16"/>
      <c r="G542" s="16"/>
      <c r="H542" s="16"/>
      <c r="I542" s="15">
        <f>I585+I606+I648+I669+I690+I711</f>
        <v>4950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793</v>
      </c>
      <c r="C544" s="102" t="s">
        <v>794</v>
      </c>
      <c r="D544" s="102" t="s">
        <v>795</v>
      </c>
      <c r="E544" s="102">
        <v>14.5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796</v>
      </c>
      <c r="C545" s="346" t="s">
        <v>794</v>
      </c>
      <c r="D545" s="346" t="s">
        <v>797</v>
      </c>
      <c r="E545" s="346">
        <v>14.5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798</v>
      </c>
      <c r="C546" s="102" t="s">
        <v>794</v>
      </c>
      <c r="D546" s="102" t="s">
        <v>799</v>
      </c>
      <c r="E546" s="102">
        <v>14.5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800</v>
      </c>
      <c r="C547" s="102" t="s">
        <v>801</v>
      </c>
      <c r="D547" s="102" t="s">
        <v>802</v>
      </c>
      <c r="E547" s="102">
        <v>4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803</v>
      </c>
      <c r="C548" s="102" t="s">
        <v>804</v>
      </c>
      <c r="D548" s="102" t="s">
        <v>805</v>
      </c>
      <c r="E548" s="102">
        <v>3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806</v>
      </c>
      <c r="C549" s="102" t="s">
        <v>807</v>
      </c>
      <c r="D549" s="102" t="s">
        <v>808</v>
      </c>
      <c r="E549" s="102">
        <v>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809</v>
      </c>
      <c r="C550" s="102" t="s">
        <v>810</v>
      </c>
      <c r="D550" s="102" t="s">
        <v>811</v>
      </c>
      <c r="E550" s="102">
        <v>4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812</v>
      </c>
      <c r="C551" s="102" t="s">
        <v>813</v>
      </c>
      <c r="D551" s="102" t="s">
        <v>814</v>
      </c>
      <c r="E551" s="102">
        <v>4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x14ac:dyDescent="0.2">
      <c r="A552" s="130">
        <v>9</v>
      </c>
      <c r="B552" s="102" t="s">
        <v>815</v>
      </c>
      <c r="C552" s="102" t="s">
        <v>816</v>
      </c>
      <c r="D552" s="102" t="s">
        <v>817</v>
      </c>
      <c r="E552" s="102">
        <v>7</v>
      </c>
      <c r="F552" s="343">
        <v>550</v>
      </c>
      <c r="G552" s="55"/>
      <c r="H552" s="343">
        <v>550</v>
      </c>
      <c r="I552" s="343">
        <v>550</v>
      </c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68.5</v>
      </c>
      <c r="F606" s="152">
        <f>SUM(F544:F605)</f>
        <v>4950</v>
      </c>
      <c r="G606" s="152">
        <f>SUM(G544:G605)</f>
        <v>0</v>
      </c>
      <c r="H606" s="152">
        <f>SUM(H544:H605)</f>
        <v>4950</v>
      </c>
      <c r="I606" s="224">
        <f>SUM(I544:I605)</f>
        <v>4950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E733+E814+E835+E855+E876+E897+E918</f>
        <v>1514</v>
      </c>
      <c r="F712" s="16"/>
      <c r="G712" s="16"/>
      <c r="H712" s="16"/>
      <c r="I712" s="15">
        <f>I733+I814+I835+I855+I876+I897+I918</f>
        <v>124294.47999999998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49.5" customHeight="1" thickTop="1" thickBot="1" x14ac:dyDescent="0.3">
      <c r="A714" s="146">
        <v>1</v>
      </c>
      <c r="B714" s="362" t="s">
        <v>818</v>
      </c>
      <c r="C714" s="363" t="s">
        <v>819</v>
      </c>
      <c r="D714" s="362" t="s">
        <v>818</v>
      </c>
      <c r="E714" s="362">
        <v>7</v>
      </c>
      <c r="F714" s="364">
        <v>550</v>
      </c>
      <c r="G714" s="362"/>
      <c r="H714" s="364">
        <v>550</v>
      </c>
      <c r="I714" s="364">
        <v>550</v>
      </c>
    </row>
    <row r="715" spans="1:9" ht="53.25" customHeight="1" thickTop="1" thickBot="1" x14ac:dyDescent="0.3">
      <c r="A715" s="146">
        <v>2</v>
      </c>
      <c r="B715" s="362" t="s">
        <v>820</v>
      </c>
      <c r="C715" s="363" t="s">
        <v>821</v>
      </c>
      <c r="D715" s="362" t="s">
        <v>820</v>
      </c>
      <c r="E715" s="362">
        <v>7</v>
      </c>
      <c r="F715" s="364">
        <v>550</v>
      </c>
      <c r="G715" s="362"/>
      <c r="H715" s="364">
        <v>550</v>
      </c>
      <c r="I715" s="364">
        <v>550</v>
      </c>
    </row>
    <row r="716" spans="1:9" ht="40.5" customHeight="1" thickTop="1" thickBot="1" x14ac:dyDescent="0.3">
      <c r="A716" s="146">
        <v>3</v>
      </c>
      <c r="B716" s="362" t="s">
        <v>822</v>
      </c>
      <c r="C716" s="363" t="s">
        <v>823</v>
      </c>
      <c r="D716" s="362" t="s">
        <v>822</v>
      </c>
      <c r="E716" s="362">
        <v>7</v>
      </c>
      <c r="F716" s="364">
        <v>550</v>
      </c>
      <c r="G716" s="362"/>
      <c r="H716" s="364">
        <v>550</v>
      </c>
      <c r="I716" s="364">
        <v>550</v>
      </c>
    </row>
    <row r="717" spans="1:9" ht="54.75" customHeight="1" thickTop="1" thickBot="1" x14ac:dyDescent="0.3">
      <c r="A717" s="146">
        <v>4</v>
      </c>
      <c r="B717" s="362" t="s">
        <v>824</v>
      </c>
      <c r="C717" s="363" t="s">
        <v>825</v>
      </c>
      <c r="D717" s="362" t="s">
        <v>824</v>
      </c>
      <c r="E717" s="362">
        <v>7</v>
      </c>
      <c r="F717" s="364">
        <v>550</v>
      </c>
      <c r="G717" s="362"/>
      <c r="H717" s="364">
        <v>550</v>
      </c>
      <c r="I717" s="364">
        <v>550</v>
      </c>
    </row>
    <row r="718" spans="1:9" ht="49.5" customHeight="1" thickTop="1" thickBot="1" x14ac:dyDescent="0.3">
      <c r="A718" s="146">
        <v>5</v>
      </c>
      <c r="B718" s="362" t="s">
        <v>826</v>
      </c>
      <c r="C718" s="363" t="s">
        <v>827</v>
      </c>
      <c r="D718" s="362" t="s">
        <v>826</v>
      </c>
      <c r="E718" s="362">
        <v>7</v>
      </c>
      <c r="F718" s="364">
        <v>550</v>
      </c>
      <c r="G718" s="362"/>
      <c r="H718" s="364">
        <v>550</v>
      </c>
      <c r="I718" s="364">
        <v>550</v>
      </c>
    </row>
    <row r="719" spans="1:9" ht="54.75" customHeight="1" thickTop="1" thickBot="1" x14ac:dyDescent="0.3">
      <c r="A719" s="146">
        <v>6</v>
      </c>
      <c r="B719" s="362" t="s">
        <v>828</v>
      </c>
      <c r="C719" s="363" t="s">
        <v>829</v>
      </c>
      <c r="D719" s="362" t="s">
        <v>828</v>
      </c>
      <c r="E719" s="362">
        <v>7</v>
      </c>
      <c r="F719" s="364">
        <v>550</v>
      </c>
      <c r="G719" s="362"/>
      <c r="H719" s="364">
        <v>550</v>
      </c>
      <c r="I719" s="364">
        <v>550</v>
      </c>
    </row>
    <row r="720" spans="1:9" ht="58.5" customHeight="1" thickTop="1" thickBot="1" x14ac:dyDescent="0.3">
      <c r="A720" s="146">
        <v>7</v>
      </c>
      <c r="B720" s="362" t="s">
        <v>830</v>
      </c>
      <c r="C720" s="363" t="s">
        <v>831</v>
      </c>
      <c r="D720" s="362" t="s">
        <v>830</v>
      </c>
      <c r="E720" s="362">
        <v>7</v>
      </c>
      <c r="F720" s="364">
        <v>550</v>
      </c>
      <c r="G720" s="362"/>
      <c r="H720" s="364">
        <v>550</v>
      </c>
      <c r="I720" s="364">
        <v>550</v>
      </c>
    </row>
    <row r="721" spans="1:9" ht="46.5" customHeight="1" thickTop="1" x14ac:dyDescent="0.25">
      <c r="A721" s="146">
        <v>8</v>
      </c>
      <c r="B721" s="362" t="s">
        <v>832</v>
      </c>
      <c r="C721" s="363" t="s">
        <v>833</v>
      </c>
      <c r="D721" s="362" t="s">
        <v>832</v>
      </c>
      <c r="E721" s="362">
        <v>7</v>
      </c>
      <c r="F721" s="364">
        <v>550</v>
      </c>
      <c r="G721" s="362"/>
      <c r="H721" s="364">
        <v>550</v>
      </c>
      <c r="I721" s="364">
        <v>550</v>
      </c>
    </row>
    <row r="722" spans="1:9" ht="41.25" customHeight="1" x14ac:dyDescent="0.25">
      <c r="A722" s="75">
        <v>9</v>
      </c>
      <c r="B722" s="362" t="s">
        <v>834</v>
      </c>
      <c r="C722" s="363" t="s">
        <v>835</v>
      </c>
      <c r="D722" s="362" t="s">
        <v>834</v>
      </c>
      <c r="E722" s="362">
        <v>7</v>
      </c>
      <c r="F722" s="364">
        <v>550</v>
      </c>
      <c r="G722" s="362"/>
      <c r="H722" s="364">
        <v>550</v>
      </c>
      <c r="I722" s="364">
        <v>550</v>
      </c>
    </row>
    <row r="723" spans="1:9" ht="45.75" customHeight="1" x14ac:dyDescent="0.25">
      <c r="A723" s="75">
        <v>10</v>
      </c>
      <c r="B723" s="362" t="s">
        <v>836</v>
      </c>
      <c r="C723" s="363" t="s">
        <v>837</v>
      </c>
      <c r="D723" s="362" t="s">
        <v>836</v>
      </c>
      <c r="E723" s="362">
        <v>7</v>
      </c>
      <c r="F723" s="364">
        <v>550</v>
      </c>
      <c r="G723" s="362"/>
      <c r="H723" s="364">
        <v>550</v>
      </c>
      <c r="I723" s="364">
        <v>550</v>
      </c>
    </row>
    <row r="724" spans="1:9" ht="32.25" customHeight="1" x14ac:dyDescent="0.25">
      <c r="A724" s="75">
        <v>11</v>
      </c>
      <c r="B724" s="362" t="s">
        <v>838</v>
      </c>
      <c r="C724" s="363" t="s">
        <v>839</v>
      </c>
      <c r="D724" s="362" t="s">
        <v>838</v>
      </c>
      <c r="E724" s="362">
        <v>7</v>
      </c>
      <c r="F724" s="364">
        <v>550</v>
      </c>
      <c r="G724" s="362"/>
      <c r="H724" s="364">
        <v>550</v>
      </c>
      <c r="I724" s="364">
        <v>550</v>
      </c>
    </row>
    <row r="725" spans="1:9" ht="37.5" customHeight="1" x14ac:dyDescent="0.25">
      <c r="A725" s="75">
        <v>12</v>
      </c>
      <c r="B725" s="362" t="s">
        <v>840</v>
      </c>
      <c r="C725" s="363" t="s">
        <v>841</v>
      </c>
      <c r="D725" s="362" t="s">
        <v>840</v>
      </c>
      <c r="E725" s="362">
        <v>7</v>
      </c>
      <c r="F725" s="364">
        <v>550</v>
      </c>
      <c r="G725" s="362"/>
      <c r="H725" s="364">
        <v>550</v>
      </c>
      <c r="I725" s="364">
        <v>550</v>
      </c>
    </row>
    <row r="726" spans="1:9" ht="39.75" customHeight="1" x14ac:dyDescent="0.25">
      <c r="A726" s="75">
        <v>13</v>
      </c>
      <c r="B726" s="362" t="s">
        <v>842</v>
      </c>
      <c r="C726" s="363" t="s">
        <v>843</v>
      </c>
      <c r="D726" s="362" t="s">
        <v>842</v>
      </c>
      <c r="E726" s="362">
        <v>7</v>
      </c>
      <c r="F726" s="364">
        <v>550</v>
      </c>
      <c r="G726" s="362"/>
      <c r="H726" s="364">
        <v>550</v>
      </c>
      <c r="I726" s="364">
        <v>550</v>
      </c>
    </row>
    <row r="727" spans="1:9" ht="37.5" customHeight="1" x14ac:dyDescent="0.25">
      <c r="A727" s="75">
        <v>14</v>
      </c>
      <c r="B727" s="362" t="s">
        <v>844</v>
      </c>
      <c r="C727" s="363" t="s">
        <v>845</v>
      </c>
      <c r="D727" s="362" t="s">
        <v>844</v>
      </c>
      <c r="E727" s="362">
        <v>7</v>
      </c>
      <c r="F727" s="364">
        <v>550</v>
      </c>
      <c r="G727" s="362"/>
      <c r="H727" s="364">
        <v>550</v>
      </c>
      <c r="I727" s="364">
        <v>550</v>
      </c>
    </row>
    <row r="728" spans="1:9" ht="50.25" customHeight="1" x14ac:dyDescent="0.25">
      <c r="A728" s="75">
        <v>15</v>
      </c>
      <c r="B728" s="362" t="s">
        <v>846</v>
      </c>
      <c r="C728" s="363" t="s">
        <v>847</v>
      </c>
      <c r="D728" s="362" t="s">
        <v>846</v>
      </c>
      <c r="E728" s="362">
        <v>7</v>
      </c>
      <c r="F728" s="364">
        <v>550</v>
      </c>
      <c r="G728" s="362"/>
      <c r="H728" s="364">
        <v>550</v>
      </c>
      <c r="I728" s="364">
        <v>550</v>
      </c>
    </row>
    <row r="729" spans="1:9" ht="44.25" customHeight="1" x14ac:dyDescent="0.25">
      <c r="A729" s="75">
        <v>16</v>
      </c>
      <c r="B729" s="362" t="s">
        <v>848</v>
      </c>
      <c r="C729" s="363" t="s">
        <v>849</v>
      </c>
      <c r="D729" s="362" t="s">
        <v>848</v>
      </c>
      <c r="E729" s="362">
        <v>7</v>
      </c>
      <c r="F729" s="364">
        <v>550</v>
      </c>
      <c r="G729" s="362"/>
      <c r="H729" s="364">
        <v>550</v>
      </c>
      <c r="I729" s="364">
        <v>550</v>
      </c>
    </row>
    <row r="730" spans="1:9" ht="35.25" customHeight="1" x14ac:dyDescent="0.25">
      <c r="A730" s="75">
        <v>17</v>
      </c>
      <c r="B730" s="362" t="s">
        <v>850</v>
      </c>
      <c r="C730" s="363" t="s">
        <v>851</v>
      </c>
      <c r="D730" s="362" t="s">
        <v>850</v>
      </c>
      <c r="E730" s="362">
        <v>7</v>
      </c>
      <c r="F730" s="364">
        <v>550</v>
      </c>
      <c r="G730" s="362"/>
      <c r="H730" s="364">
        <v>550</v>
      </c>
      <c r="I730" s="364">
        <v>550</v>
      </c>
    </row>
    <row r="731" spans="1:9" ht="44.25" customHeight="1" x14ac:dyDescent="0.25">
      <c r="A731" s="75">
        <v>18</v>
      </c>
      <c r="B731" s="362" t="s">
        <v>852</v>
      </c>
      <c r="C731" s="363" t="s">
        <v>853</v>
      </c>
      <c r="D731" s="362" t="s">
        <v>852</v>
      </c>
      <c r="E731" s="362">
        <v>7</v>
      </c>
      <c r="F731" s="364">
        <v>550</v>
      </c>
      <c r="G731" s="362"/>
      <c r="H731" s="364">
        <v>550</v>
      </c>
      <c r="I731" s="364">
        <v>550</v>
      </c>
    </row>
    <row r="732" spans="1:9" s="105" customFormat="1" ht="32.25" customHeight="1" x14ac:dyDescent="0.25">
      <c r="A732" s="75">
        <v>19</v>
      </c>
      <c r="B732" s="362" t="s">
        <v>854</v>
      </c>
      <c r="C732" s="363" t="s">
        <v>855</v>
      </c>
      <c r="D732" s="362" t="s">
        <v>854</v>
      </c>
      <c r="E732" s="362">
        <v>7</v>
      </c>
      <c r="F732" s="364">
        <v>550</v>
      </c>
      <c r="G732" s="362"/>
      <c r="H732" s="364">
        <v>550</v>
      </c>
      <c r="I732" s="364">
        <v>550</v>
      </c>
    </row>
    <row r="733" spans="1:9" ht="39.75" customHeight="1" x14ac:dyDescent="0.25">
      <c r="A733" s="75">
        <v>20</v>
      </c>
      <c r="B733" s="362" t="s">
        <v>856</v>
      </c>
      <c r="C733" s="363" t="s">
        <v>857</v>
      </c>
      <c r="D733" s="362" t="s">
        <v>856</v>
      </c>
      <c r="E733" s="362">
        <v>7</v>
      </c>
      <c r="F733" s="364">
        <v>550</v>
      </c>
      <c r="G733" s="362"/>
      <c r="H733" s="364">
        <v>550</v>
      </c>
      <c r="I733" s="364">
        <v>550</v>
      </c>
    </row>
    <row r="734" spans="1:9" ht="35.25" customHeight="1" x14ac:dyDescent="0.25">
      <c r="A734" s="75">
        <v>21</v>
      </c>
      <c r="B734" s="362" t="s">
        <v>858</v>
      </c>
      <c r="C734" s="363" t="s">
        <v>859</v>
      </c>
      <c r="D734" s="362" t="s">
        <v>858</v>
      </c>
      <c r="E734" s="362">
        <v>7</v>
      </c>
      <c r="F734" s="364">
        <v>550</v>
      </c>
      <c r="G734" s="362"/>
      <c r="H734" s="364">
        <v>550</v>
      </c>
      <c r="I734" s="364">
        <v>550</v>
      </c>
    </row>
    <row r="735" spans="1:9" ht="42.75" customHeight="1" x14ac:dyDescent="0.25">
      <c r="A735" s="75">
        <v>22</v>
      </c>
      <c r="B735" s="362" t="s">
        <v>860</v>
      </c>
      <c r="C735" s="363" t="s">
        <v>861</v>
      </c>
      <c r="D735" s="362" t="s">
        <v>860</v>
      </c>
      <c r="E735" s="362">
        <v>7</v>
      </c>
      <c r="F735" s="364">
        <v>550</v>
      </c>
      <c r="G735" s="362"/>
      <c r="H735" s="364">
        <v>550</v>
      </c>
      <c r="I735" s="364">
        <v>550</v>
      </c>
    </row>
    <row r="736" spans="1:9" ht="50.25" customHeight="1" x14ac:dyDescent="0.25">
      <c r="A736" s="75">
        <v>23</v>
      </c>
      <c r="B736" s="362" t="s">
        <v>862</v>
      </c>
      <c r="C736" s="363" t="s">
        <v>863</v>
      </c>
      <c r="D736" s="362" t="s">
        <v>862</v>
      </c>
      <c r="E736" s="362">
        <v>7</v>
      </c>
      <c r="F736" s="364">
        <v>550</v>
      </c>
      <c r="G736" s="362"/>
      <c r="H736" s="364">
        <v>550</v>
      </c>
      <c r="I736" s="364">
        <v>550</v>
      </c>
    </row>
    <row r="737" spans="1:9" ht="57.75" customHeight="1" x14ac:dyDescent="0.25">
      <c r="A737" s="75">
        <v>24</v>
      </c>
      <c r="B737" s="362" t="s">
        <v>864</v>
      </c>
      <c r="C737" s="363" t="s">
        <v>865</v>
      </c>
      <c r="D737" s="362" t="s">
        <v>864</v>
      </c>
      <c r="E737" s="362">
        <v>7</v>
      </c>
      <c r="F737" s="364">
        <v>550</v>
      </c>
      <c r="G737" s="362"/>
      <c r="H737" s="364">
        <v>550</v>
      </c>
      <c r="I737" s="364">
        <v>550</v>
      </c>
    </row>
    <row r="738" spans="1:9" ht="37.5" customHeight="1" x14ac:dyDescent="0.25">
      <c r="A738" s="75">
        <v>25</v>
      </c>
      <c r="B738" s="362" t="s">
        <v>866</v>
      </c>
      <c r="C738" s="363" t="s">
        <v>867</v>
      </c>
      <c r="D738" s="362" t="s">
        <v>866</v>
      </c>
      <c r="E738" s="362">
        <v>7</v>
      </c>
      <c r="F738" s="364">
        <v>550</v>
      </c>
      <c r="G738" s="362"/>
      <c r="H738" s="364">
        <v>550</v>
      </c>
      <c r="I738" s="364">
        <v>550</v>
      </c>
    </row>
    <row r="739" spans="1:9" ht="44.25" customHeight="1" x14ac:dyDescent="0.25">
      <c r="A739" s="75">
        <v>26</v>
      </c>
      <c r="B739" s="362" t="s">
        <v>868</v>
      </c>
      <c r="C739" s="363" t="s">
        <v>869</v>
      </c>
      <c r="D739" s="362" t="s">
        <v>868</v>
      </c>
      <c r="E739" s="362">
        <v>7</v>
      </c>
      <c r="F739" s="364">
        <v>550</v>
      </c>
      <c r="G739" s="362"/>
      <c r="H739" s="364">
        <v>550</v>
      </c>
      <c r="I739" s="364">
        <v>550</v>
      </c>
    </row>
    <row r="740" spans="1:9" ht="48.75" customHeight="1" x14ac:dyDescent="0.25">
      <c r="A740" s="75">
        <v>27</v>
      </c>
      <c r="B740" s="362" t="s">
        <v>870</v>
      </c>
      <c r="C740" s="363" t="s">
        <v>871</v>
      </c>
      <c r="D740" s="362" t="s">
        <v>870</v>
      </c>
      <c r="E740" s="362">
        <v>7</v>
      </c>
      <c r="F740" s="364">
        <v>550</v>
      </c>
      <c r="G740" s="362"/>
      <c r="H740" s="364">
        <v>550</v>
      </c>
      <c r="I740" s="364">
        <v>550</v>
      </c>
    </row>
    <row r="741" spans="1:9" ht="38.25" customHeight="1" x14ac:dyDescent="0.25">
      <c r="A741" s="75">
        <v>28</v>
      </c>
      <c r="B741" s="362" t="s">
        <v>872</v>
      </c>
      <c r="C741" s="363" t="s">
        <v>873</v>
      </c>
      <c r="D741" s="362" t="s">
        <v>872</v>
      </c>
      <c r="E741" s="362">
        <v>7</v>
      </c>
      <c r="F741" s="364">
        <v>550</v>
      </c>
      <c r="G741" s="362"/>
      <c r="H741" s="364">
        <v>550</v>
      </c>
      <c r="I741" s="364">
        <v>550</v>
      </c>
    </row>
    <row r="742" spans="1:9" ht="38.25" customHeight="1" x14ac:dyDescent="0.25">
      <c r="A742" s="75">
        <v>29</v>
      </c>
      <c r="B742" s="362"/>
      <c r="C742" s="363" t="s">
        <v>874</v>
      </c>
      <c r="D742" s="362"/>
      <c r="E742" s="362">
        <v>7</v>
      </c>
      <c r="F742" s="364">
        <v>550</v>
      </c>
      <c r="G742" s="362"/>
      <c r="H742" s="364">
        <v>550</v>
      </c>
      <c r="I742" s="364">
        <v>550</v>
      </c>
    </row>
    <row r="743" spans="1:9" ht="38.25" customHeight="1" x14ac:dyDescent="0.25">
      <c r="A743" s="75">
        <v>30</v>
      </c>
      <c r="B743" s="362" t="s">
        <v>875</v>
      </c>
      <c r="C743" s="363" t="s">
        <v>876</v>
      </c>
      <c r="D743" s="362" t="s">
        <v>875</v>
      </c>
      <c r="E743" s="362">
        <v>7</v>
      </c>
      <c r="F743" s="364">
        <v>550</v>
      </c>
      <c r="G743" s="362"/>
      <c r="H743" s="364">
        <v>550</v>
      </c>
      <c r="I743" s="364">
        <v>550</v>
      </c>
    </row>
    <row r="744" spans="1:9" ht="38.25" customHeight="1" x14ac:dyDescent="0.25">
      <c r="A744" s="75">
        <v>31</v>
      </c>
      <c r="B744" s="362" t="s">
        <v>877</v>
      </c>
      <c r="C744" s="363" t="s">
        <v>878</v>
      </c>
      <c r="D744" s="362" t="s">
        <v>877</v>
      </c>
      <c r="E744" s="362">
        <v>7</v>
      </c>
      <c r="F744" s="364">
        <v>550</v>
      </c>
      <c r="G744" s="362"/>
      <c r="H744" s="364">
        <v>550</v>
      </c>
      <c r="I744" s="364">
        <v>550</v>
      </c>
    </row>
    <row r="745" spans="1:9" ht="47.25" customHeight="1" x14ac:dyDescent="0.25">
      <c r="A745" s="75">
        <v>32</v>
      </c>
      <c r="B745" s="362" t="s">
        <v>879</v>
      </c>
      <c r="C745" s="363" t="s">
        <v>880</v>
      </c>
      <c r="D745" s="362" t="s">
        <v>879</v>
      </c>
      <c r="E745" s="362">
        <v>7</v>
      </c>
      <c r="F745" s="364">
        <v>550</v>
      </c>
      <c r="G745" s="362"/>
      <c r="H745" s="364">
        <v>550</v>
      </c>
      <c r="I745" s="364">
        <v>550</v>
      </c>
    </row>
    <row r="746" spans="1:9" ht="41.25" customHeight="1" x14ac:dyDescent="0.25">
      <c r="A746" s="75">
        <v>33</v>
      </c>
      <c r="B746" s="362" t="s">
        <v>881</v>
      </c>
      <c r="C746" s="363" t="s">
        <v>882</v>
      </c>
      <c r="D746" s="362" t="s">
        <v>881</v>
      </c>
      <c r="E746" s="362">
        <v>7</v>
      </c>
      <c r="F746" s="364">
        <v>550</v>
      </c>
      <c r="G746" s="362"/>
      <c r="H746" s="364">
        <v>550</v>
      </c>
      <c r="I746" s="364">
        <v>550</v>
      </c>
    </row>
    <row r="747" spans="1:9" ht="62.25" customHeight="1" x14ac:dyDescent="0.25">
      <c r="A747" s="75">
        <v>34</v>
      </c>
      <c r="B747" s="362" t="s">
        <v>883</v>
      </c>
      <c r="C747" s="363" t="s">
        <v>884</v>
      </c>
      <c r="D747" s="362" t="s">
        <v>883</v>
      </c>
      <c r="E747" s="362">
        <v>7</v>
      </c>
      <c r="F747" s="364">
        <v>550</v>
      </c>
      <c r="G747" s="362"/>
      <c r="H747" s="364">
        <v>550</v>
      </c>
      <c r="I747" s="364">
        <v>550</v>
      </c>
    </row>
    <row r="748" spans="1:9" ht="45.75" customHeight="1" x14ac:dyDescent="0.25">
      <c r="A748" s="75">
        <v>35</v>
      </c>
      <c r="B748" s="362" t="s">
        <v>885</v>
      </c>
      <c r="C748" s="363" t="s">
        <v>886</v>
      </c>
      <c r="D748" s="362" t="s">
        <v>885</v>
      </c>
      <c r="E748" s="362">
        <v>7</v>
      </c>
      <c r="F748" s="364">
        <v>550</v>
      </c>
      <c r="G748" s="362"/>
      <c r="H748" s="364">
        <v>550</v>
      </c>
      <c r="I748" s="364">
        <v>550</v>
      </c>
    </row>
    <row r="749" spans="1:9" ht="40.5" customHeight="1" x14ac:dyDescent="0.25">
      <c r="A749" s="75">
        <v>36</v>
      </c>
      <c r="B749" s="362" t="s">
        <v>887</v>
      </c>
      <c r="C749" s="363" t="s">
        <v>888</v>
      </c>
      <c r="D749" s="362" t="s">
        <v>887</v>
      </c>
      <c r="E749" s="362">
        <v>7</v>
      </c>
      <c r="F749" s="364">
        <v>550</v>
      </c>
      <c r="G749" s="362"/>
      <c r="H749" s="364">
        <v>550</v>
      </c>
      <c r="I749" s="364">
        <v>550</v>
      </c>
    </row>
    <row r="750" spans="1:9" ht="43.5" customHeight="1" x14ac:dyDescent="0.25">
      <c r="A750" s="75">
        <v>37</v>
      </c>
      <c r="B750" s="362" t="s">
        <v>889</v>
      </c>
      <c r="C750" s="363" t="s">
        <v>890</v>
      </c>
      <c r="D750" s="362" t="s">
        <v>889</v>
      </c>
      <c r="E750" s="362">
        <v>7</v>
      </c>
      <c r="F750" s="364">
        <v>550</v>
      </c>
      <c r="G750" s="362"/>
      <c r="H750" s="364">
        <v>550</v>
      </c>
      <c r="I750" s="364">
        <v>550</v>
      </c>
    </row>
    <row r="751" spans="1:9" ht="38.25" customHeight="1" x14ac:dyDescent="0.25">
      <c r="A751" s="75">
        <v>38</v>
      </c>
      <c r="B751" s="362" t="s">
        <v>891</v>
      </c>
      <c r="C751" s="363" t="s">
        <v>892</v>
      </c>
      <c r="D751" s="362" t="s">
        <v>891</v>
      </c>
      <c r="E751" s="362">
        <v>7</v>
      </c>
      <c r="F751" s="364">
        <v>550</v>
      </c>
      <c r="G751" s="362"/>
      <c r="H751" s="364">
        <v>550</v>
      </c>
      <c r="I751" s="364">
        <v>550</v>
      </c>
    </row>
    <row r="752" spans="1:9" ht="46.5" customHeight="1" x14ac:dyDescent="0.25">
      <c r="A752" s="75">
        <v>39</v>
      </c>
      <c r="B752" s="362" t="s">
        <v>893</v>
      </c>
      <c r="C752" s="363" t="s">
        <v>894</v>
      </c>
      <c r="D752" s="362" t="s">
        <v>893</v>
      </c>
      <c r="E752" s="362">
        <v>7</v>
      </c>
      <c r="F752" s="364">
        <v>550</v>
      </c>
      <c r="G752" s="362"/>
      <c r="H752" s="364">
        <v>550</v>
      </c>
      <c r="I752" s="364">
        <v>550</v>
      </c>
    </row>
    <row r="753" spans="1:9" ht="45.75" customHeight="1" x14ac:dyDescent="0.25">
      <c r="A753" s="75">
        <v>40</v>
      </c>
      <c r="B753" s="362" t="s">
        <v>895</v>
      </c>
      <c r="C753" s="363" t="s">
        <v>896</v>
      </c>
      <c r="D753" s="362" t="s">
        <v>895</v>
      </c>
      <c r="E753" s="362">
        <v>7</v>
      </c>
      <c r="F753" s="364">
        <v>550</v>
      </c>
      <c r="G753" s="362"/>
      <c r="H753" s="364">
        <v>550</v>
      </c>
      <c r="I753" s="364">
        <v>550</v>
      </c>
    </row>
    <row r="754" spans="1:9" ht="34.5" customHeight="1" x14ac:dyDescent="0.25">
      <c r="A754" s="75">
        <v>41</v>
      </c>
      <c r="B754" s="362" t="s">
        <v>897</v>
      </c>
      <c r="C754" s="363" t="s">
        <v>898</v>
      </c>
      <c r="D754" s="362" t="s">
        <v>897</v>
      </c>
      <c r="E754" s="362">
        <v>7</v>
      </c>
      <c r="F754" s="364">
        <v>550</v>
      </c>
      <c r="G754" s="362"/>
      <c r="H754" s="364">
        <v>550</v>
      </c>
      <c r="I754" s="364">
        <v>550</v>
      </c>
    </row>
    <row r="755" spans="1:9" ht="43.5" customHeight="1" x14ac:dyDescent="0.25">
      <c r="A755" s="75">
        <v>42</v>
      </c>
      <c r="B755" s="362" t="s">
        <v>899</v>
      </c>
      <c r="C755" s="363" t="s">
        <v>900</v>
      </c>
      <c r="D755" s="362" t="s">
        <v>899</v>
      </c>
      <c r="E755" s="362">
        <v>7</v>
      </c>
      <c r="F755" s="364">
        <v>550</v>
      </c>
      <c r="G755" s="362"/>
      <c r="H755" s="364">
        <v>550</v>
      </c>
      <c r="I755" s="364">
        <v>550</v>
      </c>
    </row>
    <row r="756" spans="1:9" ht="34.5" customHeight="1" x14ac:dyDescent="0.25">
      <c r="A756" s="75">
        <v>43</v>
      </c>
      <c r="B756" s="362" t="s">
        <v>901</v>
      </c>
      <c r="C756" s="363" t="s">
        <v>902</v>
      </c>
      <c r="D756" s="362" t="s">
        <v>901</v>
      </c>
      <c r="E756" s="362">
        <v>7</v>
      </c>
      <c r="F756" s="364">
        <v>550</v>
      </c>
      <c r="G756" s="362"/>
      <c r="H756" s="364">
        <v>550</v>
      </c>
      <c r="I756" s="364">
        <v>550</v>
      </c>
    </row>
    <row r="757" spans="1:9" ht="43.5" customHeight="1" x14ac:dyDescent="0.25">
      <c r="A757" s="75">
        <v>44</v>
      </c>
      <c r="B757" s="362" t="s">
        <v>903</v>
      </c>
      <c r="C757" s="363" t="s">
        <v>904</v>
      </c>
      <c r="D757" s="362" t="s">
        <v>903</v>
      </c>
      <c r="E757" s="362">
        <v>7</v>
      </c>
      <c r="F757" s="364">
        <v>550</v>
      </c>
      <c r="G757" s="362"/>
      <c r="H757" s="364">
        <v>550</v>
      </c>
      <c r="I757" s="364">
        <v>550</v>
      </c>
    </row>
    <row r="758" spans="1:9" ht="44.25" customHeight="1" x14ac:dyDescent="0.25">
      <c r="A758" s="75">
        <v>45</v>
      </c>
      <c r="B758" s="362" t="s">
        <v>905</v>
      </c>
      <c r="C758" s="363" t="s">
        <v>906</v>
      </c>
      <c r="D758" s="362" t="s">
        <v>905</v>
      </c>
      <c r="E758" s="362">
        <v>7</v>
      </c>
      <c r="F758" s="364">
        <v>550</v>
      </c>
      <c r="G758" s="362"/>
      <c r="H758" s="364">
        <v>550</v>
      </c>
      <c r="I758" s="364">
        <v>550</v>
      </c>
    </row>
    <row r="759" spans="1:9" ht="44.25" customHeight="1" x14ac:dyDescent="0.25">
      <c r="A759" s="75">
        <v>46</v>
      </c>
      <c r="B759" s="362" t="s">
        <v>907</v>
      </c>
      <c r="C759" s="363" t="s">
        <v>908</v>
      </c>
      <c r="D759" s="362" t="s">
        <v>907</v>
      </c>
      <c r="E759" s="362">
        <v>7</v>
      </c>
      <c r="F759" s="364">
        <v>550</v>
      </c>
      <c r="G759" s="362"/>
      <c r="H759" s="364">
        <v>550</v>
      </c>
      <c r="I759" s="364">
        <v>550</v>
      </c>
    </row>
    <row r="760" spans="1:9" ht="44.25" customHeight="1" x14ac:dyDescent="0.25">
      <c r="A760" s="75">
        <v>47</v>
      </c>
      <c r="B760" s="362" t="s">
        <v>909</v>
      </c>
      <c r="C760" s="363" t="s">
        <v>910</v>
      </c>
      <c r="D760" s="362" t="s">
        <v>909</v>
      </c>
      <c r="E760" s="362">
        <v>7</v>
      </c>
      <c r="F760" s="364">
        <v>550</v>
      </c>
      <c r="G760" s="362"/>
      <c r="H760" s="364">
        <v>550</v>
      </c>
      <c r="I760" s="364">
        <v>550</v>
      </c>
    </row>
    <row r="761" spans="1:9" ht="44.25" customHeight="1" x14ac:dyDescent="0.25">
      <c r="A761" s="75">
        <v>48</v>
      </c>
      <c r="B761" s="362" t="s">
        <v>911</v>
      </c>
      <c r="C761" s="363" t="s">
        <v>912</v>
      </c>
      <c r="D761" s="362" t="s">
        <v>911</v>
      </c>
      <c r="E761" s="362">
        <v>7</v>
      </c>
      <c r="F761" s="364">
        <v>550</v>
      </c>
      <c r="G761" s="362"/>
      <c r="H761" s="364">
        <v>550</v>
      </c>
      <c r="I761" s="364">
        <v>550</v>
      </c>
    </row>
    <row r="762" spans="1:9" ht="44.25" customHeight="1" x14ac:dyDescent="0.25">
      <c r="A762" s="75">
        <v>49</v>
      </c>
      <c r="B762" s="362" t="s">
        <v>913</v>
      </c>
      <c r="C762" s="363" t="s">
        <v>914</v>
      </c>
      <c r="D762" s="362" t="s">
        <v>913</v>
      </c>
      <c r="E762" s="362">
        <v>7</v>
      </c>
      <c r="F762" s="364">
        <v>550</v>
      </c>
      <c r="G762" s="362"/>
      <c r="H762" s="364">
        <v>550</v>
      </c>
      <c r="I762" s="364">
        <v>550</v>
      </c>
    </row>
    <row r="763" spans="1:9" ht="44.25" customHeight="1" x14ac:dyDescent="0.25">
      <c r="A763" s="75">
        <v>50</v>
      </c>
      <c r="B763" s="362" t="s">
        <v>915</v>
      </c>
      <c r="C763" s="363" t="s">
        <v>916</v>
      </c>
      <c r="D763" s="362" t="s">
        <v>915</v>
      </c>
      <c r="E763" s="362">
        <v>7</v>
      </c>
      <c r="F763" s="364">
        <v>550</v>
      </c>
      <c r="G763" s="362"/>
      <c r="H763" s="364">
        <v>550</v>
      </c>
      <c r="I763" s="364">
        <v>550</v>
      </c>
    </row>
    <row r="764" spans="1:9" ht="44.25" customHeight="1" x14ac:dyDescent="0.25">
      <c r="A764" s="75">
        <v>51</v>
      </c>
      <c r="B764" s="362" t="s">
        <v>917</v>
      </c>
      <c r="C764" s="363" t="s">
        <v>916</v>
      </c>
      <c r="D764" s="362" t="s">
        <v>917</v>
      </c>
      <c r="E764" s="362">
        <v>7</v>
      </c>
      <c r="F764" s="364">
        <v>550</v>
      </c>
      <c r="G764" s="362"/>
      <c r="H764" s="364">
        <v>550</v>
      </c>
      <c r="I764" s="364">
        <v>550</v>
      </c>
    </row>
    <row r="765" spans="1:9" ht="44.25" customHeight="1" x14ac:dyDescent="0.25">
      <c r="A765" s="75">
        <v>52</v>
      </c>
      <c r="B765" s="362" t="s">
        <v>918</v>
      </c>
      <c r="C765" s="363" t="s">
        <v>919</v>
      </c>
      <c r="D765" s="362" t="s">
        <v>918</v>
      </c>
      <c r="E765" s="362">
        <v>7</v>
      </c>
      <c r="F765" s="364">
        <v>550</v>
      </c>
      <c r="G765" s="362"/>
      <c r="H765" s="364">
        <v>550</v>
      </c>
      <c r="I765" s="364">
        <v>550</v>
      </c>
    </row>
    <row r="766" spans="1:9" ht="44.25" customHeight="1" x14ac:dyDescent="0.25">
      <c r="A766" s="75">
        <v>53</v>
      </c>
      <c r="B766" s="362"/>
      <c r="C766" s="363" t="s">
        <v>920</v>
      </c>
      <c r="D766" s="362"/>
      <c r="E766" s="362">
        <v>7</v>
      </c>
      <c r="F766" s="364">
        <v>550</v>
      </c>
      <c r="G766" s="362"/>
      <c r="H766" s="364">
        <v>550</v>
      </c>
      <c r="I766" s="364">
        <v>550</v>
      </c>
    </row>
    <row r="767" spans="1:9" ht="44.25" customHeight="1" x14ac:dyDescent="0.25">
      <c r="A767" s="75">
        <v>54</v>
      </c>
      <c r="B767" s="362" t="s">
        <v>921</v>
      </c>
      <c r="C767" s="363" t="s">
        <v>922</v>
      </c>
      <c r="D767" s="362" t="s">
        <v>921</v>
      </c>
      <c r="E767" s="362">
        <v>7</v>
      </c>
      <c r="F767" s="364">
        <v>550</v>
      </c>
      <c r="G767" s="362"/>
      <c r="H767" s="364">
        <v>550</v>
      </c>
      <c r="I767" s="364">
        <v>550</v>
      </c>
    </row>
    <row r="768" spans="1:9" ht="44.25" customHeight="1" x14ac:dyDescent="0.25">
      <c r="A768" s="75">
        <v>55</v>
      </c>
      <c r="B768" s="362" t="s">
        <v>923</v>
      </c>
      <c r="C768" s="363" t="s">
        <v>924</v>
      </c>
      <c r="D768" s="362" t="s">
        <v>923</v>
      </c>
      <c r="E768" s="362">
        <v>7</v>
      </c>
      <c r="F768" s="364">
        <v>550</v>
      </c>
      <c r="G768" s="362"/>
      <c r="H768" s="364">
        <v>550</v>
      </c>
      <c r="I768" s="364">
        <v>550</v>
      </c>
    </row>
    <row r="769" spans="1:9" ht="44.25" customHeight="1" x14ac:dyDescent="0.25">
      <c r="A769" s="75">
        <v>56</v>
      </c>
      <c r="B769" s="362" t="s">
        <v>925</v>
      </c>
      <c r="C769" s="363" t="s">
        <v>926</v>
      </c>
      <c r="D769" s="362" t="s">
        <v>925</v>
      </c>
      <c r="E769" s="362">
        <v>7</v>
      </c>
      <c r="F769" s="364">
        <v>550</v>
      </c>
      <c r="G769" s="362"/>
      <c r="H769" s="364">
        <v>550</v>
      </c>
      <c r="I769" s="364">
        <v>550</v>
      </c>
    </row>
    <row r="770" spans="1:9" ht="44.25" customHeight="1" x14ac:dyDescent="0.25">
      <c r="A770" s="75">
        <v>57</v>
      </c>
      <c r="B770" s="362" t="s">
        <v>927</v>
      </c>
      <c r="C770" s="363" t="s">
        <v>928</v>
      </c>
      <c r="D770" s="362" t="s">
        <v>927</v>
      </c>
      <c r="E770" s="362">
        <v>7</v>
      </c>
      <c r="F770" s="364">
        <v>550</v>
      </c>
      <c r="G770" s="362"/>
      <c r="H770" s="364">
        <v>550</v>
      </c>
      <c r="I770" s="364">
        <v>550</v>
      </c>
    </row>
    <row r="771" spans="1:9" ht="44.25" customHeight="1" x14ac:dyDescent="0.25">
      <c r="A771" s="75">
        <v>58</v>
      </c>
      <c r="B771" s="362" t="s">
        <v>929</v>
      </c>
      <c r="C771" s="363" t="s">
        <v>930</v>
      </c>
      <c r="D771" s="362" t="s">
        <v>929</v>
      </c>
      <c r="E771" s="362">
        <v>7</v>
      </c>
      <c r="F771" s="364">
        <v>550</v>
      </c>
      <c r="G771" s="362"/>
      <c r="H771" s="364">
        <v>550</v>
      </c>
      <c r="I771" s="364">
        <v>550</v>
      </c>
    </row>
    <row r="772" spans="1:9" ht="44.25" customHeight="1" x14ac:dyDescent="0.25">
      <c r="A772" s="75">
        <v>59</v>
      </c>
      <c r="B772" s="362" t="s">
        <v>931</v>
      </c>
      <c r="C772" s="363" t="s">
        <v>932</v>
      </c>
      <c r="D772" s="362" t="s">
        <v>931</v>
      </c>
      <c r="E772" s="362">
        <v>7</v>
      </c>
      <c r="F772" s="364">
        <v>550</v>
      </c>
      <c r="G772" s="362"/>
      <c r="H772" s="364">
        <v>550</v>
      </c>
      <c r="I772" s="364">
        <v>550</v>
      </c>
    </row>
    <row r="773" spans="1:9" ht="44.25" customHeight="1" x14ac:dyDescent="0.25">
      <c r="A773" s="75">
        <v>60</v>
      </c>
      <c r="B773" s="362" t="s">
        <v>933</v>
      </c>
      <c r="C773" s="363" t="s">
        <v>934</v>
      </c>
      <c r="D773" s="362" t="s">
        <v>933</v>
      </c>
      <c r="E773" s="362">
        <v>7</v>
      </c>
      <c r="F773" s="364">
        <v>550</v>
      </c>
      <c r="G773" s="362"/>
      <c r="H773" s="364">
        <v>550</v>
      </c>
      <c r="I773" s="364">
        <v>550</v>
      </c>
    </row>
    <row r="774" spans="1:9" ht="44.25" customHeight="1" x14ac:dyDescent="0.25">
      <c r="A774" s="75">
        <v>61</v>
      </c>
      <c r="B774" s="362" t="s">
        <v>935</v>
      </c>
      <c r="C774" s="363" t="s">
        <v>936</v>
      </c>
      <c r="D774" s="362" t="s">
        <v>935</v>
      </c>
      <c r="E774" s="362">
        <v>7</v>
      </c>
      <c r="F774" s="364">
        <v>550</v>
      </c>
      <c r="G774" s="362"/>
      <c r="H774" s="364">
        <v>550</v>
      </c>
      <c r="I774" s="364">
        <v>550</v>
      </c>
    </row>
    <row r="775" spans="1:9" ht="44.25" customHeight="1" x14ac:dyDescent="0.25">
      <c r="A775" s="75">
        <v>62</v>
      </c>
      <c r="B775" s="362" t="s">
        <v>937</v>
      </c>
      <c r="C775" s="363" t="s">
        <v>938</v>
      </c>
      <c r="D775" s="362" t="s">
        <v>937</v>
      </c>
      <c r="E775" s="362">
        <v>7</v>
      </c>
      <c r="F775" s="364">
        <v>550</v>
      </c>
      <c r="G775" s="362"/>
      <c r="H775" s="364">
        <v>550</v>
      </c>
      <c r="I775" s="364">
        <v>550</v>
      </c>
    </row>
    <row r="776" spans="1:9" ht="44.25" customHeight="1" x14ac:dyDescent="0.25">
      <c r="A776" s="75">
        <v>63</v>
      </c>
      <c r="B776" s="362" t="s">
        <v>939</v>
      </c>
      <c r="C776" s="363" t="s">
        <v>940</v>
      </c>
      <c r="D776" s="362" t="s">
        <v>939</v>
      </c>
      <c r="E776" s="362">
        <v>7</v>
      </c>
      <c r="F776" s="364">
        <v>550</v>
      </c>
      <c r="G776" s="362"/>
      <c r="H776" s="364">
        <v>550</v>
      </c>
      <c r="I776" s="364">
        <v>550</v>
      </c>
    </row>
    <row r="777" spans="1:9" ht="44.25" customHeight="1" x14ac:dyDescent="0.25">
      <c r="A777" s="75">
        <v>64</v>
      </c>
      <c r="B777" s="362" t="s">
        <v>941</v>
      </c>
      <c r="C777" s="363" t="s">
        <v>942</v>
      </c>
      <c r="D777" s="362" t="s">
        <v>941</v>
      </c>
      <c r="E777" s="362">
        <v>7</v>
      </c>
      <c r="F777" s="364">
        <v>550</v>
      </c>
      <c r="G777" s="362"/>
      <c r="H777" s="364">
        <v>550</v>
      </c>
      <c r="I777" s="364">
        <v>550</v>
      </c>
    </row>
    <row r="778" spans="1:9" ht="44.25" customHeight="1" x14ac:dyDescent="0.25">
      <c r="A778" s="75">
        <v>65</v>
      </c>
      <c r="B778" s="362" t="s">
        <v>943</v>
      </c>
      <c r="C778" s="363" t="s">
        <v>944</v>
      </c>
      <c r="D778" s="362" t="s">
        <v>943</v>
      </c>
      <c r="E778" s="362">
        <v>7</v>
      </c>
      <c r="F778" s="364">
        <v>550</v>
      </c>
      <c r="G778" s="362"/>
      <c r="H778" s="364">
        <v>550</v>
      </c>
      <c r="I778" s="364">
        <v>550</v>
      </c>
    </row>
    <row r="779" spans="1:9" ht="44.25" customHeight="1" x14ac:dyDescent="0.25">
      <c r="A779" s="75">
        <v>66</v>
      </c>
      <c r="B779" s="362" t="s">
        <v>945</v>
      </c>
      <c r="C779" s="363" t="s">
        <v>946</v>
      </c>
      <c r="D779" s="362" t="s">
        <v>945</v>
      </c>
      <c r="E779" s="362">
        <v>7</v>
      </c>
      <c r="F779" s="364">
        <v>550</v>
      </c>
      <c r="G779" s="362"/>
      <c r="H779" s="364">
        <v>550</v>
      </c>
      <c r="I779" s="364">
        <v>550</v>
      </c>
    </row>
    <row r="780" spans="1:9" ht="44.25" customHeight="1" x14ac:dyDescent="0.25">
      <c r="A780" s="75">
        <v>67</v>
      </c>
      <c r="B780" s="362" t="s">
        <v>947</v>
      </c>
      <c r="C780" s="363" t="s">
        <v>948</v>
      </c>
      <c r="D780" s="362" t="s">
        <v>947</v>
      </c>
      <c r="E780" s="362">
        <v>7</v>
      </c>
      <c r="F780" s="364">
        <v>550</v>
      </c>
      <c r="G780" s="362"/>
      <c r="H780" s="364">
        <v>550</v>
      </c>
      <c r="I780" s="364">
        <v>550</v>
      </c>
    </row>
    <row r="781" spans="1:9" ht="44.25" customHeight="1" x14ac:dyDescent="0.25">
      <c r="A781" s="75">
        <v>68</v>
      </c>
      <c r="B781" s="362" t="s">
        <v>949</v>
      </c>
      <c r="C781" s="363" t="s">
        <v>950</v>
      </c>
      <c r="D781" s="362" t="s">
        <v>949</v>
      </c>
      <c r="E781" s="362">
        <v>7</v>
      </c>
      <c r="F781" s="364">
        <v>550</v>
      </c>
      <c r="G781" s="362"/>
      <c r="H781" s="364">
        <v>550</v>
      </c>
      <c r="I781" s="364">
        <v>550</v>
      </c>
    </row>
    <row r="782" spans="1:9" ht="44.25" customHeight="1" x14ac:dyDescent="0.25">
      <c r="A782" s="75">
        <v>69</v>
      </c>
      <c r="B782" s="362" t="s">
        <v>951</v>
      </c>
      <c r="C782" s="363" t="s">
        <v>952</v>
      </c>
      <c r="D782" s="362" t="s">
        <v>951</v>
      </c>
      <c r="E782" s="362">
        <v>7</v>
      </c>
      <c r="F782" s="364">
        <v>550</v>
      </c>
      <c r="G782" s="362"/>
      <c r="H782" s="364">
        <v>550</v>
      </c>
      <c r="I782" s="364">
        <v>550</v>
      </c>
    </row>
    <row r="783" spans="1:9" ht="44.25" customHeight="1" x14ac:dyDescent="0.25">
      <c r="A783" s="75">
        <v>70</v>
      </c>
      <c r="B783" s="362" t="s">
        <v>953</v>
      </c>
      <c r="C783" s="363" t="s">
        <v>954</v>
      </c>
      <c r="D783" s="362" t="s">
        <v>953</v>
      </c>
      <c r="E783" s="362">
        <v>7</v>
      </c>
      <c r="F783" s="364">
        <v>550</v>
      </c>
      <c r="G783" s="362"/>
      <c r="H783" s="364">
        <v>550</v>
      </c>
      <c r="I783" s="364">
        <v>550</v>
      </c>
    </row>
    <row r="784" spans="1:9" ht="44.25" customHeight="1" x14ac:dyDescent="0.25">
      <c r="A784" s="75">
        <v>71</v>
      </c>
      <c r="B784" s="362" t="s">
        <v>955</v>
      </c>
      <c r="C784" s="363" t="s">
        <v>956</v>
      </c>
      <c r="D784" s="362" t="s">
        <v>955</v>
      </c>
      <c r="E784" s="362">
        <v>7</v>
      </c>
      <c r="F784" s="364">
        <v>550</v>
      </c>
      <c r="G784" s="362"/>
      <c r="H784" s="364">
        <v>550</v>
      </c>
      <c r="I784" s="364">
        <v>550</v>
      </c>
    </row>
    <row r="785" spans="1:9" ht="44.25" customHeight="1" x14ac:dyDescent="0.25">
      <c r="A785" s="75">
        <v>72</v>
      </c>
      <c r="B785" s="362" t="s">
        <v>957</v>
      </c>
      <c r="C785" s="363" t="s">
        <v>956</v>
      </c>
      <c r="D785" s="362" t="s">
        <v>957</v>
      </c>
      <c r="E785" s="362">
        <v>7</v>
      </c>
      <c r="F785" s="364">
        <v>550</v>
      </c>
      <c r="G785" s="362"/>
      <c r="H785" s="364">
        <v>550</v>
      </c>
      <c r="I785" s="364">
        <v>550</v>
      </c>
    </row>
    <row r="786" spans="1:9" ht="44.25" customHeight="1" x14ac:dyDescent="0.25">
      <c r="A786" s="75">
        <v>73</v>
      </c>
      <c r="B786" s="362" t="s">
        <v>958</v>
      </c>
      <c r="C786" s="363" t="s">
        <v>956</v>
      </c>
      <c r="D786" s="362" t="s">
        <v>958</v>
      </c>
      <c r="E786" s="362">
        <v>7</v>
      </c>
      <c r="F786" s="364">
        <v>550</v>
      </c>
      <c r="G786" s="362"/>
      <c r="H786" s="364">
        <v>550</v>
      </c>
      <c r="I786" s="364">
        <v>550</v>
      </c>
    </row>
    <row r="787" spans="1:9" ht="44.25" customHeight="1" x14ac:dyDescent="0.25">
      <c r="A787" s="75">
        <v>74</v>
      </c>
      <c r="B787" s="362" t="s">
        <v>959</v>
      </c>
      <c r="C787" s="363" t="s">
        <v>956</v>
      </c>
      <c r="D787" s="362" t="s">
        <v>959</v>
      </c>
      <c r="E787" s="362">
        <v>7</v>
      </c>
      <c r="F787" s="364">
        <v>550</v>
      </c>
      <c r="G787" s="362"/>
      <c r="H787" s="364">
        <v>550</v>
      </c>
      <c r="I787" s="364">
        <v>550</v>
      </c>
    </row>
    <row r="788" spans="1:9" ht="44.25" customHeight="1" x14ac:dyDescent="0.25">
      <c r="A788" s="75">
        <v>75</v>
      </c>
      <c r="B788" s="362" t="s">
        <v>960</v>
      </c>
      <c r="C788" s="363" t="s">
        <v>956</v>
      </c>
      <c r="D788" s="362" t="s">
        <v>960</v>
      </c>
      <c r="E788" s="362">
        <v>7</v>
      </c>
      <c r="F788" s="364">
        <v>550</v>
      </c>
      <c r="G788" s="362"/>
      <c r="H788" s="364">
        <v>550</v>
      </c>
      <c r="I788" s="364">
        <v>550</v>
      </c>
    </row>
    <row r="789" spans="1:9" ht="44.25" customHeight="1" x14ac:dyDescent="0.25">
      <c r="A789" s="75">
        <v>76</v>
      </c>
      <c r="B789" s="362" t="s">
        <v>961</v>
      </c>
      <c r="C789" s="363" t="s">
        <v>962</v>
      </c>
      <c r="D789" s="362" t="s">
        <v>961</v>
      </c>
      <c r="E789" s="362">
        <v>7</v>
      </c>
      <c r="F789" s="364">
        <v>550</v>
      </c>
      <c r="G789" s="362"/>
      <c r="H789" s="364">
        <v>550</v>
      </c>
      <c r="I789" s="364">
        <v>550</v>
      </c>
    </row>
    <row r="790" spans="1:9" ht="44.25" customHeight="1" x14ac:dyDescent="0.25">
      <c r="A790" s="75">
        <v>77</v>
      </c>
      <c r="B790" s="362" t="s">
        <v>963</v>
      </c>
      <c r="C790" s="363" t="s">
        <v>964</v>
      </c>
      <c r="D790" s="362" t="s">
        <v>963</v>
      </c>
      <c r="E790" s="362">
        <v>7</v>
      </c>
      <c r="F790" s="364">
        <v>550</v>
      </c>
      <c r="G790" s="362"/>
      <c r="H790" s="364">
        <v>550</v>
      </c>
      <c r="I790" s="364">
        <v>550</v>
      </c>
    </row>
    <row r="791" spans="1:9" ht="44.25" customHeight="1" x14ac:dyDescent="0.25">
      <c r="A791" s="75">
        <v>78</v>
      </c>
      <c r="B791" s="362" t="s">
        <v>965</v>
      </c>
      <c r="C791" s="363" t="s">
        <v>966</v>
      </c>
      <c r="D791" s="362" t="s">
        <v>965</v>
      </c>
      <c r="E791" s="362">
        <v>7</v>
      </c>
      <c r="F791" s="364">
        <v>550</v>
      </c>
      <c r="G791" s="362"/>
      <c r="H791" s="364">
        <v>550</v>
      </c>
      <c r="I791" s="364">
        <v>550</v>
      </c>
    </row>
    <row r="792" spans="1:9" ht="44.25" customHeight="1" x14ac:dyDescent="0.25">
      <c r="A792" s="75">
        <v>79</v>
      </c>
      <c r="B792" s="362" t="s">
        <v>967</v>
      </c>
      <c r="C792" s="363" t="s">
        <v>968</v>
      </c>
      <c r="D792" s="362" t="s">
        <v>967</v>
      </c>
      <c r="E792" s="362">
        <v>7</v>
      </c>
      <c r="F792" s="364">
        <v>550</v>
      </c>
      <c r="G792" s="362"/>
      <c r="H792" s="364">
        <v>550</v>
      </c>
      <c r="I792" s="364">
        <v>550</v>
      </c>
    </row>
    <row r="793" spans="1:9" ht="44.25" customHeight="1" x14ac:dyDescent="0.25">
      <c r="A793" s="75">
        <v>80</v>
      </c>
      <c r="B793" s="362" t="s">
        <v>969</v>
      </c>
      <c r="C793" s="363" t="s">
        <v>970</v>
      </c>
      <c r="D793" s="362" t="s">
        <v>969</v>
      </c>
      <c r="E793" s="362">
        <v>7</v>
      </c>
      <c r="F793" s="364">
        <v>550</v>
      </c>
      <c r="G793" s="362"/>
      <c r="H793" s="364">
        <v>550</v>
      </c>
      <c r="I793" s="364">
        <v>550</v>
      </c>
    </row>
    <row r="794" spans="1:9" ht="44.25" customHeight="1" x14ac:dyDescent="0.25">
      <c r="A794" s="75">
        <v>81</v>
      </c>
      <c r="B794" s="362" t="s">
        <v>971</v>
      </c>
      <c r="C794" s="363" t="s">
        <v>972</v>
      </c>
      <c r="D794" s="362" t="s">
        <v>971</v>
      </c>
      <c r="E794" s="362">
        <v>7</v>
      </c>
      <c r="F794" s="364">
        <v>550</v>
      </c>
      <c r="G794" s="362"/>
      <c r="H794" s="364">
        <v>550</v>
      </c>
      <c r="I794" s="364">
        <v>550</v>
      </c>
    </row>
    <row r="795" spans="1:9" ht="44.25" customHeight="1" x14ac:dyDescent="0.25">
      <c r="A795" s="75">
        <v>82</v>
      </c>
      <c r="B795" s="362" t="s">
        <v>973</v>
      </c>
      <c r="C795" s="363" t="s">
        <v>974</v>
      </c>
      <c r="D795" s="362" t="s">
        <v>973</v>
      </c>
      <c r="E795" s="362">
        <v>7</v>
      </c>
      <c r="F795" s="364">
        <v>550</v>
      </c>
      <c r="G795" s="362"/>
      <c r="H795" s="364">
        <v>550</v>
      </c>
      <c r="I795" s="364">
        <v>550</v>
      </c>
    </row>
    <row r="796" spans="1:9" ht="44.25" customHeight="1" x14ac:dyDescent="0.25">
      <c r="A796" s="75">
        <v>83</v>
      </c>
      <c r="B796" s="362" t="s">
        <v>975</v>
      </c>
      <c r="C796" s="363" t="s">
        <v>974</v>
      </c>
      <c r="D796" s="362" t="s">
        <v>975</v>
      </c>
      <c r="E796" s="362">
        <v>7</v>
      </c>
      <c r="F796" s="364">
        <v>550</v>
      </c>
      <c r="G796" s="362"/>
      <c r="H796" s="364">
        <v>550</v>
      </c>
      <c r="I796" s="364">
        <v>550</v>
      </c>
    </row>
    <row r="797" spans="1:9" ht="44.25" customHeight="1" x14ac:dyDescent="0.25">
      <c r="A797" s="75">
        <v>84</v>
      </c>
      <c r="B797" s="362" t="s">
        <v>976</v>
      </c>
      <c r="C797" s="363" t="s">
        <v>974</v>
      </c>
      <c r="D797" s="362" t="s">
        <v>976</v>
      </c>
      <c r="E797" s="362">
        <v>7</v>
      </c>
      <c r="F797" s="364">
        <v>550</v>
      </c>
      <c r="G797" s="362"/>
      <c r="H797" s="364">
        <v>550</v>
      </c>
      <c r="I797" s="364">
        <v>550</v>
      </c>
    </row>
    <row r="798" spans="1:9" ht="44.25" customHeight="1" x14ac:dyDescent="0.25">
      <c r="A798" s="75">
        <v>85</v>
      </c>
      <c r="B798" s="362" t="s">
        <v>977</v>
      </c>
      <c r="C798" s="363" t="s">
        <v>835</v>
      </c>
      <c r="D798" s="362" t="s">
        <v>977</v>
      </c>
      <c r="E798" s="362">
        <v>7</v>
      </c>
      <c r="F798" s="364">
        <v>550</v>
      </c>
      <c r="G798" s="362"/>
      <c r="H798" s="364">
        <v>550</v>
      </c>
      <c r="I798" s="364">
        <v>550</v>
      </c>
    </row>
    <row r="799" spans="1:9" ht="44.25" customHeight="1" x14ac:dyDescent="0.25">
      <c r="A799" s="75">
        <v>86</v>
      </c>
      <c r="B799" s="362" t="s">
        <v>978</v>
      </c>
      <c r="C799" s="363" t="s">
        <v>835</v>
      </c>
      <c r="D799" s="362" t="s">
        <v>978</v>
      </c>
      <c r="E799" s="362">
        <v>7</v>
      </c>
      <c r="F799" s="364">
        <v>550</v>
      </c>
      <c r="G799" s="362"/>
      <c r="H799" s="364">
        <v>550</v>
      </c>
      <c r="I799" s="364">
        <v>550</v>
      </c>
    </row>
    <row r="800" spans="1:9" ht="44.25" hidden="1" customHeight="1" x14ac:dyDescent="0.25">
      <c r="A800" s="75"/>
      <c r="B800" s="362"/>
      <c r="C800" s="363"/>
      <c r="D800" s="362"/>
      <c r="E800" s="362"/>
      <c r="F800" s="364"/>
      <c r="G800" s="362"/>
      <c r="H800" s="364"/>
      <c r="I800" s="364"/>
    </row>
    <row r="801" spans="1:9" ht="44.25" hidden="1" customHeight="1" x14ac:dyDescent="0.25">
      <c r="A801" s="75"/>
      <c r="B801" s="362"/>
      <c r="C801" s="363"/>
      <c r="D801" s="362"/>
      <c r="E801" s="362"/>
      <c r="F801" s="364"/>
      <c r="G801" s="362"/>
      <c r="H801" s="364"/>
      <c r="I801" s="364"/>
    </row>
    <row r="802" spans="1:9" ht="44.25" hidden="1" customHeight="1" x14ac:dyDescent="0.25">
      <c r="A802" s="75"/>
      <c r="B802" s="362"/>
      <c r="C802" s="363"/>
      <c r="D802" s="362"/>
      <c r="E802" s="362"/>
      <c r="F802" s="364"/>
      <c r="G802" s="362"/>
      <c r="H802" s="364"/>
      <c r="I802" s="364"/>
    </row>
    <row r="803" spans="1:9" ht="16.5" hidden="1" customHeight="1" x14ac:dyDescent="0.25">
      <c r="A803" s="75"/>
      <c r="B803" s="362"/>
      <c r="C803" s="363"/>
      <c r="D803" s="362"/>
      <c r="E803" s="362"/>
      <c r="F803" s="364"/>
      <c r="G803" s="362"/>
      <c r="H803" s="364"/>
      <c r="I803" s="364"/>
    </row>
    <row r="804" spans="1:9" ht="16.5" hidden="1" customHeight="1" x14ac:dyDescent="0.25">
      <c r="A804" s="75"/>
      <c r="B804" s="362"/>
      <c r="C804" s="363"/>
      <c r="D804" s="362"/>
      <c r="E804" s="362"/>
      <c r="F804" s="364"/>
      <c r="G804" s="362"/>
      <c r="H804" s="364"/>
      <c r="I804" s="364"/>
    </row>
    <row r="805" spans="1:9" ht="16.5" hidden="1" customHeight="1" x14ac:dyDescent="0.25">
      <c r="A805" s="75"/>
      <c r="B805" s="362"/>
      <c r="C805" s="363"/>
      <c r="D805" s="362"/>
      <c r="E805" s="362"/>
      <c r="F805" s="364"/>
      <c r="G805" s="362"/>
      <c r="H805" s="364"/>
      <c r="I805" s="364"/>
    </row>
    <row r="806" spans="1:9" ht="16.5" hidden="1" customHeight="1" x14ac:dyDescent="0.25">
      <c r="A806" s="75"/>
      <c r="B806" s="362"/>
      <c r="C806" s="363"/>
      <c r="D806" s="362"/>
      <c r="E806" s="362"/>
      <c r="F806" s="364"/>
      <c r="G806" s="362"/>
      <c r="H806" s="364"/>
      <c r="I806" s="364"/>
    </row>
    <row r="807" spans="1:9" ht="16.5" hidden="1" customHeight="1" x14ac:dyDescent="0.25">
      <c r="A807" s="75"/>
      <c r="B807" s="362"/>
      <c r="C807" s="363"/>
      <c r="D807" s="362"/>
      <c r="E807" s="362"/>
      <c r="F807" s="364"/>
      <c r="G807" s="362"/>
      <c r="H807" s="364"/>
      <c r="I807" s="364"/>
    </row>
    <row r="808" spans="1:9" ht="16.5" hidden="1" customHeight="1" x14ac:dyDescent="0.25">
      <c r="A808" s="75"/>
      <c r="B808" s="362"/>
      <c r="C808" s="363"/>
      <c r="D808" s="362"/>
      <c r="E808" s="362"/>
      <c r="F808" s="364"/>
      <c r="G808" s="362"/>
      <c r="H808" s="364"/>
      <c r="I808" s="364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thickBot="1" x14ac:dyDescent="0.3">
      <c r="A813" s="83"/>
      <c r="B813" s="84"/>
      <c r="C813" s="85"/>
      <c r="D813" s="84"/>
      <c r="E813" s="86"/>
      <c r="F813" s="87"/>
      <c r="G813" s="87"/>
      <c r="H813" s="87"/>
      <c r="I813" s="88"/>
    </row>
    <row r="814" spans="1:9" ht="16.5" customHeight="1" thickBot="1" x14ac:dyDescent="0.3">
      <c r="A814" s="89" t="s">
        <v>43</v>
      </c>
      <c r="B814" s="90"/>
      <c r="C814" s="91"/>
      <c r="D814" s="90"/>
      <c r="E814" s="152">
        <f>SUM(E714:E813)</f>
        <v>602</v>
      </c>
      <c r="F814" s="152">
        <f>SUM(F714:F813)</f>
        <v>47300</v>
      </c>
      <c r="G814" s="152">
        <f>SUM(G714:G813)</f>
        <v>0</v>
      </c>
      <c r="H814" s="152">
        <f>SUM(H714:H813)</f>
        <v>47300</v>
      </c>
      <c r="I814" s="224">
        <f>SUM(I714:I813)</f>
        <v>47300</v>
      </c>
    </row>
    <row r="815" spans="1:9" ht="16.5" customHeight="1" thickTop="1" x14ac:dyDescent="0.25">
      <c r="A815" s="94" t="s">
        <v>44</v>
      </c>
      <c r="B815" s="95"/>
      <c r="C815" s="96"/>
      <c r="D815" s="95"/>
      <c r="E815" s="97"/>
      <c r="F815" s="97"/>
      <c r="G815" s="97"/>
      <c r="H815" s="97"/>
      <c r="I815" s="99">
        <f>I835</f>
        <v>0</v>
      </c>
    </row>
    <row r="816" spans="1:9" ht="16.5" hidden="1" customHeight="1" thickTop="1" thickBot="1" x14ac:dyDescent="0.3">
      <c r="A816" s="146"/>
      <c r="B816" s="147"/>
      <c r="C816" s="148"/>
      <c r="D816" s="147"/>
      <c r="E816" s="237"/>
      <c r="F816" s="149"/>
      <c r="G816" s="192"/>
      <c r="H816" s="192"/>
      <c r="I816" s="229"/>
    </row>
    <row r="817" spans="1:9" ht="16.5" hidden="1" customHeight="1" thickTop="1" thickBot="1" x14ac:dyDescent="0.3">
      <c r="A817" s="146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thickTop="1" x14ac:dyDescent="0.25">
      <c r="A818" s="146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thickBot="1" x14ac:dyDescent="0.3">
      <c r="A834" s="83"/>
      <c r="B834" s="84"/>
      <c r="C834" s="85"/>
      <c r="D834" s="84"/>
      <c r="E834" s="86"/>
      <c r="F834" s="87"/>
      <c r="G834" s="87"/>
      <c r="H834" s="87"/>
      <c r="I834" s="88"/>
    </row>
    <row r="835" spans="1:9" ht="16.5" customHeight="1" thickBot="1" x14ac:dyDescent="0.3">
      <c r="A835" s="89" t="s">
        <v>43</v>
      </c>
      <c r="B835" s="90"/>
      <c r="C835" s="91"/>
      <c r="D835" s="90"/>
      <c r="E835" s="152">
        <f>SUM(E816:E834)</f>
        <v>0</v>
      </c>
      <c r="F835" s="92">
        <f>SUM(F816:F834)</f>
        <v>0</v>
      </c>
      <c r="G835" s="92">
        <f>SUM(G816:G834)</f>
        <v>0</v>
      </c>
      <c r="H835" s="92">
        <f>SUM(H816:H834)</f>
        <v>0</v>
      </c>
      <c r="I835" s="93">
        <f>SUM(I816:I834)</f>
        <v>0</v>
      </c>
    </row>
    <row r="836" spans="1:9" ht="16.5" customHeight="1" thickTop="1" thickBot="1" x14ac:dyDescent="0.3">
      <c r="A836" s="19" t="s">
        <v>45</v>
      </c>
      <c r="B836" s="20"/>
      <c r="C836" s="21"/>
      <c r="D836" s="20"/>
      <c r="E836" s="22"/>
      <c r="F836" s="22"/>
      <c r="G836" s="22"/>
      <c r="H836" s="22"/>
      <c r="I836" s="23">
        <f>I855</f>
        <v>64304.639999999992</v>
      </c>
    </row>
    <row r="837" spans="1:9" ht="16.5" customHeight="1" thickTop="1" thickBot="1" x14ac:dyDescent="0.3">
      <c r="A837" s="146">
        <v>1</v>
      </c>
      <c r="B837" s="362" t="s">
        <v>979</v>
      </c>
      <c r="C837" s="363" t="s">
        <v>980</v>
      </c>
      <c r="D837" s="362" t="s">
        <v>979</v>
      </c>
      <c r="E837" s="362">
        <v>34</v>
      </c>
      <c r="F837" s="364">
        <v>4090</v>
      </c>
      <c r="G837" s="362"/>
      <c r="H837" s="364">
        <v>4090</v>
      </c>
      <c r="I837" s="364">
        <v>4090</v>
      </c>
    </row>
    <row r="838" spans="1:9" ht="37.5" customHeight="1" thickTop="1" thickBot="1" x14ac:dyDescent="0.3">
      <c r="A838" s="146">
        <v>2</v>
      </c>
      <c r="B838" s="362" t="s">
        <v>981</v>
      </c>
      <c r="C838" s="363" t="s">
        <v>982</v>
      </c>
      <c r="D838" s="362" t="s">
        <v>981</v>
      </c>
      <c r="E838" s="362">
        <v>63</v>
      </c>
      <c r="F838" s="364">
        <v>7559.12</v>
      </c>
      <c r="G838" s="362"/>
      <c r="H838" s="364">
        <v>7559.12</v>
      </c>
      <c r="I838" s="364">
        <v>7559.12</v>
      </c>
    </row>
    <row r="839" spans="1:9" ht="42.75" customHeight="1" thickTop="1" thickBot="1" x14ac:dyDescent="0.3">
      <c r="A839" s="146">
        <v>3</v>
      </c>
      <c r="B839" s="362" t="s">
        <v>983</v>
      </c>
      <c r="C839" s="363" t="s">
        <v>984</v>
      </c>
      <c r="D839" s="362" t="s">
        <v>983</v>
      </c>
      <c r="E839" s="362">
        <v>25</v>
      </c>
      <c r="F839" s="364">
        <v>2999.56</v>
      </c>
      <c r="G839" s="362"/>
      <c r="H839" s="364">
        <v>2999.56</v>
      </c>
      <c r="I839" s="364">
        <v>2999.56</v>
      </c>
    </row>
    <row r="840" spans="1:9" ht="66.75" customHeight="1" thickTop="1" thickBot="1" x14ac:dyDescent="0.3">
      <c r="A840" s="146">
        <v>4</v>
      </c>
      <c r="B840" s="362" t="s">
        <v>985</v>
      </c>
      <c r="C840" s="363" t="s">
        <v>986</v>
      </c>
      <c r="D840" s="362" t="s">
        <v>985</v>
      </c>
      <c r="E840" s="362">
        <v>60</v>
      </c>
      <c r="F840" s="364">
        <v>7199.44</v>
      </c>
      <c r="G840" s="362"/>
      <c r="H840" s="364">
        <v>7199.44</v>
      </c>
      <c r="I840" s="364">
        <v>7199.44</v>
      </c>
    </row>
    <row r="841" spans="1:9" ht="53.25" customHeight="1" thickTop="1" thickBot="1" x14ac:dyDescent="0.3">
      <c r="A841" s="146">
        <v>5</v>
      </c>
      <c r="B841" s="362" t="s">
        <v>987</v>
      </c>
      <c r="C841" s="363" t="s">
        <v>988</v>
      </c>
      <c r="D841" s="362" t="s">
        <v>987</v>
      </c>
      <c r="E841" s="362">
        <v>50</v>
      </c>
      <c r="F841" s="364">
        <v>5999.12</v>
      </c>
      <c r="G841" s="362"/>
      <c r="H841" s="364">
        <v>5999.12</v>
      </c>
      <c r="I841" s="364">
        <v>5999.12</v>
      </c>
    </row>
    <row r="842" spans="1:9" ht="31.5" customHeight="1" thickTop="1" thickBot="1" x14ac:dyDescent="0.3">
      <c r="A842" s="146">
        <v>6</v>
      </c>
      <c r="B842" s="362" t="s">
        <v>989</v>
      </c>
      <c r="C842" s="363" t="s">
        <v>990</v>
      </c>
      <c r="D842" s="362" t="s">
        <v>989</v>
      </c>
      <c r="E842" s="362">
        <v>70</v>
      </c>
      <c r="F842" s="364">
        <v>8399.6</v>
      </c>
      <c r="G842" s="362"/>
      <c r="H842" s="364">
        <v>8399.6</v>
      </c>
      <c r="I842" s="364">
        <v>8399.6</v>
      </c>
    </row>
    <row r="843" spans="1:9" ht="43.5" customHeight="1" thickTop="1" thickBot="1" x14ac:dyDescent="0.3">
      <c r="A843" s="146">
        <v>7</v>
      </c>
      <c r="B843" s="362" t="s">
        <v>991</v>
      </c>
      <c r="C843" s="363" t="s">
        <v>992</v>
      </c>
      <c r="D843" s="362" t="s">
        <v>991</v>
      </c>
      <c r="E843" s="362"/>
      <c r="F843" s="364"/>
      <c r="G843" s="362"/>
      <c r="H843" s="364">
        <v>1500</v>
      </c>
      <c r="I843" s="364">
        <v>1500</v>
      </c>
    </row>
    <row r="844" spans="1:9" ht="33.75" customHeight="1" thickTop="1" thickBot="1" x14ac:dyDescent="0.3">
      <c r="A844" s="146">
        <v>8</v>
      </c>
      <c r="B844" s="362" t="s">
        <v>993</v>
      </c>
      <c r="C844" s="363" t="s">
        <v>928</v>
      </c>
      <c r="D844" s="362" t="s">
        <v>993</v>
      </c>
      <c r="E844" s="362"/>
      <c r="F844" s="364"/>
      <c r="G844" s="362"/>
      <c r="H844" s="364">
        <v>2200</v>
      </c>
      <c r="I844" s="364">
        <v>2200</v>
      </c>
    </row>
    <row r="845" spans="1:9" ht="67.5" customHeight="1" thickTop="1" thickBot="1" x14ac:dyDescent="0.3">
      <c r="A845" s="146">
        <v>9</v>
      </c>
      <c r="B845" s="362" t="s">
        <v>994</v>
      </c>
      <c r="C845" s="363" t="s">
        <v>995</v>
      </c>
      <c r="D845" s="362" t="s">
        <v>994</v>
      </c>
      <c r="E845" s="362">
        <v>40</v>
      </c>
      <c r="F845" s="364">
        <v>4799.6000000000004</v>
      </c>
      <c r="G845" s="362"/>
      <c r="H845" s="364">
        <v>4799.6000000000004</v>
      </c>
      <c r="I845" s="364">
        <v>4799.6000000000004</v>
      </c>
    </row>
    <row r="846" spans="1:9" ht="35.25" customHeight="1" thickTop="1" thickBot="1" x14ac:dyDescent="0.3">
      <c r="A846" s="146">
        <v>10</v>
      </c>
      <c r="B846" s="362" t="s">
        <v>996</v>
      </c>
      <c r="C846" s="363" t="s">
        <v>997</v>
      </c>
      <c r="D846" s="362" t="s">
        <v>996</v>
      </c>
      <c r="E846" s="362">
        <v>63</v>
      </c>
      <c r="F846" s="364">
        <v>7559.96</v>
      </c>
      <c r="G846" s="362"/>
      <c r="H846" s="364">
        <v>7559.96</v>
      </c>
      <c r="I846" s="364">
        <v>7559.96</v>
      </c>
    </row>
    <row r="847" spans="1:9" ht="44.25" customHeight="1" thickTop="1" x14ac:dyDescent="0.25">
      <c r="A847" s="146">
        <v>11</v>
      </c>
      <c r="B847" s="362" t="s">
        <v>998</v>
      </c>
      <c r="C847" s="363" t="s">
        <v>999</v>
      </c>
      <c r="D847" s="362" t="s">
        <v>998</v>
      </c>
      <c r="E847" s="362">
        <v>100</v>
      </c>
      <c r="F847" s="364">
        <v>11998.24</v>
      </c>
      <c r="G847" s="362"/>
      <c r="H847" s="364">
        <v>11998.24</v>
      </c>
      <c r="I847" s="364">
        <v>11998.24</v>
      </c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thickBot="1" x14ac:dyDescent="0.3">
      <c r="A854" s="83"/>
      <c r="B854" s="84"/>
      <c r="C854" s="85"/>
      <c r="D854" s="84"/>
      <c r="E854" s="86"/>
      <c r="F854" s="87"/>
      <c r="G854" s="87"/>
      <c r="H854" s="87"/>
      <c r="I854" s="88"/>
    </row>
    <row r="855" spans="1:9" ht="16.5" customHeight="1" thickBot="1" x14ac:dyDescent="0.3">
      <c r="A855" s="155" t="s">
        <v>43</v>
      </c>
      <c r="B855" s="156"/>
      <c r="C855" s="157"/>
      <c r="D855" s="156"/>
      <c r="E855" s="158">
        <f>SUM(E837:E854)</f>
        <v>505</v>
      </c>
      <c r="F855" s="159">
        <f>SUM(F837:F854)</f>
        <v>60604.639999999992</v>
      </c>
      <c r="G855" s="159">
        <f>SUM(G837:G854)</f>
        <v>0</v>
      </c>
      <c r="H855" s="159">
        <f>SUM(H837:H854)</f>
        <v>64304.639999999992</v>
      </c>
      <c r="I855" s="160">
        <f>SUM(I837:I854)</f>
        <v>64304.639999999992</v>
      </c>
    </row>
    <row r="856" spans="1:9" ht="16.5" customHeight="1" thickTop="1" thickBot="1" x14ac:dyDescent="0.3">
      <c r="A856" s="19" t="s">
        <v>46</v>
      </c>
      <c r="B856" s="20"/>
      <c r="C856" s="21"/>
      <c r="D856" s="20"/>
      <c r="E856" s="22"/>
      <c r="F856" s="22"/>
      <c r="G856" s="22"/>
      <c r="H856" s="22"/>
      <c r="I856" s="23">
        <f>I876</f>
        <v>12139.84</v>
      </c>
    </row>
    <row r="857" spans="1:9" ht="51.75" customHeight="1" thickTop="1" x14ac:dyDescent="0.25">
      <c r="A857" s="146">
        <v>1</v>
      </c>
      <c r="B857" s="362" t="s">
        <v>1000</v>
      </c>
      <c r="C857" s="363" t="s">
        <v>990</v>
      </c>
      <c r="D857" s="362" t="s">
        <v>1000</v>
      </c>
      <c r="E857" s="362">
        <v>400</v>
      </c>
      <c r="F857" s="364">
        <v>12139.84</v>
      </c>
      <c r="G857" s="362"/>
      <c r="H857" s="364">
        <v>12139.84</v>
      </c>
      <c r="I857" s="364">
        <v>12139.84</v>
      </c>
    </row>
    <row r="858" spans="1:9" ht="16.5" hidden="1" customHeight="1" x14ac:dyDescent="0.25">
      <c r="A858" s="75"/>
      <c r="B858" s="362"/>
      <c r="C858" s="363"/>
      <c r="D858" s="362"/>
      <c r="E858" s="362"/>
      <c r="F858" s="364"/>
      <c r="G858" s="362"/>
      <c r="H858" s="364"/>
      <c r="I858" s="364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thickBot="1" x14ac:dyDescent="0.3">
      <c r="A875" s="83"/>
      <c r="B875" s="84"/>
      <c r="C875" s="85"/>
      <c r="D875" s="84"/>
      <c r="E875" s="86"/>
      <c r="F875" s="87"/>
      <c r="G875" s="87"/>
      <c r="H875" s="87"/>
      <c r="I875" s="88"/>
    </row>
    <row r="876" spans="1:9" ht="16.5" customHeight="1" thickBot="1" x14ac:dyDescent="0.3">
      <c r="A876" s="89" t="s">
        <v>43</v>
      </c>
      <c r="B876" s="90"/>
      <c r="C876" s="91"/>
      <c r="D876" s="90"/>
      <c r="E876" s="152">
        <f>SUM(E857:E875)</f>
        <v>400</v>
      </c>
      <c r="F876" s="92">
        <f>SUM(F857:F875)</f>
        <v>12139.84</v>
      </c>
      <c r="G876" s="92">
        <f>SUM(G857:G875)</f>
        <v>0</v>
      </c>
      <c r="H876" s="92">
        <f>SUM(H857:H875)</f>
        <v>12139.84</v>
      </c>
      <c r="I876" s="93">
        <f>SUM(I857:I875)</f>
        <v>12139.84</v>
      </c>
    </row>
    <row r="877" spans="1:9" ht="16.5" customHeight="1" thickTop="1" x14ac:dyDescent="0.25">
      <c r="A877" s="94" t="s">
        <v>47</v>
      </c>
      <c r="B877" s="95"/>
      <c r="C877" s="96"/>
      <c r="D877" s="95"/>
      <c r="E877" s="97"/>
      <c r="F877" s="97"/>
      <c r="G877" s="97"/>
      <c r="H877" s="97"/>
      <c r="I877" s="99">
        <f>I897</f>
        <v>0</v>
      </c>
    </row>
    <row r="878" spans="1:9" ht="16.5" hidden="1" customHeight="1" thickTop="1" x14ac:dyDescent="0.25">
      <c r="A878" s="216"/>
      <c r="B878" s="147"/>
      <c r="C878" s="148"/>
      <c r="D878" s="147"/>
      <c r="E878" s="149"/>
      <c r="F878" s="154"/>
      <c r="G878" s="154"/>
      <c r="H878" s="154"/>
      <c r="I878" s="217"/>
    </row>
    <row r="879" spans="1:9" ht="16.5" hidden="1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hidden="1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hidden="1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thickBot="1" x14ac:dyDescent="0.3">
      <c r="A896" s="83"/>
      <c r="B896" s="84"/>
      <c r="C896" s="85"/>
      <c r="D896" s="84"/>
      <c r="E896" s="86"/>
      <c r="F896" s="87"/>
      <c r="G896" s="87"/>
      <c r="H896" s="87"/>
      <c r="I896" s="88"/>
    </row>
    <row r="897" spans="1:9" ht="16.5" customHeight="1" thickBot="1" x14ac:dyDescent="0.3">
      <c r="A897" s="89" t="s">
        <v>43</v>
      </c>
      <c r="B897" s="90"/>
      <c r="C897" s="91"/>
      <c r="D897" s="90"/>
      <c r="E897" s="152">
        <f>SUM(E878:E896)</f>
        <v>0</v>
      </c>
      <c r="F897" s="92">
        <f>SUM(F878:F896)</f>
        <v>0</v>
      </c>
      <c r="G897" s="92">
        <f>SUM(G878:G896)</f>
        <v>0</v>
      </c>
      <c r="H897" s="92">
        <f>SUM(H878:H896)</f>
        <v>0</v>
      </c>
      <c r="I897" s="93">
        <f>SUM(I878:I896)</f>
        <v>0</v>
      </c>
    </row>
    <row r="898" spans="1:9" ht="16.5" customHeight="1" thickTop="1" x14ac:dyDescent="0.25">
      <c r="A898" s="19" t="s">
        <v>48</v>
      </c>
      <c r="B898" s="20"/>
      <c r="C898" s="21"/>
      <c r="D898" s="20"/>
      <c r="E898" s="22"/>
      <c r="F898" s="22"/>
      <c r="G898" s="22"/>
      <c r="H898" s="22"/>
      <c r="I898" s="23">
        <f>I918</f>
        <v>0</v>
      </c>
    </row>
    <row r="899" spans="1:9" ht="16.5" hidden="1" customHeight="1" thickTop="1" x14ac:dyDescent="0.25">
      <c r="A899" s="216"/>
      <c r="B899" s="147"/>
      <c r="C899" s="148"/>
      <c r="D899" s="147"/>
      <c r="E899" s="149"/>
      <c r="F899" s="154"/>
      <c r="G899" s="154"/>
      <c r="H899" s="154"/>
      <c r="I899" s="21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thickBot="1" x14ac:dyDescent="0.3">
      <c r="A917" s="83"/>
      <c r="B917" s="84"/>
      <c r="C917" s="85"/>
      <c r="D917" s="84"/>
      <c r="E917" s="86"/>
      <c r="F917" s="87"/>
      <c r="G917" s="87"/>
      <c r="H917" s="87"/>
      <c r="I917" s="88"/>
    </row>
    <row r="918" spans="1:9" ht="16.5" customHeight="1" thickBot="1" x14ac:dyDescent="0.3">
      <c r="A918" s="155" t="s">
        <v>43</v>
      </c>
      <c r="B918" s="156"/>
      <c r="C918" s="157"/>
      <c r="D918" s="156"/>
      <c r="E918" s="158">
        <f>SUM(E899:E917)</f>
        <v>0</v>
      </c>
      <c r="F918" s="159">
        <f>SUM(F899:F917)</f>
        <v>0</v>
      </c>
      <c r="G918" s="159">
        <f>SUM(G899:G917)</f>
        <v>0</v>
      </c>
      <c r="H918" s="159">
        <f>SUM(H899:H917)</f>
        <v>0</v>
      </c>
      <c r="I918" s="160">
        <f>SUM(I899:I917)</f>
        <v>0</v>
      </c>
    </row>
    <row r="919" spans="1:9" ht="16.5" customHeight="1" thickTop="1" thickBot="1" x14ac:dyDescent="0.3">
      <c r="A919" s="11" t="s">
        <v>75</v>
      </c>
      <c r="B919" s="12"/>
      <c r="C919" s="13"/>
      <c r="D919" s="14"/>
      <c r="E919" s="15">
        <f>E975+E996+E1017+E1037+E1058+E1079</f>
        <v>547.8599999999999</v>
      </c>
      <c r="F919" s="16"/>
      <c r="G919" s="16"/>
      <c r="H919" s="16"/>
      <c r="I919" s="15">
        <f>I975+I996+I1017+I1037+I1058+I1079</f>
        <v>140312.09</v>
      </c>
    </row>
    <row r="920" spans="1:9" ht="16.5" customHeight="1" thickTop="1" thickBot="1" x14ac:dyDescent="0.3">
      <c r="A920" s="19" t="s">
        <v>13</v>
      </c>
      <c r="B920" s="20"/>
      <c r="C920" s="21"/>
      <c r="D920" s="20"/>
      <c r="E920" s="22"/>
      <c r="F920" s="22"/>
      <c r="G920" s="22"/>
      <c r="H920" s="22"/>
      <c r="I920" s="23">
        <f>I975</f>
        <v>17050</v>
      </c>
    </row>
    <row r="921" spans="1:9" ht="32.25" customHeight="1" thickTop="1" x14ac:dyDescent="0.2">
      <c r="A921" s="238">
        <v>1</v>
      </c>
      <c r="B921" s="102" t="s">
        <v>1001</v>
      </c>
      <c r="C921" s="239" t="s">
        <v>1002</v>
      </c>
      <c r="D921" s="102" t="s">
        <v>1003</v>
      </c>
      <c r="E921" s="240">
        <v>5.5</v>
      </c>
      <c r="F921" s="241">
        <v>550</v>
      </c>
      <c r="G921" s="240"/>
      <c r="H921" s="241">
        <v>550</v>
      </c>
      <c r="I921" s="241">
        <v>550</v>
      </c>
    </row>
    <row r="922" spans="1:9" ht="32.25" customHeight="1" x14ac:dyDescent="0.2">
      <c r="A922" s="242">
        <v>2</v>
      </c>
      <c r="B922" s="102" t="s">
        <v>1004</v>
      </c>
      <c r="C922" s="243" t="s">
        <v>1005</v>
      </c>
      <c r="D922" s="243" t="s">
        <v>1006</v>
      </c>
      <c r="E922" s="244">
        <v>5</v>
      </c>
      <c r="F922" s="241">
        <v>550</v>
      </c>
      <c r="G922" s="240"/>
      <c r="H922" s="241">
        <v>550</v>
      </c>
      <c r="I922" s="241">
        <v>550</v>
      </c>
    </row>
    <row r="923" spans="1:9" ht="32.25" customHeight="1" x14ac:dyDescent="0.2">
      <c r="A923" s="242">
        <v>3</v>
      </c>
      <c r="B923" s="243" t="s">
        <v>1007</v>
      </c>
      <c r="C923" s="243" t="s">
        <v>1008</v>
      </c>
      <c r="D923" s="243" t="s">
        <v>1009</v>
      </c>
      <c r="E923" s="244">
        <v>4.5</v>
      </c>
      <c r="F923" s="241">
        <v>550</v>
      </c>
      <c r="G923" s="240"/>
      <c r="H923" s="241">
        <v>550</v>
      </c>
      <c r="I923" s="241">
        <v>550</v>
      </c>
    </row>
    <row r="924" spans="1:9" ht="32.25" customHeight="1" x14ac:dyDescent="0.2">
      <c r="A924" s="242">
        <v>4</v>
      </c>
      <c r="B924" s="243" t="s">
        <v>1010</v>
      </c>
      <c r="C924" s="102" t="s">
        <v>1011</v>
      </c>
      <c r="D924" s="243" t="s">
        <v>1012</v>
      </c>
      <c r="E924" s="241">
        <v>4.5</v>
      </c>
      <c r="F924" s="241">
        <v>550</v>
      </c>
      <c r="G924" s="240"/>
      <c r="H924" s="241">
        <v>550</v>
      </c>
      <c r="I924" s="241">
        <v>550</v>
      </c>
    </row>
    <row r="925" spans="1:9" ht="32.25" customHeight="1" x14ac:dyDescent="0.25">
      <c r="A925" s="242">
        <v>5</v>
      </c>
      <c r="B925" s="243" t="s">
        <v>1013</v>
      </c>
      <c r="C925" s="245" t="s">
        <v>1014</v>
      </c>
      <c r="D925" s="243" t="s">
        <v>1015</v>
      </c>
      <c r="E925" s="241">
        <v>4.5</v>
      </c>
      <c r="F925" s="241">
        <v>550</v>
      </c>
      <c r="G925" s="240"/>
      <c r="H925" s="241">
        <v>550</v>
      </c>
      <c r="I925" s="241">
        <v>550</v>
      </c>
    </row>
    <row r="926" spans="1:9" ht="32.25" customHeight="1" x14ac:dyDescent="0.2">
      <c r="A926" s="242">
        <v>6</v>
      </c>
      <c r="B926" s="243" t="s">
        <v>1016</v>
      </c>
      <c r="C926" s="102" t="s">
        <v>1017</v>
      </c>
      <c r="D926" s="246" t="s">
        <v>1018</v>
      </c>
      <c r="E926" s="241">
        <v>4.5</v>
      </c>
      <c r="F926" s="241">
        <v>550</v>
      </c>
      <c r="G926" s="240"/>
      <c r="H926" s="241">
        <v>550</v>
      </c>
      <c r="I926" s="241">
        <v>550</v>
      </c>
    </row>
    <row r="927" spans="1:9" ht="32.25" customHeight="1" x14ac:dyDescent="0.2">
      <c r="A927" s="242">
        <v>7</v>
      </c>
      <c r="B927" s="102" t="s">
        <v>1019</v>
      </c>
      <c r="C927" s="102" t="s">
        <v>1020</v>
      </c>
      <c r="D927" s="102" t="s">
        <v>1021</v>
      </c>
      <c r="E927" s="368">
        <v>4.5</v>
      </c>
      <c r="F927" s="365">
        <v>550</v>
      </c>
      <c r="G927" s="365"/>
      <c r="H927" s="365">
        <v>550</v>
      </c>
      <c r="I927" s="366">
        <v>550</v>
      </c>
    </row>
    <row r="928" spans="1:9" ht="32.25" customHeight="1" x14ac:dyDescent="0.2">
      <c r="A928" s="242">
        <v>8</v>
      </c>
      <c r="B928" s="102" t="s">
        <v>1022</v>
      </c>
      <c r="C928" s="102" t="s">
        <v>1023</v>
      </c>
      <c r="D928" s="248" t="s">
        <v>1024</v>
      </c>
      <c r="E928" s="368">
        <v>4.5</v>
      </c>
      <c r="F928" s="365">
        <v>550</v>
      </c>
      <c r="G928" s="365"/>
      <c r="H928" s="365">
        <v>550</v>
      </c>
      <c r="I928" s="366">
        <v>550</v>
      </c>
    </row>
    <row r="929" spans="1:9" ht="32.25" customHeight="1" x14ac:dyDescent="0.2">
      <c r="A929" s="242">
        <v>9</v>
      </c>
      <c r="B929" s="249" t="s">
        <v>1025</v>
      </c>
      <c r="C929" s="250" t="s">
        <v>1026</v>
      </c>
      <c r="D929" s="250" t="s">
        <v>1027</v>
      </c>
      <c r="E929" s="369">
        <v>5</v>
      </c>
      <c r="F929" s="365">
        <v>550</v>
      </c>
      <c r="G929" s="365"/>
      <c r="H929" s="365">
        <v>550</v>
      </c>
      <c r="I929" s="366">
        <v>550</v>
      </c>
    </row>
    <row r="930" spans="1:9" ht="32.25" customHeight="1" x14ac:dyDescent="0.2">
      <c r="A930" s="242">
        <v>10</v>
      </c>
      <c r="B930" s="249" t="s">
        <v>1028</v>
      </c>
      <c r="C930" s="250" t="s">
        <v>1029</v>
      </c>
      <c r="D930" s="250" t="s">
        <v>1030</v>
      </c>
      <c r="E930" s="369">
        <v>7</v>
      </c>
      <c r="F930" s="365">
        <v>550</v>
      </c>
      <c r="G930" s="365"/>
      <c r="H930" s="365">
        <v>550</v>
      </c>
      <c r="I930" s="366">
        <v>550</v>
      </c>
    </row>
    <row r="931" spans="1:9" ht="32.25" customHeight="1" x14ac:dyDescent="0.2">
      <c r="A931" s="242">
        <v>11</v>
      </c>
      <c r="B931" s="102" t="s">
        <v>1031</v>
      </c>
      <c r="C931" s="102" t="s">
        <v>1032</v>
      </c>
      <c r="D931" s="102" t="s">
        <v>1033</v>
      </c>
      <c r="E931" s="368">
        <v>5</v>
      </c>
      <c r="F931" s="365">
        <v>550</v>
      </c>
      <c r="G931" s="365"/>
      <c r="H931" s="365">
        <v>550</v>
      </c>
      <c r="I931" s="366">
        <v>550</v>
      </c>
    </row>
    <row r="932" spans="1:9" ht="32.25" customHeight="1" x14ac:dyDescent="0.2">
      <c r="A932" s="242">
        <v>12</v>
      </c>
      <c r="B932" s="243" t="s">
        <v>1034</v>
      </c>
      <c r="C932" s="253" t="s">
        <v>1035</v>
      </c>
      <c r="D932" s="243" t="s">
        <v>1034</v>
      </c>
      <c r="E932" s="369">
        <v>5</v>
      </c>
      <c r="F932" s="370">
        <v>550</v>
      </c>
      <c r="G932" s="370"/>
      <c r="H932" s="370">
        <v>550</v>
      </c>
      <c r="I932" s="370">
        <v>550</v>
      </c>
    </row>
    <row r="933" spans="1:9" ht="32.25" customHeight="1" x14ac:dyDescent="0.2">
      <c r="A933" s="242">
        <v>13</v>
      </c>
      <c r="B933" s="249" t="s">
        <v>1036</v>
      </c>
      <c r="C933" s="250" t="s">
        <v>1037</v>
      </c>
      <c r="D933" s="250" t="s">
        <v>1038</v>
      </c>
      <c r="E933" s="370">
        <v>2.5</v>
      </c>
      <c r="F933" s="370">
        <v>550</v>
      </c>
      <c r="G933" s="370"/>
      <c r="H933" s="370">
        <v>550</v>
      </c>
      <c r="I933" s="371">
        <v>550</v>
      </c>
    </row>
    <row r="934" spans="1:9" ht="32.25" customHeight="1" x14ac:dyDescent="0.2">
      <c r="A934" s="242">
        <v>14</v>
      </c>
      <c r="B934" s="249" t="s">
        <v>1039</v>
      </c>
      <c r="C934" s="250" t="s">
        <v>1040</v>
      </c>
      <c r="D934" s="250" t="s">
        <v>1041</v>
      </c>
      <c r="E934" s="370">
        <v>4</v>
      </c>
      <c r="F934" s="370">
        <v>550</v>
      </c>
      <c r="G934" s="370"/>
      <c r="H934" s="370">
        <v>550</v>
      </c>
      <c r="I934" s="371">
        <v>550</v>
      </c>
    </row>
    <row r="935" spans="1:9" ht="29.25" customHeight="1" x14ac:dyDescent="0.2">
      <c r="A935" s="242">
        <v>15</v>
      </c>
      <c r="B935" s="249" t="s">
        <v>1042</v>
      </c>
      <c r="C935" s="250" t="s">
        <v>1043</v>
      </c>
      <c r="D935" s="250" t="s">
        <v>1044</v>
      </c>
      <c r="E935" s="370">
        <v>5</v>
      </c>
      <c r="F935" s="370">
        <v>550</v>
      </c>
      <c r="G935" s="370"/>
      <c r="H935" s="370">
        <v>550</v>
      </c>
      <c r="I935" s="371">
        <v>550</v>
      </c>
    </row>
    <row r="936" spans="1:9" ht="16.5" customHeight="1" x14ac:dyDescent="0.2">
      <c r="A936" s="242">
        <v>16</v>
      </c>
      <c r="B936" s="243" t="s">
        <v>1045</v>
      </c>
      <c r="C936" s="253" t="s">
        <v>1046</v>
      </c>
      <c r="D936" s="243" t="s">
        <v>1047</v>
      </c>
      <c r="E936" s="369">
        <v>3</v>
      </c>
      <c r="F936" s="370">
        <v>550</v>
      </c>
      <c r="G936" s="370"/>
      <c r="H936" s="370">
        <v>550</v>
      </c>
      <c r="I936" s="370">
        <v>550</v>
      </c>
    </row>
    <row r="937" spans="1:9" ht="16.5" customHeight="1" x14ac:dyDescent="0.2">
      <c r="A937" s="242">
        <v>17</v>
      </c>
      <c r="B937" s="243" t="s">
        <v>1048</v>
      </c>
      <c r="C937" s="253" t="s">
        <v>1049</v>
      </c>
      <c r="D937" s="243" t="s">
        <v>1050</v>
      </c>
      <c r="E937" s="369">
        <v>3</v>
      </c>
      <c r="F937" s="370">
        <v>550</v>
      </c>
      <c r="G937" s="370"/>
      <c r="H937" s="370">
        <v>550</v>
      </c>
      <c r="I937" s="370">
        <v>550</v>
      </c>
    </row>
    <row r="938" spans="1:9" ht="38.25" customHeight="1" x14ac:dyDescent="0.2">
      <c r="A938" s="242">
        <v>18</v>
      </c>
      <c r="B938" s="243" t="s">
        <v>1051</v>
      </c>
      <c r="C938" s="253" t="s">
        <v>1052</v>
      </c>
      <c r="D938" s="243" t="s">
        <v>1053</v>
      </c>
      <c r="E938" s="369">
        <v>15</v>
      </c>
      <c r="F938" s="370">
        <v>550</v>
      </c>
      <c r="G938" s="370"/>
      <c r="H938" s="370">
        <v>550</v>
      </c>
      <c r="I938" s="370">
        <v>550</v>
      </c>
    </row>
    <row r="939" spans="1:9" s="105" customFormat="1" ht="16.5" customHeight="1" x14ac:dyDescent="0.2">
      <c r="A939" s="242">
        <v>19</v>
      </c>
      <c r="B939" s="243" t="s">
        <v>1054</v>
      </c>
      <c r="C939" s="253" t="s">
        <v>1055</v>
      </c>
      <c r="D939" s="243" t="s">
        <v>1056</v>
      </c>
      <c r="E939" s="369">
        <v>3</v>
      </c>
      <c r="F939" s="370">
        <v>550</v>
      </c>
      <c r="G939" s="370"/>
      <c r="H939" s="370">
        <v>550</v>
      </c>
      <c r="I939" s="370">
        <v>550</v>
      </c>
    </row>
    <row r="940" spans="1:9" ht="16.5" customHeight="1" x14ac:dyDescent="0.2">
      <c r="A940" s="242">
        <v>20</v>
      </c>
      <c r="B940" s="243" t="s">
        <v>1057</v>
      </c>
      <c r="C940" s="253" t="s">
        <v>1058</v>
      </c>
      <c r="D940" s="243" t="s">
        <v>1059</v>
      </c>
      <c r="E940" s="369">
        <v>10</v>
      </c>
      <c r="F940" s="370">
        <v>550</v>
      </c>
      <c r="G940" s="370"/>
      <c r="H940" s="370">
        <v>550</v>
      </c>
      <c r="I940" s="370">
        <v>550</v>
      </c>
    </row>
    <row r="941" spans="1:9" ht="26.25" customHeight="1" x14ac:dyDescent="0.2">
      <c r="A941" s="242">
        <v>21</v>
      </c>
      <c r="B941" s="243" t="s">
        <v>1060</v>
      </c>
      <c r="C941" s="253" t="s">
        <v>1061</v>
      </c>
      <c r="D941" s="243" t="s">
        <v>1062</v>
      </c>
      <c r="E941" s="369">
        <v>3</v>
      </c>
      <c r="F941" s="370">
        <v>550</v>
      </c>
      <c r="G941" s="370"/>
      <c r="H941" s="370">
        <v>550</v>
      </c>
      <c r="I941" s="370">
        <v>550</v>
      </c>
    </row>
    <row r="942" spans="1:9" ht="48.75" customHeight="1" x14ac:dyDescent="0.2">
      <c r="A942" s="242">
        <v>22</v>
      </c>
      <c r="B942" s="243" t="s">
        <v>1063</v>
      </c>
      <c r="C942" s="253" t="s">
        <v>1064</v>
      </c>
      <c r="D942" s="243" t="s">
        <v>1065</v>
      </c>
      <c r="E942" s="369">
        <v>3</v>
      </c>
      <c r="F942" s="370">
        <v>550</v>
      </c>
      <c r="G942" s="370"/>
      <c r="H942" s="370">
        <v>550</v>
      </c>
      <c r="I942" s="370">
        <v>550</v>
      </c>
    </row>
    <row r="943" spans="1:9" ht="33" customHeight="1" x14ac:dyDescent="0.2">
      <c r="A943" s="242">
        <v>23</v>
      </c>
      <c r="B943" s="243" t="s">
        <v>1066</v>
      </c>
      <c r="C943" s="253" t="s">
        <v>1067</v>
      </c>
      <c r="D943" s="243" t="s">
        <v>1066</v>
      </c>
      <c r="E943" s="369">
        <v>15</v>
      </c>
      <c r="F943" s="370">
        <v>550</v>
      </c>
      <c r="G943" s="370"/>
      <c r="H943" s="370">
        <v>550</v>
      </c>
      <c r="I943" s="370">
        <v>550</v>
      </c>
    </row>
    <row r="944" spans="1:9" ht="30" customHeight="1" x14ac:dyDescent="0.2">
      <c r="A944" s="242">
        <v>24</v>
      </c>
      <c r="B944" s="243" t="s">
        <v>1068</v>
      </c>
      <c r="C944" s="253" t="s">
        <v>1069</v>
      </c>
      <c r="D944" s="243" t="s">
        <v>1070</v>
      </c>
      <c r="E944" s="369">
        <v>4</v>
      </c>
      <c r="F944" s="370">
        <v>550</v>
      </c>
      <c r="G944" s="370"/>
      <c r="H944" s="370">
        <v>550</v>
      </c>
      <c r="I944" s="370">
        <v>550</v>
      </c>
    </row>
    <row r="945" spans="1:9" ht="18.75" customHeight="1" x14ac:dyDescent="0.2">
      <c r="A945" s="242">
        <v>25</v>
      </c>
      <c r="B945" s="243" t="s">
        <v>1071</v>
      </c>
      <c r="C945" s="253" t="s">
        <v>1072</v>
      </c>
      <c r="D945" s="243" t="s">
        <v>1073</v>
      </c>
      <c r="E945" s="369">
        <v>4</v>
      </c>
      <c r="F945" s="370">
        <v>550</v>
      </c>
      <c r="G945" s="370"/>
      <c r="H945" s="370">
        <v>550</v>
      </c>
      <c r="I945" s="370">
        <v>550</v>
      </c>
    </row>
    <row r="946" spans="1:9" ht="17.25" customHeight="1" x14ac:dyDescent="0.2">
      <c r="A946" s="242">
        <v>26</v>
      </c>
      <c r="B946" s="243" t="s">
        <v>1074</v>
      </c>
      <c r="C946" s="253" t="s">
        <v>1075</v>
      </c>
      <c r="D946" s="243" t="s">
        <v>1076</v>
      </c>
      <c r="E946" s="369">
        <v>4.9800000000000004</v>
      </c>
      <c r="F946" s="370">
        <v>550</v>
      </c>
      <c r="G946" s="370"/>
      <c r="H946" s="370">
        <v>550</v>
      </c>
      <c r="I946" s="370">
        <v>550</v>
      </c>
    </row>
    <row r="947" spans="1:9" ht="16.5" customHeight="1" x14ac:dyDescent="0.2">
      <c r="A947" s="242">
        <v>27</v>
      </c>
      <c r="B947" s="243" t="s">
        <v>1077</v>
      </c>
      <c r="C947" s="253" t="s">
        <v>1078</v>
      </c>
      <c r="D947" s="243" t="s">
        <v>1079</v>
      </c>
      <c r="E947" s="369">
        <v>4.9800000000000004</v>
      </c>
      <c r="F947" s="370">
        <v>550</v>
      </c>
      <c r="G947" s="370"/>
      <c r="H947" s="370">
        <v>550</v>
      </c>
      <c r="I947" s="370">
        <v>550</v>
      </c>
    </row>
    <row r="948" spans="1:9" ht="16.5" customHeight="1" x14ac:dyDescent="0.2">
      <c r="A948" s="134">
        <v>28</v>
      </c>
      <c r="B948" s="243" t="s">
        <v>1080</v>
      </c>
      <c r="C948" s="253" t="s">
        <v>1081</v>
      </c>
      <c r="D948" s="243" t="s">
        <v>1080</v>
      </c>
      <c r="E948" s="369">
        <v>2.7</v>
      </c>
      <c r="F948" s="370">
        <v>550</v>
      </c>
      <c r="G948" s="370"/>
      <c r="H948" s="370">
        <v>550</v>
      </c>
      <c r="I948" s="370">
        <v>550</v>
      </c>
    </row>
    <row r="949" spans="1:9" ht="16.5" customHeight="1" x14ac:dyDescent="0.2">
      <c r="A949" s="134">
        <v>29</v>
      </c>
      <c r="B949" s="243" t="s">
        <v>1034</v>
      </c>
      <c r="C949" s="253" t="s">
        <v>1082</v>
      </c>
      <c r="D949" s="243" t="s">
        <v>1034</v>
      </c>
      <c r="E949" s="369">
        <v>2.2000000000000002</v>
      </c>
      <c r="F949" s="370">
        <v>550</v>
      </c>
      <c r="G949" s="370"/>
      <c r="H949" s="370">
        <v>550</v>
      </c>
      <c r="I949" s="370">
        <v>550</v>
      </c>
    </row>
    <row r="950" spans="1:9" ht="16.5" customHeight="1" x14ac:dyDescent="0.2">
      <c r="A950" s="134">
        <v>30</v>
      </c>
      <c r="B950" s="243" t="s">
        <v>1083</v>
      </c>
      <c r="C950" s="253" t="s">
        <v>1084</v>
      </c>
      <c r="D950" s="243" t="s">
        <v>1083</v>
      </c>
      <c r="E950" s="369">
        <v>2</v>
      </c>
      <c r="F950" s="370">
        <v>550</v>
      </c>
      <c r="G950" s="370"/>
      <c r="H950" s="370">
        <v>550</v>
      </c>
      <c r="I950" s="370">
        <v>550</v>
      </c>
    </row>
    <row r="951" spans="1:9" ht="16.5" customHeight="1" x14ac:dyDescent="0.2">
      <c r="A951" s="134">
        <v>31</v>
      </c>
      <c r="B951" s="243" t="s">
        <v>1018</v>
      </c>
      <c r="C951" s="253" t="s">
        <v>1085</v>
      </c>
      <c r="D951" s="243" t="s">
        <v>1018</v>
      </c>
      <c r="E951" s="369">
        <v>2</v>
      </c>
      <c r="F951" s="370">
        <v>550</v>
      </c>
      <c r="G951" s="370"/>
      <c r="H951" s="370">
        <v>550</v>
      </c>
      <c r="I951" s="370">
        <v>550</v>
      </c>
    </row>
    <row r="952" spans="1:9" ht="16.5" hidden="1" customHeight="1" x14ac:dyDescent="0.2">
      <c r="A952" s="134"/>
      <c r="B952" s="256"/>
      <c r="C952" s="257"/>
      <c r="D952" s="257"/>
      <c r="E952" s="188"/>
      <c r="F952" s="188"/>
      <c r="G952" s="188"/>
      <c r="H952" s="188"/>
      <c r="I952" s="258"/>
    </row>
    <row r="953" spans="1:9" ht="16.5" hidden="1" customHeight="1" x14ac:dyDescent="0.2">
      <c r="A953" s="134"/>
      <c r="B953" s="256"/>
      <c r="C953" s="81"/>
      <c r="D953" s="257"/>
      <c r="E953" s="188"/>
      <c r="F953" s="260"/>
      <c r="G953" s="82"/>
      <c r="H953" s="260"/>
      <c r="I953" s="261"/>
    </row>
    <row r="954" spans="1:9" ht="16.5" hidden="1" customHeight="1" x14ac:dyDescent="0.2">
      <c r="A954" s="134"/>
      <c r="B954" s="80"/>
      <c r="C954" s="81"/>
      <c r="D954" s="81"/>
      <c r="E954" s="182"/>
      <c r="F954" s="260"/>
      <c r="G954" s="82"/>
      <c r="H954" s="260"/>
      <c r="I954" s="261"/>
    </row>
    <row r="955" spans="1:9" ht="25.5" hidden="1" customHeight="1" x14ac:dyDescent="0.2">
      <c r="A955" s="134"/>
      <c r="B955" s="81"/>
      <c r="C955" s="81"/>
      <c r="D955" s="81"/>
      <c r="E955" s="182"/>
      <c r="F955" s="260"/>
      <c r="G955" s="82"/>
      <c r="H955" s="260"/>
      <c r="I955" s="261"/>
    </row>
    <row r="956" spans="1:9" ht="15.75" hidden="1" customHeight="1" x14ac:dyDescent="0.2">
      <c r="A956" s="134"/>
      <c r="B956" s="256"/>
      <c r="C956" s="257"/>
      <c r="D956" s="257"/>
      <c r="E956" s="188"/>
      <c r="F956" s="260"/>
      <c r="G956" s="82"/>
      <c r="H956" s="260"/>
      <c r="I956" s="261"/>
    </row>
    <row r="957" spans="1:9" ht="16.5" hidden="1" customHeight="1" x14ac:dyDescent="0.2">
      <c r="A957" s="134"/>
      <c r="B957" s="256"/>
      <c r="C957" s="257"/>
      <c r="D957" s="257"/>
      <c r="E957" s="188"/>
      <c r="F957" s="260"/>
      <c r="G957" s="82"/>
      <c r="H957" s="260"/>
      <c r="I957" s="261"/>
    </row>
    <row r="958" spans="1:9" ht="16.5" hidden="1" customHeight="1" x14ac:dyDescent="0.2">
      <c r="A958" s="134"/>
      <c r="B958" s="256"/>
      <c r="C958" s="81"/>
      <c r="D958" s="257"/>
      <c r="E958" s="187"/>
      <c r="F958" s="260"/>
      <c r="G958" s="82"/>
      <c r="H958" s="260"/>
      <c r="I958" s="261"/>
    </row>
    <row r="959" spans="1:9" ht="16.5" hidden="1" customHeight="1" x14ac:dyDescent="0.2">
      <c r="A959" s="134"/>
      <c r="B959" s="256"/>
      <c r="C959" s="81"/>
      <c r="D959" s="257"/>
      <c r="E959" s="262"/>
      <c r="F959" s="260"/>
      <c r="G959" s="82"/>
      <c r="H959" s="260"/>
      <c r="I959" s="261"/>
    </row>
    <row r="960" spans="1:9" ht="16.5" hidden="1" customHeight="1" x14ac:dyDescent="0.2">
      <c r="A960" s="134"/>
      <c r="B960" s="256"/>
      <c r="C960" s="81"/>
      <c r="D960" s="257"/>
      <c r="E960" s="187"/>
      <c r="F960" s="260"/>
      <c r="G960" s="82"/>
      <c r="H960" s="260"/>
      <c r="I960" s="261"/>
    </row>
    <row r="961" spans="1:9" ht="16.5" hidden="1" customHeight="1" x14ac:dyDescent="0.2">
      <c r="A961" s="134"/>
      <c r="B961" s="80"/>
      <c r="C961" s="81"/>
      <c r="D961" s="256"/>
      <c r="E961" s="262"/>
      <c r="F961" s="260"/>
      <c r="G961" s="82"/>
      <c r="H961" s="260"/>
      <c r="I961" s="261"/>
    </row>
    <row r="962" spans="1:9" ht="16.5" hidden="1" customHeight="1" x14ac:dyDescent="0.2">
      <c r="A962" s="134"/>
      <c r="B962" s="256"/>
      <c r="C962" s="81"/>
      <c r="D962" s="257"/>
      <c r="E962" s="262"/>
      <c r="F962" s="260"/>
      <c r="G962" s="82"/>
      <c r="H962" s="260"/>
      <c r="I962" s="261"/>
    </row>
    <row r="963" spans="1:9" ht="16.5" hidden="1" customHeight="1" x14ac:dyDescent="0.2">
      <c r="A963" s="134"/>
      <c r="B963" s="256"/>
      <c r="C963" s="81"/>
      <c r="D963" s="257"/>
      <c r="E963" s="262"/>
      <c r="F963" s="260"/>
      <c r="G963" s="82"/>
      <c r="H963" s="260"/>
      <c r="I963" s="261"/>
    </row>
    <row r="964" spans="1:9" ht="16.5" hidden="1" customHeight="1" x14ac:dyDescent="0.2">
      <c r="A964" s="134"/>
      <c r="B964" s="257"/>
      <c r="C964" s="257"/>
      <c r="D964" s="257"/>
      <c r="E964" s="82"/>
      <c r="F964" s="188"/>
      <c r="G964" s="188"/>
      <c r="H964" s="188"/>
      <c r="I964" s="258"/>
    </row>
    <row r="965" spans="1:9" ht="16.5" hidden="1" customHeight="1" x14ac:dyDescent="0.2">
      <c r="A965" s="134"/>
      <c r="B965" s="257"/>
      <c r="C965" s="263"/>
      <c r="D965" s="257"/>
      <c r="E965" s="262"/>
      <c r="F965" s="188"/>
      <c r="G965" s="188"/>
      <c r="H965" s="188"/>
      <c r="I965" s="258"/>
    </row>
    <row r="966" spans="1:9" ht="16.5" hidden="1" customHeight="1" x14ac:dyDescent="0.25">
      <c r="A966" s="134"/>
      <c r="B966" s="70"/>
      <c r="C966" s="71"/>
      <c r="D966" s="70"/>
      <c r="E966" s="72"/>
      <c r="F966" s="73"/>
      <c r="G966" s="73"/>
      <c r="H966" s="73"/>
      <c r="I966" s="74"/>
    </row>
    <row r="967" spans="1:9" ht="16.5" hidden="1" customHeight="1" x14ac:dyDescent="0.25">
      <c r="A967" s="134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134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134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134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134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134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134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thickBot="1" x14ac:dyDescent="0.3">
      <c r="A974" s="223"/>
      <c r="B974" s="84"/>
      <c r="C974" s="85"/>
      <c r="D974" s="84"/>
      <c r="E974" s="86"/>
      <c r="F974" s="87"/>
      <c r="G974" s="87"/>
      <c r="H974" s="87"/>
      <c r="I974" s="88"/>
    </row>
    <row r="975" spans="1:9" ht="16.5" customHeight="1" thickBot="1" x14ac:dyDescent="0.3">
      <c r="A975" s="89" t="s">
        <v>43</v>
      </c>
      <c r="B975" s="90"/>
      <c r="C975" s="91"/>
      <c r="D975" s="90"/>
      <c r="E975" s="152">
        <f>SUM(E921:E974)</f>
        <v>152.85999999999996</v>
      </c>
      <c r="F975" s="152">
        <f>SUM(F921:F974)</f>
        <v>17050</v>
      </c>
      <c r="G975" s="152">
        <f>SUM(G921:G974)</f>
        <v>0</v>
      </c>
      <c r="H975" s="152">
        <f>SUM(H921:H974)</f>
        <v>17050</v>
      </c>
      <c r="I975" s="224">
        <f>SUM(I921:I974)</f>
        <v>17050</v>
      </c>
    </row>
    <row r="976" spans="1:9" ht="16.5" customHeight="1" thickTop="1" thickBot="1" x14ac:dyDescent="0.3">
      <c r="A976" s="94" t="s">
        <v>44</v>
      </c>
      <c r="B976" s="95"/>
      <c r="C976" s="96"/>
      <c r="D976" s="95"/>
      <c r="E976" s="97"/>
      <c r="F976" s="97"/>
      <c r="G976" s="97"/>
      <c r="H976" s="97"/>
      <c r="I976" s="99">
        <f>I996</f>
        <v>10581.41</v>
      </c>
    </row>
    <row r="977" spans="1:9" ht="21" customHeight="1" thickTop="1" x14ac:dyDescent="0.25">
      <c r="A977" s="146">
        <v>1</v>
      </c>
      <c r="B977" s="147" t="s">
        <v>1086</v>
      </c>
      <c r="C977" s="148" t="s">
        <v>1058</v>
      </c>
      <c r="D977" s="147" t="s">
        <v>1087</v>
      </c>
      <c r="E977" s="192">
        <v>30</v>
      </c>
      <c r="F977" s="150">
        <v>10581.41</v>
      </c>
      <c r="G977" s="150"/>
      <c r="H977" s="150">
        <v>10581.41</v>
      </c>
      <c r="I977" s="151">
        <v>10581.41</v>
      </c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4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thickBot="1" x14ac:dyDescent="0.3">
      <c r="A995" s="83"/>
      <c r="B995" s="84"/>
      <c r="C995" s="85"/>
      <c r="D995" s="84"/>
      <c r="E995" s="86"/>
      <c r="F995" s="87"/>
      <c r="G995" s="87"/>
      <c r="H995" s="87"/>
      <c r="I995" s="88"/>
    </row>
    <row r="996" spans="1:9" ht="16.5" customHeight="1" thickBot="1" x14ac:dyDescent="0.3">
      <c r="A996" s="155" t="s">
        <v>43</v>
      </c>
      <c r="B996" s="156"/>
      <c r="C996" s="157"/>
      <c r="D996" s="156"/>
      <c r="E996" s="158">
        <f>SUM(E977:E995)</f>
        <v>30</v>
      </c>
      <c r="F996" s="159">
        <f>SUM(F977:F995)</f>
        <v>10581.41</v>
      </c>
      <c r="G996" s="159">
        <f>SUM(G977:G995)</f>
        <v>0</v>
      </c>
      <c r="H996" s="159">
        <f>SUM(H977:H995)</f>
        <v>10581.41</v>
      </c>
      <c r="I996" s="160">
        <f>SUM(I977:I995)</f>
        <v>10581.41</v>
      </c>
    </row>
    <row r="997" spans="1:9" ht="16.5" customHeight="1" thickTop="1" thickBot="1" x14ac:dyDescent="0.3">
      <c r="A997" s="19" t="s">
        <v>45</v>
      </c>
      <c r="B997" s="20"/>
      <c r="C997" s="21"/>
      <c r="D997" s="20"/>
      <c r="E997" s="22"/>
      <c r="F997" s="22"/>
      <c r="G997" s="22"/>
      <c r="H997" s="22"/>
      <c r="I997" s="23">
        <f>I1017</f>
        <v>22926.400000000001</v>
      </c>
    </row>
    <row r="998" spans="1:9" ht="16.5" customHeight="1" thickTop="1" x14ac:dyDescent="0.25">
      <c r="A998" s="130">
        <v>1</v>
      </c>
      <c r="B998" s="147" t="s">
        <v>1088</v>
      </c>
      <c r="C998" s="148" t="s">
        <v>1089</v>
      </c>
      <c r="D998" s="147" t="s">
        <v>1088</v>
      </c>
      <c r="E998" s="192">
        <v>65</v>
      </c>
      <c r="F998" s="150">
        <v>22926.400000000001</v>
      </c>
      <c r="G998" s="150"/>
      <c r="H998" s="150">
        <v>22926.400000000001</v>
      </c>
      <c r="I998" s="151">
        <v>22926.400000000001</v>
      </c>
    </row>
    <row r="999" spans="1:9" ht="16.5" hidden="1" customHeight="1" x14ac:dyDescent="0.25">
      <c r="A999" s="138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155" t="s">
        <v>43</v>
      </c>
      <c r="B1017" s="156"/>
      <c r="C1017" s="156"/>
      <c r="D1017" s="156"/>
      <c r="E1017" s="158">
        <f>SUM(E998:E1016)</f>
        <v>65</v>
      </c>
      <c r="F1017" s="159">
        <f>SUM(F998:F1016)</f>
        <v>22926.400000000001</v>
      </c>
      <c r="G1017" s="159">
        <f>SUM(G998:G1016)</f>
        <v>0</v>
      </c>
      <c r="H1017" s="159">
        <f>SUM(H998:H1016)</f>
        <v>22926.400000000001</v>
      </c>
      <c r="I1017" s="160">
        <f>SUM(I998:I1016)</f>
        <v>22926.400000000001</v>
      </c>
    </row>
    <row r="1018" spans="1:9" ht="16.5" customHeight="1" thickTop="1" x14ac:dyDescent="0.25">
      <c r="A1018" s="19" t="s">
        <v>46</v>
      </c>
      <c r="B1018" s="20"/>
      <c r="C1018" s="20"/>
      <c r="D1018" s="20"/>
      <c r="E1018" s="22"/>
      <c r="F1018" s="22"/>
      <c r="G1018" s="22"/>
      <c r="H1018" s="22"/>
      <c r="I1018" s="23">
        <f>I1037</f>
        <v>89754.28</v>
      </c>
    </row>
    <row r="1019" spans="1:9" ht="27.75" customHeight="1" x14ac:dyDescent="0.2">
      <c r="A1019" s="198"/>
      <c r="B1019" s="257" t="s">
        <v>1090</v>
      </c>
      <c r="C1019" s="257" t="s">
        <v>1091</v>
      </c>
      <c r="D1019" s="257" t="s">
        <v>1090</v>
      </c>
      <c r="E1019" s="187"/>
      <c r="F1019" s="262">
        <v>487892.24</v>
      </c>
      <c r="G1019" s="188">
        <v>400000</v>
      </c>
      <c r="H1019" s="262">
        <v>487892.24</v>
      </c>
      <c r="I1019" s="258">
        <v>87892.24</v>
      </c>
    </row>
    <row r="1020" spans="1:9" ht="18.75" customHeight="1" x14ac:dyDescent="0.2">
      <c r="A1020" s="198">
        <v>2</v>
      </c>
      <c r="B1020" s="257" t="s">
        <v>1092</v>
      </c>
      <c r="C1020" s="257" t="s">
        <v>1093</v>
      </c>
      <c r="D1020" s="257" t="s">
        <v>1092</v>
      </c>
      <c r="E1020" s="187">
        <v>300</v>
      </c>
      <c r="F1020" s="188">
        <v>1862.04</v>
      </c>
      <c r="G1020" s="188"/>
      <c r="H1020" s="262">
        <v>1862.04</v>
      </c>
      <c r="I1020" s="258">
        <v>1862.04</v>
      </c>
    </row>
    <row r="1021" spans="1:9" ht="15" hidden="1" customHeight="1" x14ac:dyDescent="0.25">
      <c r="A1021" s="138"/>
      <c r="B1021" s="70"/>
      <c r="C1021" s="71"/>
      <c r="D1021" s="70"/>
      <c r="E1021" s="72"/>
      <c r="F1021" s="76"/>
      <c r="G1021" s="76"/>
      <c r="H1021" s="76"/>
      <c r="I1021" s="193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thickBot="1" x14ac:dyDescent="0.3">
      <c r="A1036" s="83"/>
      <c r="B1036" s="84"/>
      <c r="C1036" s="85"/>
      <c r="D1036" s="84"/>
      <c r="E1036" s="86"/>
      <c r="F1036" s="87"/>
      <c r="G1036" s="87"/>
      <c r="H1036" s="87"/>
      <c r="I1036" s="88"/>
    </row>
    <row r="1037" spans="1:9" ht="16.5" customHeight="1" thickBot="1" x14ac:dyDescent="0.3">
      <c r="A1037" s="89" t="s">
        <v>43</v>
      </c>
      <c r="B1037" s="90"/>
      <c r="C1037" s="91"/>
      <c r="D1037" s="90"/>
      <c r="E1037" s="152">
        <f>SUM(E1019:E1036)</f>
        <v>300</v>
      </c>
      <c r="F1037" s="92">
        <f>SUM(F1019:F1036)</f>
        <v>489754.27999999997</v>
      </c>
      <c r="G1037" s="92">
        <f>SUM(G1019:G1036)</f>
        <v>400000</v>
      </c>
      <c r="H1037" s="92">
        <f>SUM(H1019:H1036)</f>
        <v>489754.27999999997</v>
      </c>
      <c r="I1037" s="93">
        <f>SUM(I1019:I1036)</f>
        <v>89754.28</v>
      </c>
    </row>
    <row r="1038" spans="1:9" ht="16.5" customHeight="1" thickTop="1" x14ac:dyDescent="0.25">
      <c r="A1038" s="94" t="s">
        <v>47</v>
      </c>
      <c r="B1038" s="95"/>
      <c r="C1038" s="96"/>
      <c r="D1038" s="95"/>
      <c r="E1038" s="97"/>
      <c r="F1038" s="97"/>
      <c r="G1038" s="97"/>
      <c r="H1038" s="97"/>
      <c r="I1038" s="99">
        <f>I1058</f>
        <v>0</v>
      </c>
    </row>
    <row r="1039" spans="1:9" ht="16.5" hidden="1" customHeight="1" thickTop="1" x14ac:dyDescent="0.25">
      <c r="A1039" s="146"/>
      <c r="B1039" s="147"/>
      <c r="C1039" s="148"/>
      <c r="D1039" s="147"/>
      <c r="E1039" s="149"/>
      <c r="F1039" s="154"/>
      <c r="G1039" s="154"/>
      <c r="H1039" s="154"/>
      <c r="I1039" s="217"/>
    </row>
    <row r="1040" spans="1:9" ht="16.5" hidden="1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thickBot="1" x14ac:dyDescent="0.3">
      <c r="A1057" s="83"/>
      <c r="B1057" s="84"/>
      <c r="C1057" s="85"/>
      <c r="D1057" s="84"/>
      <c r="E1057" s="86"/>
      <c r="F1057" s="87"/>
      <c r="G1057" s="87"/>
      <c r="H1057" s="87"/>
      <c r="I1057" s="88"/>
    </row>
    <row r="1058" spans="1:9" ht="16.5" customHeight="1" thickBot="1" x14ac:dyDescent="0.3">
      <c r="A1058" s="89" t="s">
        <v>43</v>
      </c>
      <c r="B1058" s="90"/>
      <c r="C1058" s="91"/>
      <c r="D1058" s="90"/>
      <c r="E1058" s="152">
        <f>SUM(E1039:E1057)</f>
        <v>0</v>
      </c>
      <c r="F1058" s="92">
        <f>SUM(F1039:F1057)</f>
        <v>0</v>
      </c>
      <c r="G1058" s="92">
        <f>SUM(G1039:G1057)</f>
        <v>0</v>
      </c>
      <c r="H1058" s="92">
        <f>SUM(H1039:H1057)</f>
        <v>0</v>
      </c>
      <c r="I1058" s="93">
        <f>SUM(I1039:I1057)</f>
        <v>0</v>
      </c>
    </row>
    <row r="1059" spans="1:9" ht="16.5" customHeight="1" thickTop="1" x14ac:dyDescent="0.25">
      <c r="A1059" s="19" t="s">
        <v>48</v>
      </c>
      <c r="B1059" s="20"/>
      <c r="C1059" s="21"/>
      <c r="D1059" s="20"/>
      <c r="E1059" s="22"/>
      <c r="F1059" s="22"/>
      <c r="G1059" s="22"/>
      <c r="H1059" s="22"/>
      <c r="I1059" s="23">
        <f>I1079</f>
        <v>0</v>
      </c>
    </row>
    <row r="1060" spans="1:9" ht="16.5" hidden="1" customHeight="1" x14ac:dyDescent="0.25">
      <c r="A1060" s="138"/>
      <c r="B1060" s="265"/>
      <c r="C1060" s="71"/>
      <c r="D1060" s="70"/>
      <c r="E1060" s="72"/>
      <c r="F1060" s="76"/>
      <c r="G1060" s="76"/>
      <c r="H1060" s="76"/>
      <c r="I1060" s="77"/>
    </row>
    <row r="1061" spans="1:9" ht="16.5" hidden="1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hidden="1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hidden="1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hidden="1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thickBot="1" x14ac:dyDescent="0.3">
      <c r="A1078" s="83"/>
      <c r="B1078" s="84"/>
      <c r="C1078" s="85"/>
      <c r="D1078" s="84"/>
      <c r="E1078" s="86"/>
      <c r="F1078" s="87"/>
      <c r="G1078" s="87"/>
      <c r="H1078" s="87"/>
      <c r="I1078" s="88"/>
    </row>
    <row r="1079" spans="1:9" ht="16.5" customHeight="1" thickBot="1" x14ac:dyDescent="0.3">
      <c r="A1079" s="155" t="s">
        <v>43</v>
      </c>
      <c r="B1079" s="156"/>
      <c r="C1079" s="157"/>
      <c r="D1079" s="156"/>
      <c r="E1079" s="158">
        <f>SUM(E1060:E1078)</f>
        <v>0</v>
      </c>
      <c r="F1079" s="159">
        <f>SUM(F1060:F1078)</f>
        <v>0</v>
      </c>
      <c r="G1079" s="159">
        <f>SUM(G1060:G1078)</f>
        <v>0</v>
      </c>
      <c r="H1079" s="159">
        <f>SUM(H1060:H1078)</f>
        <v>0</v>
      </c>
      <c r="I1079" s="160">
        <f>SUM(I1060:I1078)</f>
        <v>0</v>
      </c>
    </row>
    <row r="1080" spans="1:9" ht="16.5" customHeight="1" thickTop="1" thickBot="1" x14ac:dyDescent="0.3">
      <c r="A1080" s="11" t="s">
        <v>79</v>
      </c>
      <c r="B1080" s="12"/>
      <c r="C1080" s="13"/>
      <c r="D1080" s="14"/>
      <c r="E1080" s="15">
        <f>E1146+E1167+E1188+E1209+E1230</f>
        <v>248</v>
      </c>
      <c r="F1080" s="16"/>
      <c r="G1080" s="16"/>
      <c r="H1080" s="16"/>
      <c r="I1080" s="15">
        <f>I1146+I1167+I1188+I1209+I1230</f>
        <v>20107.599999999999</v>
      </c>
    </row>
    <row r="1081" spans="1:9" ht="16.5" customHeight="1" thickTop="1" thickBot="1" x14ac:dyDescent="0.3">
      <c r="A1081" s="19" t="s">
        <v>13</v>
      </c>
      <c r="B1081" s="20"/>
      <c r="C1081" s="21"/>
      <c r="D1081" s="20"/>
      <c r="E1081" s="22"/>
      <c r="F1081" s="22"/>
      <c r="G1081" s="22"/>
      <c r="H1081" s="22"/>
      <c r="I1081" s="23">
        <f>I1146</f>
        <v>12650</v>
      </c>
    </row>
    <row r="1082" spans="1:9" ht="15.75" customHeight="1" thickTop="1" x14ac:dyDescent="0.2">
      <c r="A1082" s="130">
        <v>1</v>
      </c>
      <c r="B1082" s="163" t="s">
        <v>1094</v>
      </c>
      <c r="C1082" s="243" t="s">
        <v>1095</v>
      </c>
      <c r="D1082" s="372" t="s">
        <v>1096</v>
      </c>
      <c r="E1082" s="244">
        <v>5</v>
      </c>
      <c r="F1082" s="244">
        <v>550</v>
      </c>
      <c r="G1082" s="373"/>
      <c r="H1082" s="244">
        <v>550</v>
      </c>
      <c r="I1082" s="244">
        <v>550</v>
      </c>
    </row>
    <row r="1083" spans="1:9" ht="16.5" customHeight="1" x14ac:dyDescent="0.2">
      <c r="A1083" s="134">
        <v>2</v>
      </c>
      <c r="B1083" s="163" t="s">
        <v>1097</v>
      </c>
      <c r="C1083" s="243" t="s">
        <v>1098</v>
      </c>
      <c r="D1083" s="372" t="s">
        <v>1099</v>
      </c>
      <c r="E1083" s="244">
        <v>5</v>
      </c>
      <c r="F1083" s="244">
        <v>550</v>
      </c>
      <c r="G1083" s="373"/>
      <c r="H1083" s="244">
        <v>550</v>
      </c>
      <c r="I1083" s="244">
        <v>550</v>
      </c>
    </row>
    <row r="1084" spans="1:9" ht="16.5" customHeight="1" x14ac:dyDescent="0.2">
      <c r="A1084" s="134">
        <v>3</v>
      </c>
      <c r="B1084" s="163" t="s">
        <v>1100</v>
      </c>
      <c r="C1084" s="243" t="s">
        <v>1101</v>
      </c>
      <c r="D1084" s="372" t="s">
        <v>1102</v>
      </c>
      <c r="E1084" s="244">
        <v>5</v>
      </c>
      <c r="F1084" s="244">
        <v>550</v>
      </c>
      <c r="G1084" s="373"/>
      <c r="H1084" s="244">
        <v>550</v>
      </c>
      <c r="I1084" s="244">
        <v>550</v>
      </c>
    </row>
    <row r="1085" spans="1:9" ht="16.5" customHeight="1" x14ac:dyDescent="0.2">
      <c r="A1085" s="134">
        <v>4</v>
      </c>
      <c r="B1085" s="163" t="s">
        <v>1103</v>
      </c>
      <c r="C1085" s="243" t="s">
        <v>1104</v>
      </c>
      <c r="D1085" s="372" t="s">
        <v>1105</v>
      </c>
      <c r="E1085" s="244">
        <v>5</v>
      </c>
      <c r="F1085" s="244">
        <v>550</v>
      </c>
      <c r="G1085" s="373"/>
      <c r="H1085" s="244">
        <v>550</v>
      </c>
      <c r="I1085" s="244">
        <v>550</v>
      </c>
    </row>
    <row r="1086" spans="1:9" ht="16.5" customHeight="1" x14ac:dyDescent="0.2">
      <c r="A1086" s="134">
        <v>5</v>
      </c>
      <c r="B1086" s="163" t="s">
        <v>1106</v>
      </c>
      <c r="C1086" s="243" t="s">
        <v>1107</v>
      </c>
      <c r="D1086" s="372" t="s">
        <v>1108</v>
      </c>
      <c r="E1086" s="244">
        <v>5</v>
      </c>
      <c r="F1086" s="244">
        <v>550</v>
      </c>
      <c r="G1086" s="373"/>
      <c r="H1086" s="244">
        <v>550</v>
      </c>
      <c r="I1086" s="244">
        <v>550</v>
      </c>
    </row>
    <row r="1087" spans="1:9" ht="16.5" customHeight="1" x14ac:dyDescent="0.2">
      <c r="A1087" s="134">
        <v>6</v>
      </c>
      <c r="B1087" s="163" t="s">
        <v>1109</v>
      </c>
      <c r="C1087" s="243" t="s">
        <v>1110</v>
      </c>
      <c r="D1087" s="372" t="s">
        <v>1111</v>
      </c>
      <c r="E1087" s="244">
        <v>5</v>
      </c>
      <c r="F1087" s="244">
        <v>550</v>
      </c>
      <c r="G1087" s="373"/>
      <c r="H1087" s="244">
        <v>550</v>
      </c>
      <c r="I1087" s="244">
        <v>550</v>
      </c>
    </row>
    <row r="1088" spans="1:9" s="105" customFormat="1" ht="16.5" customHeight="1" x14ac:dyDescent="0.2">
      <c r="A1088" s="134">
        <v>7</v>
      </c>
      <c r="B1088" s="163" t="s">
        <v>1112</v>
      </c>
      <c r="C1088" s="243" t="s">
        <v>1113</v>
      </c>
      <c r="D1088" s="372" t="s">
        <v>1114</v>
      </c>
      <c r="E1088" s="244">
        <v>5</v>
      </c>
      <c r="F1088" s="244">
        <v>550</v>
      </c>
      <c r="G1088" s="373"/>
      <c r="H1088" s="244">
        <v>550</v>
      </c>
      <c r="I1088" s="244">
        <v>550</v>
      </c>
    </row>
    <row r="1089" spans="1:9" ht="16.5" customHeight="1" x14ac:dyDescent="0.2">
      <c r="A1089" s="134">
        <v>8</v>
      </c>
      <c r="B1089" s="163" t="s">
        <v>1115</v>
      </c>
      <c r="C1089" s="243" t="s">
        <v>1116</v>
      </c>
      <c r="D1089" s="372" t="s">
        <v>1117</v>
      </c>
      <c r="E1089" s="244">
        <v>9</v>
      </c>
      <c r="F1089" s="244">
        <v>550</v>
      </c>
      <c r="G1089" s="373"/>
      <c r="H1089" s="244">
        <v>550</v>
      </c>
      <c r="I1089" s="244">
        <v>550</v>
      </c>
    </row>
    <row r="1090" spans="1:9" ht="16.5" customHeight="1" x14ac:dyDescent="0.2">
      <c r="A1090" s="134">
        <v>9</v>
      </c>
      <c r="B1090" s="163" t="s">
        <v>1118</v>
      </c>
      <c r="C1090" s="243" t="s">
        <v>1119</v>
      </c>
      <c r="D1090" s="372" t="s">
        <v>1120</v>
      </c>
      <c r="E1090" s="244">
        <v>3</v>
      </c>
      <c r="F1090" s="244">
        <v>550</v>
      </c>
      <c r="G1090" s="373"/>
      <c r="H1090" s="244">
        <v>550</v>
      </c>
      <c r="I1090" s="244">
        <v>550</v>
      </c>
    </row>
    <row r="1091" spans="1:9" ht="16.5" customHeight="1" x14ac:dyDescent="0.2">
      <c r="A1091" s="134">
        <v>10</v>
      </c>
      <c r="B1091" s="163" t="s">
        <v>1121</v>
      </c>
      <c r="C1091" s="243" t="s">
        <v>1122</v>
      </c>
      <c r="D1091" s="372" t="s">
        <v>1123</v>
      </c>
      <c r="E1091" s="244">
        <v>12</v>
      </c>
      <c r="F1091" s="244">
        <v>550</v>
      </c>
      <c r="G1091" s="373"/>
      <c r="H1091" s="244">
        <v>550</v>
      </c>
      <c r="I1091" s="244">
        <v>550</v>
      </c>
    </row>
    <row r="1092" spans="1:9" ht="16.5" customHeight="1" x14ac:dyDescent="0.2">
      <c r="A1092" s="134">
        <v>11</v>
      </c>
      <c r="B1092" s="163" t="s">
        <v>1124</v>
      </c>
      <c r="C1092" s="243" t="s">
        <v>1125</v>
      </c>
      <c r="D1092" s="372" t="s">
        <v>1126</v>
      </c>
      <c r="E1092" s="244">
        <v>3</v>
      </c>
      <c r="F1092" s="244">
        <v>550</v>
      </c>
      <c r="G1092" s="373"/>
      <c r="H1092" s="244">
        <v>550</v>
      </c>
      <c r="I1092" s="244">
        <v>550</v>
      </c>
    </row>
    <row r="1093" spans="1:9" ht="16.5" customHeight="1" x14ac:dyDescent="0.2">
      <c r="A1093" s="134">
        <v>12</v>
      </c>
      <c r="B1093" s="163" t="s">
        <v>1127</v>
      </c>
      <c r="C1093" s="243" t="s">
        <v>1128</v>
      </c>
      <c r="D1093" s="372" t="s">
        <v>1129</v>
      </c>
      <c r="E1093" s="244">
        <v>5</v>
      </c>
      <c r="F1093" s="244">
        <v>550</v>
      </c>
      <c r="G1093" s="373"/>
      <c r="H1093" s="244">
        <v>550</v>
      </c>
      <c r="I1093" s="244">
        <v>550</v>
      </c>
    </row>
    <row r="1094" spans="1:9" ht="16.5" customHeight="1" x14ac:dyDescent="0.2">
      <c r="A1094" s="134">
        <v>13</v>
      </c>
      <c r="B1094" s="163" t="s">
        <v>1130</v>
      </c>
      <c r="C1094" s="243" t="s">
        <v>1104</v>
      </c>
      <c r="D1094" s="372" t="s">
        <v>1131</v>
      </c>
      <c r="E1094" s="244">
        <v>15</v>
      </c>
      <c r="F1094" s="244">
        <v>550</v>
      </c>
      <c r="G1094" s="373"/>
      <c r="H1094" s="244">
        <v>550</v>
      </c>
      <c r="I1094" s="244">
        <v>550</v>
      </c>
    </row>
    <row r="1095" spans="1:9" ht="16.5" customHeight="1" x14ac:dyDescent="0.2">
      <c r="A1095" s="134">
        <v>14</v>
      </c>
      <c r="B1095" s="163" t="s">
        <v>1132</v>
      </c>
      <c r="C1095" s="243" t="s">
        <v>1133</v>
      </c>
      <c r="D1095" s="372" t="s">
        <v>1134</v>
      </c>
      <c r="E1095" s="244">
        <v>12</v>
      </c>
      <c r="F1095" s="244">
        <v>550</v>
      </c>
      <c r="G1095" s="373"/>
      <c r="H1095" s="244">
        <v>550</v>
      </c>
      <c r="I1095" s="244">
        <v>550</v>
      </c>
    </row>
    <row r="1096" spans="1:9" ht="16.5" customHeight="1" x14ac:dyDescent="0.2">
      <c r="A1096" s="134">
        <v>15</v>
      </c>
      <c r="B1096" s="163" t="s">
        <v>1135</v>
      </c>
      <c r="C1096" s="243" t="s">
        <v>1136</v>
      </c>
      <c r="D1096" s="372" t="s">
        <v>1137</v>
      </c>
      <c r="E1096" s="244">
        <v>6</v>
      </c>
      <c r="F1096" s="244">
        <v>550</v>
      </c>
      <c r="G1096" s="373"/>
      <c r="H1096" s="244">
        <v>550</v>
      </c>
      <c r="I1096" s="244">
        <v>550</v>
      </c>
    </row>
    <row r="1097" spans="1:9" ht="16.5" customHeight="1" x14ac:dyDescent="0.2">
      <c r="A1097" s="134">
        <v>16</v>
      </c>
      <c r="B1097" s="163" t="s">
        <v>1138</v>
      </c>
      <c r="C1097" s="243" t="s">
        <v>1139</v>
      </c>
      <c r="D1097" s="372" t="s">
        <v>1140</v>
      </c>
      <c r="E1097" s="244">
        <v>6</v>
      </c>
      <c r="F1097" s="244">
        <v>550</v>
      </c>
      <c r="G1097" s="373"/>
      <c r="H1097" s="244">
        <v>550</v>
      </c>
      <c r="I1097" s="244">
        <v>550</v>
      </c>
    </row>
    <row r="1098" spans="1:9" ht="16.5" customHeight="1" x14ac:dyDescent="0.2">
      <c r="A1098" s="134">
        <v>17</v>
      </c>
      <c r="B1098" s="163" t="s">
        <v>1141</v>
      </c>
      <c r="C1098" s="243" t="s">
        <v>1142</v>
      </c>
      <c r="D1098" s="372" t="s">
        <v>1143</v>
      </c>
      <c r="E1098" s="244">
        <v>9</v>
      </c>
      <c r="F1098" s="244">
        <v>550</v>
      </c>
      <c r="G1098" s="373"/>
      <c r="H1098" s="244">
        <v>550</v>
      </c>
      <c r="I1098" s="244">
        <v>550</v>
      </c>
    </row>
    <row r="1099" spans="1:9" ht="16.5" customHeight="1" x14ac:dyDescent="0.2">
      <c r="A1099" s="134">
        <v>18</v>
      </c>
      <c r="B1099" s="163" t="s">
        <v>1144</v>
      </c>
      <c r="C1099" s="243" t="s">
        <v>1145</v>
      </c>
      <c r="D1099" s="372" t="s">
        <v>1146</v>
      </c>
      <c r="E1099" s="244">
        <v>5</v>
      </c>
      <c r="F1099" s="244">
        <v>550</v>
      </c>
      <c r="G1099" s="373"/>
      <c r="H1099" s="244">
        <v>550</v>
      </c>
      <c r="I1099" s="244">
        <v>550</v>
      </c>
    </row>
    <row r="1100" spans="1:9" ht="16.5" customHeight="1" x14ac:dyDescent="0.2">
      <c r="A1100" s="134">
        <v>19</v>
      </c>
      <c r="B1100" s="163" t="s">
        <v>1147</v>
      </c>
      <c r="C1100" s="102" t="s">
        <v>1148</v>
      </c>
      <c r="D1100" s="374" t="s">
        <v>1149</v>
      </c>
      <c r="E1100" s="241">
        <v>5</v>
      </c>
      <c r="F1100" s="241">
        <v>550</v>
      </c>
      <c r="G1100" s="375"/>
      <c r="H1100" s="241">
        <v>550</v>
      </c>
      <c r="I1100" s="241">
        <v>550</v>
      </c>
    </row>
    <row r="1101" spans="1:9" ht="16.5" customHeight="1" x14ac:dyDescent="0.2">
      <c r="A1101" s="134">
        <v>20</v>
      </c>
      <c r="B1101" s="163" t="s">
        <v>1150</v>
      </c>
      <c r="C1101" s="102" t="s">
        <v>1151</v>
      </c>
      <c r="D1101" s="374" t="s">
        <v>1152</v>
      </c>
      <c r="E1101" s="241">
        <v>5</v>
      </c>
      <c r="F1101" s="241">
        <v>550</v>
      </c>
      <c r="G1101" s="375"/>
      <c r="H1101" s="241">
        <v>550</v>
      </c>
      <c r="I1101" s="241">
        <v>550</v>
      </c>
    </row>
    <row r="1102" spans="1:9" ht="16.5" customHeight="1" x14ac:dyDescent="0.2">
      <c r="A1102" s="134">
        <v>21</v>
      </c>
      <c r="B1102" s="163" t="s">
        <v>1153</v>
      </c>
      <c r="C1102" s="102" t="s">
        <v>1154</v>
      </c>
      <c r="D1102" s="374" t="s">
        <v>1155</v>
      </c>
      <c r="E1102" s="241">
        <v>8</v>
      </c>
      <c r="F1102" s="241">
        <v>550</v>
      </c>
      <c r="G1102" s="375"/>
      <c r="H1102" s="241">
        <v>550</v>
      </c>
      <c r="I1102" s="241">
        <v>550</v>
      </c>
    </row>
    <row r="1103" spans="1:9" ht="16.5" customHeight="1" x14ac:dyDescent="0.2">
      <c r="A1103" s="134">
        <v>22</v>
      </c>
      <c r="B1103" s="163" t="s">
        <v>1156</v>
      </c>
      <c r="C1103" s="102" t="s">
        <v>1157</v>
      </c>
      <c r="D1103" s="374" t="s">
        <v>1158</v>
      </c>
      <c r="E1103" s="241">
        <v>5</v>
      </c>
      <c r="F1103" s="241">
        <v>550</v>
      </c>
      <c r="G1103" s="375"/>
      <c r="H1103" s="241">
        <v>550</v>
      </c>
      <c r="I1103" s="241">
        <v>550</v>
      </c>
    </row>
    <row r="1104" spans="1:9" ht="16.5" customHeight="1" x14ac:dyDescent="0.2">
      <c r="A1104" s="134">
        <v>23</v>
      </c>
      <c r="B1104" s="163" t="s">
        <v>1159</v>
      </c>
      <c r="C1104" s="102" t="s">
        <v>1160</v>
      </c>
      <c r="D1104" s="374" t="s">
        <v>1161</v>
      </c>
      <c r="E1104" s="241">
        <v>5</v>
      </c>
      <c r="F1104" s="241">
        <v>550</v>
      </c>
      <c r="G1104" s="375"/>
      <c r="H1104" s="241">
        <v>550</v>
      </c>
      <c r="I1104" s="241">
        <v>550</v>
      </c>
    </row>
    <row r="1105" spans="1:9" ht="24.75" hidden="1" customHeight="1" x14ac:dyDescent="0.2">
      <c r="A1105" s="134"/>
      <c r="B1105" s="81"/>
      <c r="C1105" s="81"/>
      <c r="D1105" s="219"/>
      <c r="E1105" s="181"/>
      <c r="F1105" s="182"/>
      <c r="G1105" s="182"/>
      <c r="H1105" s="182"/>
      <c r="I1105" s="183"/>
    </row>
    <row r="1106" spans="1:9" ht="16.5" hidden="1" customHeight="1" x14ac:dyDescent="0.25">
      <c r="A1106" s="138"/>
      <c r="B1106" s="81"/>
      <c r="C1106" s="81"/>
      <c r="D1106" s="219"/>
      <c r="E1106" s="181"/>
      <c r="F1106" s="182"/>
      <c r="G1106" s="182"/>
      <c r="H1106" s="182"/>
      <c r="I1106" s="183"/>
    </row>
    <row r="1107" spans="1:9" ht="16.5" hidden="1" customHeight="1" x14ac:dyDescent="0.25">
      <c r="A1107" s="138"/>
      <c r="B1107" s="81"/>
      <c r="C1107" s="81"/>
      <c r="D1107" s="219"/>
      <c r="E1107" s="268"/>
      <c r="F1107" s="182"/>
      <c r="G1107" s="182"/>
      <c r="H1107" s="182"/>
      <c r="I1107" s="183"/>
    </row>
    <row r="1108" spans="1:9" ht="16.5" hidden="1" customHeight="1" x14ac:dyDescent="0.25">
      <c r="A1108" s="138"/>
      <c r="B1108" s="81"/>
      <c r="C1108" s="81"/>
      <c r="D1108" s="219"/>
      <c r="E1108" s="268"/>
      <c r="F1108" s="182"/>
      <c r="G1108" s="82"/>
      <c r="H1108" s="182"/>
      <c r="I1108" s="183"/>
    </row>
    <row r="1109" spans="1:9" ht="16.5" hidden="1" customHeight="1" x14ac:dyDescent="0.25">
      <c r="A1109" s="138"/>
      <c r="B1109" s="81"/>
      <c r="C1109" s="81"/>
      <c r="D1109" s="219"/>
      <c r="E1109" s="268"/>
      <c r="F1109" s="182"/>
      <c r="G1109" s="182"/>
      <c r="H1109" s="182"/>
      <c r="I1109" s="183"/>
    </row>
    <row r="1110" spans="1:9" ht="16.5" hidden="1" customHeight="1" x14ac:dyDescent="0.25">
      <c r="A1110" s="138"/>
      <c r="B1110" s="81"/>
      <c r="C1110" s="81"/>
      <c r="D1110" s="219"/>
      <c r="E1110" s="268"/>
      <c r="F1110" s="182"/>
      <c r="G1110" s="182"/>
      <c r="H1110" s="182"/>
      <c r="I1110" s="183"/>
    </row>
    <row r="1111" spans="1:9" ht="16.5" hidden="1" customHeight="1" x14ac:dyDescent="0.25">
      <c r="A1111" s="138"/>
      <c r="B1111" s="81"/>
      <c r="C1111" s="81"/>
      <c r="D1111" s="219"/>
      <c r="E1111" s="268"/>
      <c r="F1111" s="82"/>
      <c r="G1111" s="82"/>
      <c r="H1111" s="82"/>
      <c r="I1111" s="222"/>
    </row>
    <row r="1112" spans="1:9" ht="16.5" hidden="1" customHeight="1" x14ac:dyDescent="0.25">
      <c r="A1112" s="138"/>
      <c r="B1112" s="81"/>
      <c r="C1112" s="81"/>
      <c r="D1112" s="219"/>
      <c r="E1112" s="268"/>
      <c r="F1112" s="82"/>
      <c r="G1112" s="82"/>
      <c r="H1112" s="82"/>
      <c r="I1112" s="222"/>
    </row>
    <row r="1113" spans="1:9" ht="16.5" hidden="1" customHeight="1" x14ac:dyDescent="0.25">
      <c r="A1113" s="138"/>
      <c r="B1113" s="81"/>
      <c r="C1113" s="81"/>
      <c r="D1113" s="219"/>
      <c r="E1113" s="268"/>
      <c r="F1113" s="82"/>
      <c r="G1113" s="82"/>
      <c r="H1113" s="82"/>
      <c r="I1113" s="222"/>
    </row>
    <row r="1114" spans="1:9" ht="16.5" hidden="1" customHeight="1" x14ac:dyDescent="0.25">
      <c r="A1114" s="138"/>
      <c r="B1114" s="81"/>
      <c r="C1114" s="81"/>
      <c r="D1114" s="219"/>
      <c r="E1114" s="268"/>
      <c r="F1114" s="82"/>
      <c r="G1114" s="82"/>
      <c r="H1114" s="82"/>
      <c r="I1114" s="222"/>
    </row>
    <row r="1115" spans="1:9" ht="16.5" hidden="1" customHeight="1" x14ac:dyDescent="0.25">
      <c r="A1115" s="138"/>
      <c r="B1115" s="81"/>
      <c r="C1115" s="81"/>
      <c r="D1115" s="219"/>
      <c r="E1115" s="268"/>
      <c r="F1115" s="82"/>
      <c r="G1115" s="82"/>
      <c r="H1115" s="82"/>
      <c r="I1115" s="222"/>
    </row>
    <row r="1116" spans="1:9" ht="16.5" hidden="1" customHeight="1" x14ac:dyDescent="0.25">
      <c r="A1116" s="138"/>
      <c r="B1116" s="81"/>
      <c r="C1116" s="81"/>
      <c r="D1116" s="219"/>
      <c r="E1116" s="268"/>
      <c r="F1116" s="82"/>
      <c r="G1116" s="82"/>
      <c r="H1116" s="82"/>
      <c r="I1116" s="222"/>
    </row>
    <row r="1117" spans="1:9" ht="16.5" hidden="1" customHeight="1" x14ac:dyDescent="0.25">
      <c r="A1117" s="138"/>
      <c r="B1117" s="81"/>
      <c r="C1117" s="81"/>
      <c r="D1117" s="219"/>
      <c r="E1117" s="268"/>
      <c r="F1117" s="82"/>
      <c r="G1117" s="82"/>
      <c r="H1117" s="82"/>
      <c r="I1117" s="222"/>
    </row>
    <row r="1118" spans="1:9" ht="16.5" hidden="1" customHeight="1" x14ac:dyDescent="0.25">
      <c r="A1118" s="138"/>
      <c r="B1118" s="81"/>
      <c r="C1118" s="81"/>
      <c r="D1118" s="219"/>
      <c r="E1118" s="268"/>
      <c r="F1118" s="82"/>
      <c r="G1118" s="82"/>
      <c r="H1118" s="82"/>
      <c r="I1118" s="222"/>
    </row>
    <row r="1119" spans="1:9" ht="16.5" hidden="1" customHeight="1" x14ac:dyDescent="0.25">
      <c r="A1119" s="138"/>
      <c r="B1119" s="81"/>
      <c r="C1119" s="81"/>
      <c r="D1119" s="219"/>
      <c r="E1119" s="268"/>
      <c r="F1119" s="82"/>
      <c r="G1119" s="82"/>
      <c r="H1119" s="82"/>
      <c r="I1119" s="222"/>
    </row>
    <row r="1120" spans="1:9" ht="16.5" hidden="1" customHeight="1" x14ac:dyDescent="0.25">
      <c r="A1120" s="138"/>
      <c r="B1120" s="81"/>
      <c r="C1120" s="81"/>
      <c r="D1120" s="219"/>
      <c r="E1120" s="268"/>
      <c r="F1120" s="82"/>
      <c r="G1120" s="82"/>
      <c r="H1120" s="82"/>
      <c r="I1120" s="222"/>
    </row>
    <row r="1121" spans="1:9" ht="16.5" hidden="1" customHeight="1" x14ac:dyDescent="0.25">
      <c r="A1121" s="138"/>
      <c r="B1121" s="81"/>
      <c r="C1121" s="81"/>
      <c r="D1121" s="219"/>
      <c r="E1121" s="268"/>
      <c r="F1121" s="82"/>
      <c r="G1121" s="82"/>
      <c r="H1121" s="82"/>
      <c r="I1121" s="222"/>
    </row>
    <row r="1122" spans="1:9" ht="16.5" hidden="1" customHeight="1" x14ac:dyDescent="0.25">
      <c r="A1122" s="138"/>
      <c r="B1122" s="81"/>
      <c r="C1122" s="81"/>
      <c r="D1122" s="219"/>
      <c r="E1122" s="268"/>
      <c r="F1122" s="82"/>
      <c r="G1122" s="82"/>
      <c r="H1122" s="82"/>
      <c r="I1122" s="222"/>
    </row>
    <row r="1123" spans="1:9" ht="16.5" hidden="1" customHeight="1" x14ac:dyDescent="0.25">
      <c r="A1123" s="138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138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2"/>
      <c r="G1126" s="72"/>
      <c r="H1126" s="72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thickBot="1" x14ac:dyDescent="0.3">
      <c r="A1145" s="83"/>
      <c r="B1145" s="84"/>
      <c r="C1145" s="85"/>
      <c r="D1145" s="84"/>
      <c r="E1145" s="86"/>
      <c r="F1145" s="87"/>
      <c r="G1145" s="87"/>
      <c r="H1145" s="87"/>
      <c r="I1145" s="88"/>
    </row>
    <row r="1146" spans="1:9" ht="16.5" customHeight="1" thickBot="1" x14ac:dyDescent="0.3">
      <c r="A1146" s="89" t="s">
        <v>43</v>
      </c>
      <c r="B1146" s="90"/>
      <c r="C1146" s="91"/>
      <c r="D1146" s="90"/>
      <c r="E1146" s="152">
        <f>SUM(E1082:E1145)</f>
        <v>148</v>
      </c>
      <c r="F1146" s="152">
        <f>SUM(F1082:F1145)</f>
        <v>12650</v>
      </c>
      <c r="G1146" s="152">
        <f>SUM(G1082:G1145)</f>
        <v>0</v>
      </c>
      <c r="H1146" s="152">
        <f>SUM(H1082:H1145)</f>
        <v>12650</v>
      </c>
      <c r="I1146" s="224">
        <f>SUM(I1082:I1145)</f>
        <v>12650</v>
      </c>
    </row>
    <row r="1147" spans="1:9" ht="16.5" customHeight="1" thickTop="1" x14ac:dyDescent="0.25">
      <c r="A1147" s="94" t="s">
        <v>44</v>
      </c>
      <c r="B1147" s="95"/>
      <c r="C1147" s="96"/>
      <c r="D1147" s="95"/>
      <c r="E1147" s="97"/>
      <c r="F1147" s="97"/>
      <c r="G1147" s="97"/>
      <c r="H1147" s="97"/>
      <c r="I1147" s="99">
        <f>I1167</f>
        <v>0</v>
      </c>
    </row>
    <row r="1148" spans="1:9" ht="16.5" hidden="1" customHeight="1" thickTop="1" x14ac:dyDescent="0.25">
      <c r="A1148" s="146"/>
      <c r="B1148" s="147"/>
      <c r="C1148" s="148"/>
      <c r="D1148" s="147"/>
      <c r="E1148" s="149"/>
      <c r="F1148" s="150"/>
      <c r="G1148" s="150"/>
      <c r="H1148" s="150"/>
      <c r="I1148" s="151"/>
    </row>
    <row r="1149" spans="1:9" ht="16.5" hidden="1" customHeight="1" x14ac:dyDescent="0.25">
      <c r="A1149" s="138"/>
      <c r="B1149" s="70"/>
      <c r="C1149" s="71"/>
      <c r="D1149" s="70"/>
      <c r="E1149" s="72"/>
      <c r="F1149" s="73"/>
      <c r="G1149" s="73"/>
      <c r="H1149" s="73"/>
      <c r="I1149" s="74"/>
    </row>
    <row r="1150" spans="1:9" ht="16.5" hidden="1" customHeight="1" x14ac:dyDescent="0.25">
      <c r="A1150" s="138"/>
      <c r="B1150" s="70"/>
      <c r="C1150" s="71"/>
      <c r="D1150" s="70"/>
      <c r="E1150" s="72"/>
      <c r="F1150" s="73"/>
      <c r="G1150" s="73"/>
      <c r="H1150" s="73"/>
      <c r="I1150" s="74"/>
    </row>
    <row r="1151" spans="1:9" ht="16.5" hidden="1" customHeight="1" x14ac:dyDescent="0.25">
      <c r="A1151" s="138"/>
      <c r="B1151" s="70"/>
      <c r="C1151" s="71"/>
      <c r="D1151" s="70"/>
      <c r="E1151" s="72"/>
      <c r="F1151" s="73"/>
      <c r="G1151" s="73"/>
      <c r="H1151" s="73"/>
      <c r="I1151" s="74"/>
    </row>
    <row r="1152" spans="1:9" ht="16.5" hidden="1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hidden="1" customHeight="1" x14ac:dyDescent="0.25">
      <c r="A1153" s="138"/>
      <c r="B1153" s="70"/>
      <c r="C1153" s="71"/>
      <c r="D1153" s="70"/>
      <c r="E1153" s="73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thickBot="1" x14ac:dyDescent="0.3">
      <c r="A1166" s="83"/>
      <c r="B1166" s="84"/>
      <c r="C1166" s="85"/>
      <c r="D1166" s="84"/>
      <c r="E1166" s="86"/>
      <c r="F1166" s="87"/>
      <c r="G1166" s="87"/>
      <c r="H1166" s="87"/>
      <c r="I1166" s="88"/>
    </row>
    <row r="1167" spans="1:9" ht="16.5" customHeight="1" x14ac:dyDescent="0.25">
      <c r="A1167" s="155" t="s">
        <v>43</v>
      </c>
      <c r="B1167" s="156"/>
      <c r="C1167" s="157"/>
      <c r="D1167" s="156"/>
      <c r="E1167" s="158">
        <f>SUM(E1148:E1166)</f>
        <v>0</v>
      </c>
      <c r="F1167" s="159">
        <f>SUM(F1148:F1166)</f>
        <v>0</v>
      </c>
      <c r="G1167" s="159">
        <f>SUM(G1148:G1166)</f>
        <v>0</v>
      </c>
      <c r="H1167" s="159">
        <f>SUM(H1148:H1166)</f>
        <v>0</v>
      </c>
      <c r="I1167" s="160">
        <f>SUM(I1148:I1166)</f>
        <v>0</v>
      </c>
    </row>
    <row r="1168" spans="1:9" ht="16.5" customHeight="1" thickBot="1" x14ac:dyDescent="0.3">
      <c r="A1168" s="94" t="s">
        <v>45</v>
      </c>
      <c r="B1168" s="95"/>
      <c r="C1168" s="96"/>
      <c r="D1168" s="95"/>
      <c r="E1168" s="97"/>
      <c r="F1168" s="97"/>
      <c r="G1168" s="97"/>
      <c r="H1168" s="97"/>
      <c r="I1168" s="99">
        <f>I1188</f>
        <v>7457.6</v>
      </c>
    </row>
    <row r="1169" spans="1:9" ht="16.5" customHeight="1" thickTop="1" x14ac:dyDescent="0.2">
      <c r="A1169" s="130">
        <v>1</v>
      </c>
      <c r="B1169" s="206" t="s">
        <v>1162</v>
      </c>
      <c r="C1169" s="206" t="s">
        <v>1163</v>
      </c>
      <c r="D1169" s="206" t="s">
        <v>1164</v>
      </c>
      <c r="E1169" s="269">
        <v>100</v>
      </c>
      <c r="F1169" s="208">
        <v>7457.6</v>
      </c>
      <c r="G1169" s="218"/>
      <c r="H1169" s="208">
        <v>7457.6</v>
      </c>
      <c r="I1169" s="209">
        <v>7457.6</v>
      </c>
    </row>
    <row r="1170" spans="1:9" ht="16.5" hidden="1" customHeight="1" x14ac:dyDescent="0.25">
      <c r="A1170" s="138"/>
      <c r="B1170" s="70"/>
      <c r="C1170" s="70"/>
      <c r="D1170" s="70"/>
      <c r="E1170" s="72"/>
      <c r="F1170" s="73"/>
      <c r="G1170" s="76"/>
      <c r="H1170" s="73"/>
      <c r="I1170" s="74"/>
    </row>
    <row r="1171" spans="1:9" ht="16.5" hidden="1" customHeight="1" x14ac:dyDescent="0.25">
      <c r="A1171" s="138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138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thickBot="1" x14ac:dyDescent="0.3">
      <c r="A1187" s="83"/>
      <c r="B1187" s="84"/>
      <c r="C1187" s="85"/>
      <c r="D1187" s="84"/>
      <c r="E1187" s="86"/>
      <c r="F1187" s="87"/>
      <c r="G1187" s="87"/>
      <c r="H1187" s="87"/>
      <c r="I1187" s="88"/>
    </row>
    <row r="1188" spans="1:9" ht="16.5" customHeight="1" thickBot="1" x14ac:dyDescent="0.3">
      <c r="A1188" s="155" t="s">
        <v>43</v>
      </c>
      <c r="B1188" s="156"/>
      <c r="C1188" s="157"/>
      <c r="D1188" s="156"/>
      <c r="E1188" s="158">
        <f>SUM(E1169:E1187)</f>
        <v>100</v>
      </c>
      <c r="F1188" s="159">
        <f>SUM(F1169:F1187)</f>
        <v>7457.6</v>
      </c>
      <c r="G1188" s="159">
        <f>SUM(G1169:G1187)</f>
        <v>0</v>
      </c>
      <c r="H1188" s="159">
        <f>SUM(H1169:H1187)</f>
        <v>7457.6</v>
      </c>
      <c r="I1188" s="160">
        <f>SUM(I1169:I1187)</f>
        <v>7457.6</v>
      </c>
    </row>
    <row r="1189" spans="1:9" ht="16.5" customHeight="1" thickTop="1" x14ac:dyDescent="0.25">
      <c r="A1189" s="19" t="s">
        <v>46</v>
      </c>
      <c r="B1189" s="20"/>
      <c r="C1189" s="21"/>
      <c r="D1189" s="20"/>
      <c r="E1189" s="22"/>
      <c r="F1189" s="22"/>
      <c r="G1189" s="22"/>
      <c r="H1189" s="22"/>
      <c r="I1189" s="23">
        <f>I1209</f>
        <v>0</v>
      </c>
    </row>
    <row r="1190" spans="1:9" ht="16.5" hidden="1" customHeight="1" thickTop="1" x14ac:dyDescent="0.25">
      <c r="A1190" s="146"/>
      <c r="B1190" s="206"/>
      <c r="C1190" s="206"/>
      <c r="D1190" s="270"/>
      <c r="E1190" s="208"/>
      <c r="F1190" s="208"/>
      <c r="G1190" s="208"/>
      <c r="H1190" s="208"/>
      <c r="I1190" s="209"/>
    </row>
    <row r="1191" spans="1:9" ht="16.5" hidden="1" customHeight="1" x14ac:dyDescent="0.25">
      <c r="A1191" s="138"/>
      <c r="B1191" s="70"/>
      <c r="C1191" s="71"/>
      <c r="D1191" s="70"/>
      <c r="E1191" s="72"/>
      <c r="F1191" s="73"/>
      <c r="G1191" s="73"/>
      <c r="H1191" s="73"/>
      <c r="I1191" s="74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hidden="1" customHeight="1" thickBot="1" x14ac:dyDescent="0.3">
      <c r="A1208" s="83"/>
      <c r="B1208" s="84"/>
      <c r="C1208" s="85"/>
      <c r="D1208" s="84"/>
      <c r="E1208" s="86"/>
      <c r="F1208" s="87"/>
      <c r="G1208" s="87"/>
      <c r="H1208" s="87"/>
      <c r="I1208" s="88"/>
    </row>
    <row r="1209" spans="1:9" ht="16.5" customHeight="1" thickBot="1" x14ac:dyDescent="0.3">
      <c r="A1209" s="89" t="s">
        <v>43</v>
      </c>
      <c r="B1209" s="90"/>
      <c r="C1209" s="91"/>
      <c r="D1209" s="90"/>
      <c r="E1209" s="152">
        <f>SUM(E1190:E1208)</f>
        <v>0</v>
      </c>
      <c r="F1209" s="92">
        <f>SUM(F1190:F1208)</f>
        <v>0</v>
      </c>
      <c r="G1209" s="92">
        <f>SUM(G1190:G1208)</f>
        <v>0</v>
      </c>
      <c r="H1209" s="92">
        <f>SUM(H1190:H1208)</f>
        <v>0</v>
      </c>
      <c r="I1209" s="93">
        <f>SUM(I1190:I1208)</f>
        <v>0</v>
      </c>
    </row>
    <row r="1210" spans="1:9" ht="16.5" customHeight="1" thickTop="1" x14ac:dyDescent="0.25">
      <c r="A1210" s="94" t="s">
        <v>47</v>
      </c>
      <c r="B1210" s="95"/>
      <c r="C1210" s="96"/>
      <c r="D1210" s="95"/>
      <c r="E1210" s="97"/>
      <c r="F1210" s="97"/>
      <c r="G1210" s="97"/>
      <c r="H1210" s="97"/>
      <c r="I1210" s="99">
        <f>I1230</f>
        <v>0</v>
      </c>
    </row>
    <row r="1211" spans="1:9" ht="16.5" hidden="1" customHeight="1" thickTop="1" x14ac:dyDescent="0.25">
      <c r="A1211" s="146"/>
      <c r="B1211" s="147"/>
      <c r="C1211" s="148"/>
      <c r="D1211" s="147"/>
      <c r="E1211" s="149"/>
      <c r="F1211" s="150"/>
      <c r="G1211" s="150"/>
      <c r="H1211" s="150"/>
      <c r="I1211" s="151"/>
    </row>
    <row r="1212" spans="1:9" ht="16.5" hidden="1" customHeight="1" x14ac:dyDescent="0.25">
      <c r="A1212" s="138"/>
      <c r="B1212" s="70"/>
      <c r="C1212" s="71"/>
      <c r="D1212" s="70"/>
      <c r="E1212" s="72"/>
      <c r="F1212" s="73"/>
      <c r="G1212" s="73"/>
      <c r="H1212" s="73"/>
      <c r="I1212" s="74"/>
    </row>
    <row r="1213" spans="1:9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5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5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5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5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5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5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5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5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5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5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5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5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5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  <c r="O1229" s="271"/>
    </row>
    <row r="1230" spans="1:15" ht="16.5" customHeight="1" thickBot="1" x14ac:dyDescent="0.3">
      <c r="A1230" s="89" t="s">
        <v>43</v>
      </c>
      <c r="B1230" s="90"/>
      <c r="C1230" s="91"/>
      <c r="D1230" s="90"/>
      <c r="E1230" s="152">
        <f>SUM(E1211:E1229)</f>
        <v>0</v>
      </c>
      <c r="F1230" s="92">
        <f>SUM(F1211:F1229)</f>
        <v>0</v>
      </c>
      <c r="G1230" s="92">
        <f>SUM(G1211:G1229)</f>
        <v>0</v>
      </c>
      <c r="H1230" s="92">
        <f>SUM(H1211:H1229)</f>
        <v>0</v>
      </c>
      <c r="I1230" s="93">
        <f>SUM(I1211:I1229)</f>
        <v>0</v>
      </c>
    </row>
    <row r="1231" spans="1:15" ht="16.5" customHeight="1" thickTop="1" x14ac:dyDescent="0.25">
      <c r="A1231" s="19" t="s">
        <v>48</v>
      </c>
      <c r="B1231" s="20"/>
      <c r="C1231" s="21"/>
      <c r="D1231" s="20"/>
      <c r="E1231" s="22"/>
      <c r="F1231" s="22"/>
      <c r="G1231" s="22"/>
      <c r="H1231" s="22"/>
      <c r="I1231" s="23">
        <f>I1250</f>
        <v>0</v>
      </c>
    </row>
    <row r="1232" spans="1:15" ht="16.5" hidden="1" customHeight="1" x14ac:dyDescent="0.25">
      <c r="A1232" s="138"/>
      <c r="B1232" s="265"/>
      <c r="C1232" s="71"/>
      <c r="D1232" s="70"/>
      <c r="E1232" s="72"/>
      <c r="F1232" s="76"/>
      <c r="G1232" s="76"/>
      <c r="H1232" s="76"/>
      <c r="I1232" s="77"/>
    </row>
    <row r="1233" spans="1:9" ht="16.5" hidden="1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hidden="1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hidden="1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s="59" customFormat="1" ht="16.5" hidden="1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hidden="1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hidden="1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hidden="1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hidden="1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hidden="1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hidden="1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hidden="1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10" ht="16.5" hidden="1" customHeight="1" thickBot="1" x14ac:dyDescent="0.3">
      <c r="A1249" s="83"/>
      <c r="B1249" s="84"/>
      <c r="C1249" s="85"/>
      <c r="D1249" s="84"/>
      <c r="E1249" s="86"/>
      <c r="F1249" s="87"/>
      <c r="G1249" s="87"/>
      <c r="H1249" s="87"/>
      <c r="I1249" s="88"/>
    </row>
    <row r="1250" spans="1:10" ht="16.5" customHeight="1" thickBot="1" x14ac:dyDescent="0.3">
      <c r="A1250" s="155" t="s">
        <v>43</v>
      </c>
      <c r="B1250" s="156"/>
      <c r="C1250" s="157"/>
      <c r="D1250" s="156"/>
      <c r="E1250" s="158">
        <f>SUM(E1232:E1249)</f>
        <v>0</v>
      </c>
      <c r="F1250" s="159">
        <f>SUM(F1232:F1249)</f>
        <v>0</v>
      </c>
      <c r="G1250" s="159">
        <f>SUM(G1232:G1249)</f>
        <v>0</v>
      </c>
      <c r="H1250" s="159">
        <f>SUM(H1232:H1249)</f>
        <v>0</v>
      </c>
      <c r="I1250" s="160">
        <f>SUM(I1232:I1249)</f>
        <v>0</v>
      </c>
    </row>
    <row r="1251" spans="1:10" ht="16.5" customHeight="1" thickTop="1" thickBot="1" x14ac:dyDescent="0.3">
      <c r="A1251" s="11" t="s">
        <v>80</v>
      </c>
      <c r="B1251" s="12"/>
      <c r="C1251" s="13"/>
      <c r="D1251" s="14"/>
      <c r="E1251" s="15">
        <f>E1271+E1298+E1319+E1340+E1361+E1382+E1403</f>
        <v>217.2</v>
      </c>
      <c r="F1251" s="16"/>
      <c r="G1251" s="16"/>
      <c r="H1251" s="16"/>
      <c r="I1251" s="15">
        <f>I1298+I1319+I1340+I1361+I1382+I1403</f>
        <v>9281.4500000000007</v>
      </c>
    </row>
    <row r="1252" spans="1:10" ht="16.5" customHeight="1" thickTop="1" x14ac:dyDescent="0.25">
      <c r="A1252" s="19" t="s">
        <v>13</v>
      </c>
      <c r="B1252" s="20"/>
      <c r="C1252" s="21"/>
      <c r="D1252" s="20"/>
      <c r="E1252" s="22"/>
      <c r="F1252" s="22"/>
      <c r="G1252" s="22"/>
      <c r="H1252" s="22"/>
      <c r="I1252" s="23">
        <f>I1298</f>
        <v>550</v>
      </c>
      <c r="J1252" s="272"/>
    </row>
    <row r="1253" spans="1:10" ht="42.75" customHeight="1" x14ac:dyDescent="0.2">
      <c r="A1253" s="273">
        <v>1</v>
      </c>
      <c r="B1253" s="274" t="s">
        <v>1165</v>
      </c>
      <c r="C1253" s="376" t="s">
        <v>1166</v>
      </c>
      <c r="D1253" s="274" t="s">
        <v>1165</v>
      </c>
      <c r="E1253" s="274">
        <v>5</v>
      </c>
      <c r="F1253" s="276">
        <v>550</v>
      </c>
      <c r="G1253" s="276"/>
      <c r="H1253" s="276">
        <v>550</v>
      </c>
      <c r="I1253" s="276">
        <v>550</v>
      </c>
    </row>
    <row r="1254" spans="1:10" ht="45.75" hidden="1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10" ht="42.75" hidden="1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10" ht="55.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10" ht="42.7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10" ht="41.2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10" ht="43.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10" ht="16.5" hidden="1" customHeight="1" x14ac:dyDescent="0.2">
      <c r="A1260" s="273"/>
      <c r="B1260" s="280"/>
      <c r="C1260" s="280"/>
      <c r="D1260" s="280"/>
      <c r="E1260" s="281"/>
      <c r="F1260" s="282"/>
      <c r="G1260" s="283"/>
      <c r="H1260" s="282"/>
      <c r="I1260" s="282"/>
    </row>
    <row r="1261" spans="1:10" ht="16.5" hidden="1" customHeight="1" x14ac:dyDescent="0.2">
      <c r="A1261" s="273"/>
      <c r="B1261" s="280"/>
      <c r="C1261" s="280"/>
      <c r="D1261" s="280"/>
      <c r="E1261" s="281"/>
      <c r="F1261" s="282"/>
      <c r="G1261" s="283"/>
      <c r="H1261" s="282"/>
      <c r="I1261" s="282"/>
    </row>
    <row r="1262" spans="1:10" ht="16.5" hidden="1" customHeight="1" x14ac:dyDescent="0.2">
      <c r="A1262" s="273"/>
      <c r="B1262" s="280"/>
      <c r="C1262" s="280"/>
      <c r="D1262" s="280"/>
      <c r="E1262" s="281"/>
      <c r="F1262" s="282"/>
      <c r="G1262" s="283"/>
      <c r="H1262" s="282"/>
      <c r="I1262" s="282"/>
    </row>
    <row r="1263" spans="1:10" ht="16.5" hidden="1" customHeight="1" x14ac:dyDescent="0.2">
      <c r="A1263" s="273"/>
      <c r="B1263" s="280"/>
      <c r="C1263" s="280"/>
      <c r="D1263" s="280"/>
      <c r="E1263" s="281"/>
      <c r="F1263" s="282"/>
      <c r="G1263" s="283"/>
      <c r="H1263" s="282"/>
      <c r="I1263" s="282"/>
    </row>
    <row r="1264" spans="1:10" ht="16.5" hidden="1" customHeight="1" x14ac:dyDescent="0.2">
      <c r="A1264" s="273"/>
      <c r="B1264" s="280"/>
      <c r="C1264" s="280"/>
      <c r="D1264" s="280"/>
      <c r="E1264" s="281"/>
      <c r="F1264" s="282"/>
      <c r="G1264" s="283"/>
      <c r="H1264" s="282"/>
      <c r="I1264" s="282"/>
    </row>
    <row r="1265" spans="1:9" ht="16.5" hidden="1" customHeight="1" x14ac:dyDescent="0.2">
      <c r="A1265" s="273"/>
      <c r="B1265" s="280"/>
      <c r="C1265" s="280"/>
      <c r="D1265" s="280"/>
      <c r="E1265" s="281"/>
      <c r="F1265" s="282"/>
      <c r="G1265" s="283"/>
      <c r="H1265" s="282"/>
      <c r="I1265" s="282"/>
    </row>
    <row r="1266" spans="1:9" ht="16.5" hidden="1" customHeight="1" x14ac:dyDescent="0.2">
      <c r="A1266" s="273"/>
      <c r="B1266" s="280"/>
      <c r="C1266" s="280"/>
      <c r="D1266" s="280"/>
      <c r="E1266" s="281"/>
      <c r="F1266" s="282"/>
      <c r="G1266" s="283"/>
      <c r="H1266" s="282"/>
      <c r="I1266" s="282"/>
    </row>
    <row r="1267" spans="1:9" ht="16.5" hidden="1" customHeight="1" x14ac:dyDescent="0.2">
      <c r="A1267" s="273"/>
      <c r="B1267" s="280"/>
      <c r="C1267" s="280"/>
      <c r="D1267" s="280"/>
      <c r="E1267" s="281"/>
      <c r="F1267" s="282"/>
      <c r="G1267" s="283"/>
      <c r="H1267" s="282"/>
      <c r="I1267" s="282"/>
    </row>
    <row r="1268" spans="1:9" ht="16.5" hidden="1" customHeight="1" x14ac:dyDescent="0.2">
      <c r="A1268" s="273"/>
      <c r="B1268" s="280"/>
      <c r="C1268" s="280"/>
      <c r="D1268" s="280"/>
      <c r="E1268" s="281"/>
      <c r="F1268" s="282"/>
      <c r="G1268" s="283"/>
      <c r="H1268" s="282"/>
      <c r="I1268" s="282"/>
    </row>
    <row r="1269" spans="1:9" ht="16.5" hidden="1" customHeight="1" x14ac:dyDescent="0.2">
      <c r="A1269" s="273"/>
      <c r="B1269" s="280"/>
      <c r="C1269" s="280"/>
      <c r="D1269" s="280"/>
      <c r="E1269" s="281"/>
      <c r="F1269" s="282"/>
      <c r="G1269" s="283"/>
      <c r="H1269" s="282"/>
      <c r="I1269" s="282"/>
    </row>
    <row r="1270" spans="1:9" ht="16.5" hidden="1" customHeight="1" x14ac:dyDescent="0.2">
      <c r="A1270" s="273"/>
      <c r="B1270" s="280"/>
      <c r="C1270" s="280"/>
      <c r="D1270" s="280"/>
      <c r="E1270" s="281"/>
      <c r="F1270" s="282"/>
      <c r="G1270" s="283"/>
      <c r="H1270" s="282"/>
      <c r="I1270" s="282"/>
    </row>
    <row r="1271" spans="1:9" ht="16.5" hidden="1" customHeight="1" x14ac:dyDescent="0.2">
      <c r="A1271" s="273"/>
      <c r="B1271" s="280"/>
      <c r="C1271" s="280"/>
      <c r="D1271" s="280"/>
      <c r="E1271" s="281"/>
      <c r="F1271" s="282"/>
      <c r="G1271" s="283"/>
      <c r="H1271" s="282"/>
      <c r="I1271" s="282"/>
    </row>
    <row r="1272" spans="1:9" ht="16.5" hidden="1" customHeight="1" x14ac:dyDescent="0.2">
      <c r="A1272" s="273"/>
      <c r="B1272" s="280"/>
      <c r="C1272" s="280"/>
      <c r="D1272" s="280"/>
      <c r="E1272" s="281"/>
      <c r="F1272" s="282"/>
      <c r="G1272" s="283"/>
      <c r="H1272" s="282"/>
      <c r="I1272" s="282"/>
    </row>
    <row r="1273" spans="1:9" ht="15.75" hidden="1" customHeight="1" x14ac:dyDescent="0.2">
      <c r="A1273" s="273"/>
      <c r="B1273" s="280"/>
      <c r="C1273" s="280"/>
      <c r="D1273" s="280"/>
      <c r="E1273" s="281"/>
      <c r="F1273" s="282"/>
      <c r="G1273" s="283"/>
      <c r="H1273" s="282"/>
      <c r="I1273" s="282"/>
    </row>
    <row r="1274" spans="1:9" ht="16.5" hidden="1" customHeight="1" x14ac:dyDescent="0.2">
      <c r="A1274" s="273"/>
      <c r="B1274" s="280"/>
      <c r="C1274" s="280"/>
      <c r="D1274" s="280"/>
      <c r="E1274" s="281"/>
      <c r="F1274" s="282"/>
      <c r="G1274" s="283"/>
      <c r="H1274" s="282"/>
      <c r="I1274" s="282"/>
    </row>
    <row r="1275" spans="1:9" ht="16.5" hidden="1" customHeight="1" x14ac:dyDescent="0.2">
      <c r="A1275" s="273"/>
      <c r="B1275" s="280"/>
      <c r="C1275" s="280"/>
      <c r="D1275" s="280"/>
      <c r="E1275" s="281"/>
      <c r="F1275" s="282"/>
      <c r="G1275" s="283"/>
      <c r="H1275" s="282"/>
      <c r="I1275" s="282"/>
    </row>
    <row r="1276" spans="1:9" ht="16.5" hidden="1" customHeight="1" x14ac:dyDescent="0.2">
      <c r="A1276" s="273"/>
      <c r="B1276" s="280"/>
      <c r="C1276" s="280"/>
      <c r="D1276" s="280"/>
      <c r="E1276" s="281"/>
      <c r="F1276" s="282"/>
      <c r="G1276" s="283"/>
      <c r="H1276" s="282"/>
      <c r="I1276" s="282"/>
    </row>
    <row r="1277" spans="1:9" ht="16.5" hidden="1" customHeight="1" x14ac:dyDescent="0.25">
      <c r="A1277" s="273"/>
      <c r="B1277" s="70"/>
      <c r="C1277" s="71"/>
      <c r="D1277" s="70"/>
      <c r="E1277" s="104"/>
      <c r="F1277" s="73"/>
      <c r="G1277" s="73"/>
      <c r="H1277" s="73"/>
      <c r="I1277" s="74"/>
    </row>
    <row r="1278" spans="1:9" ht="16.5" hidden="1" customHeight="1" x14ac:dyDescent="0.25">
      <c r="A1278" s="273"/>
      <c r="B1278" s="70"/>
      <c r="C1278" s="71"/>
      <c r="D1278" s="70"/>
      <c r="E1278" s="104"/>
      <c r="F1278" s="73"/>
      <c r="G1278" s="73"/>
      <c r="H1278" s="73"/>
      <c r="I1278" s="74"/>
    </row>
    <row r="1279" spans="1:9" ht="16.5" hidden="1" customHeight="1" x14ac:dyDescent="0.25">
      <c r="A1279" s="273"/>
      <c r="B1279" s="70"/>
      <c r="C1279" s="71"/>
      <c r="D1279" s="70"/>
      <c r="E1279" s="104"/>
      <c r="F1279" s="73"/>
      <c r="G1279" s="73"/>
      <c r="H1279" s="73"/>
      <c r="I1279" s="74"/>
    </row>
    <row r="1280" spans="1:9" ht="16.5" hidden="1" customHeight="1" x14ac:dyDescent="0.25">
      <c r="A1280" s="273"/>
      <c r="B1280" s="70"/>
      <c r="C1280" s="71"/>
      <c r="D1280" s="70"/>
      <c r="E1280" s="104"/>
      <c r="F1280" s="73"/>
      <c r="G1280" s="73"/>
      <c r="H1280" s="73"/>
      <c r="I1280" s="74"/>
    </row>
    <row r="1281" spans="1:9" ht="16.5" hidden="1" customHeight="1" x14ac:dyDescent="0.25">
      <c r="A1281" s="273"/>
      <c r="B1281" s="70"/>
      <c r="C1281" s="71"/>
      <c r="D1281" s="70"/>
      <c r="E1281" s="104"/>
      <c r="F1281" s="73"/>
      <c r="G1281" s="73"/>
      <c r="H1281" s="73"/>
      <c r="I1281" s="74"/>
    </row>
    <row r="1282" spans="1:9" ht="16.5" hidden="1" customHeight="1" x14ac:dyDescent="0.25">
      <c r="A1282" s="60"/>
      <c r="B1282" s="70"/>
      <c r="C1282" s="71"/>
      <c r="D1282" s="70"/>
      <c r="E1282" s="104"/>
      <c r="F1282" s="73"/>
      <c r="G1282" s="73"/>
      <c r="H1282" s="73"/>
      <c r="I1282" s="74"/>
    </row>
    <row r="1283" spans="1:9" ht="16.5" hidden="1" customHeight="1" x14ac:dyDescent="0.25">
      <c r="A1283" s="60"/>
      <c r="B1283" s="70"/>
      <c r="C1283" s="71"/>
      <c r="D1283" s="70"/>
      <c r="E1283" s="104"/>
      <c r="F1283" s="73"/>
      <c r="G1283" s="73"/>
      <c r="H1283" s="73"/>
      <c r="I1283" s="74"/>
    </row>
    <row r="1284" spans="1:9" ht="16.5" hidden="1" customHeight="1" x14ac:dyDescent="0.25">
      <c r="A1284" s="60"/>
      <c r="B1284" s="70"/>
      <c r="C1284" s="71"/>
      <c r="D1284" s="70"/>
      <c r="E1284" s="122"/>
      <c r="F1284" s="73"/>
      <c r="G1284" s="73"/>
      <c r="H1284" s="73"/>
      <c r="I1284" s="74"/>
    </row>
    <row r="1285" spans="1:9" ht="16.5" hidden="1" customHeight="1" x14ac:dyDescent="0.25">
      <c r="A1285" s="60"/>
      <c r="B1285" s="70"/>
      <c r="C1285" s="71"/>
      <c r="D1285" s="70"/>
      <c r="E1285" s="122"/>
      <c r="F1285" s="73"/>
      <c r="G1285" s="73"/>
      <c r="H1285" s="73"/>
      <c r="I1285" s="74"/>
    </row>
    <row r="1286" spans="1:9" ht="16.5" hidden="1" customHeight="1" x14ac:dyDescent="0.25">
      <c r="A1286" s="60"/>
      <c r="B1286" s="70"/>
      <c r="C1286" s="71"/>
      <c r="D1286" s="70"/>
      <c r="E1286" s="122"/>
      <c r="F1286" s="73"/>
      <c r="G1286" s="73"/>
      <c r="H1286" s="73"/>
      <c r="I1286" s="74"/>
    </row>
    <row r="1287" spans="1:9" ht="16.5" hidden="1" customHeight="1" x14ac:dyDescent="0.25">
      <c r="A1287" s="60"/>
      <c r="B1287" s="70"/>
      <c r="C1287" s="71"/>
      <c r="D1287" s="70"/>
      <c r="E1287" s="122"/>
      <c r="F1287" s="73"/>
      <c r="G1287" s="73"/>
      <c r="H1287" s="73"/>
      <c r="I1287" s="74"/>
    </row>
    <row r="1288" spans="1:9" ht="16.5" hidden="1" customHeight="1" x14ac:dyDescent="0.25">
      <c r="A1288" s="60"/>
      <c r="B1288" s="70"/>
      <c r="C1288" s="71"/>
      <c r="D1288" s="70"/>
      <c r="E1288" s="122"/>
      <c r="F1288" s="73"/>
      <c r="G1288" s="73"/>
      <c r="H1288" s="73"/>
      <c r="I1288" s="74"/>
    </row>
    <row r="1289" spans="1:9" ht="16.5" hidden="1" customHeight="1" x14ac:dyDescent="0.25">
      <c r="A1289" s="60"/>
      <c r="B1289" s="70"/>
      <c r="C1289" s="71"/>
      <c r="D1289" s="70"/>
      <c r="E1289" s="122"/>
      <c r="F1289" s="73"/>
      <c r="G1289" s="73"/>
      <c r="H1289" s="73"/>
      <c r="I1289" s="74"/>
    </row>
    <row r="1290" spans="1:9" ht="16.5" hidden="1" customHeight="1" x14ac:dyDescent="0.25">
      <c r="A1290" s="60"/>
      <c r="B1290" s="284"/>
      <c r="C1290" s="71"/>
      <c r="D1290" s="70"/>
      <c r="E1290" s="122"/>
      <c r="F1290" s="73"/>
      <c r="G1290" s="73"/>
      <c r="H1290" s="73"/>
      <c r="I1290" s="74"/>
    </row>
    <row r="1291" spans="1:9" ht="16.5" hidden="1" customHeight="1" x14ac:dyDescent="0.25">
      <c r="A1291" s="60"/>
      <c r="B1291" s="285"/>
      <c r="C1291" s="286"/>
      <c r="D1291" s="285"/>
      <c r="E1291" s="287"/>
      <c r="F1291" s="288"/>
      <c r="G1291" s="288"/>
      <c r="H1291" s="288"/>
      <c r="I1291" s="289"/>
    </row>
    <row r="1292" spans="1:9" ht="16.5" hidden="1" customHeight="1" x14ac:dyDescent="0.25">
      <c r="A1292" s="60"/>
      <c r="B1292" s="285"/>
      <c r="C1292" s="286"/>
      <c r="D1292" s="285"/>
      <c r="E1292" s="287"/>
      <c r="F1292" s="288"/>
      <c r="G1292" s="288"/>
      <c r="H1292" s="288"/>
      <c r="I1292" s="289"/>
    </row>
    <row r="1293" spans="1:9" ht="16.5" hidden="1" customHeight="1" x14ac:dyDescent="0.25">
      <c r="A1293" s="290"/>
      <c r="B1293" s="285"/>
      <c r="C1293" s="286"/>
      <c r="D1293" s="285"/>
      <c r="E1293" s="287"/>
      <c r="F1293" s="288"/>
      <c r="G1293" s="288"/>
      <c r="H1293" s="288"/>
      <c r="I1293" s="289"/>
    </row>
    <row r="1294" spans="1:9" ht="16.5" hidden="1" customHeight="1" x14ac:dyDescent="0.25">
      <c r="A1294" s="60"/>
      <c r="B1294" s="285"/>
      <c r="C1294" s="286"/>
      <c r="D1294" s="285"/>
      <c r="E1294" s="287"/>
      <c r="F1294" s="288"/>
      <c r="G1294" s="288"/>
      <c r="H1294" s="288"/>
      <c r="I1294" s="289"/>
    </row>
    <row r="1295" spans="1:9" ht="16.5" hidden="1" customHeight="1" x14ac:dyDescent="0.25">
      <c r="A1295" s="60"/>
      <c r="B1295" s="285"/>
      <c r="C1295" s="286"/>
      <c r="D1295" s="285"/>
      <c r="E1295" s="287"/>
      <c r="F1295" s="288"/>
      <c r="G1295" s="288"/>
      <c r="H1295" s="288"/>
      <c r="I1295" s="289"/>
    </row>
    <row r="1296" spans="1:9" ht="16.5" hidden="1" customHeight="1" x14ac:dyDescent="0.25">
      <c r="A1296" s="60"/>
      <c r="B1296" s="285"/>
      <c r="C1296" s="286"/>
      <c r="D1296" s="285"/>
      <c r="E1296" s="287"/>
      <c r="F1296" s="288"/>
      <c r="G1296" s="288"/>
      <c r="H1296" s="288"/>
      <c r="I1296" s="289"/>
    </row>
    <row r="1297" spans="1:9" ht="16.5" hidden="1" customHeight="1" thickBot="1" x14ac:dyDescent="0.3">
      <c r="A1297" s="290"/>
      <c r="B1297" s="84"/>
      <c r="C1297" s="85"/>
      <c r="D1297" s="84"/>
      <c r="E1297" s="291"/>
      <c r="F1297" s="292"/>
      <c r="G1297" s="292"/>
      <c r="H1297" s="292"/>
      <c r="I1297" s="293"/>
    </row>
    <row r="1298" spans="1:9" ht="16.5" customHeight="1" thickBot="1" x14ac:dyDescent="0.3">
      <c r="A1298" s="89" t="s">
        <v>43</v>
      </c>
      <c r="B1298" s="90"/>
      <c r="C1298" s="91"/>
      <c r="D1298" s="90"/>
      <c r="E1298" s="152">
        <f>SUM(E1253:E1297)</f>
        <v>5</v>
      </c>
      <c r="F1298" s="152">
        <f>SUM(F1253:F1297)</f>
        <v>550</v>
      </c>
      <c r="G1298" s="152">
        <f>SUM(G1253:G1297)</f>
        <v>0</v>
      </c>
      <c r="H1298" s="152">
        <f>SUM(H1253:H1297)</f>
        <v>550</v>
      </c>
      <c r="I1298" s="224">
        <f>SUM(I1253:I1297)</f>
        <v>550</v>
      </c>
    </row>
    <row r="1299" spans="1:9" ht="16.5" customHeight="1" thickTop="1" x14ac:dyDescent="0.25">
      <c r="A1299" s="94" t="s">
        <v>44</v>
      </c>
      <c r="B1299" s="95"/>
      <c r="C1299" s="96"/>
      <c r="D1299" s="95"/>
      <c r="E1299" s="97"/>
      <c r="F1299" s="97"/>
      <c r="G1299" s="97"/>
      <c r="H1299" s="97"/>
      <c r="I1299" s="99">
        <f>I1319</f>
        <v>0</v>
      </c>
    </row>
    <row r="1300" spans="1:9" ht="16.5" hidden="1" customHeight="1" thickTop="1" x14ac:dyDescent="0.25">
      <c r="A1300" s="146"/>
      <c r="B1300" s="294"/>
      <c r="C1300" s="294"/>
      <c r="D1300" s="294"/>
      <c r="E1300" s="295"/>
      <c r="F1300" s="296"/>
      <c r="G1300" s="297"/>
      <c r="H1300" s="296"/>
      <c r="I1300" s="298"/>
    </row>
    <row r="1301" spans="1:9" ht="16.5" hidden="1" customHeight="1" x14ac:dyDescent="0.25">
      <c r="A1301" s="75"/>
      <c r="B1301" s="299"/>
      <c r="C1301" s="299"/>
      <c r="D1301" s="299"/>
      <c r="E1301" s="300"/>
      <c r="F1301" s="66"/>
      <c r="G1301" s="301"/>
      <c r="H1301" s="66"/>
      <c r="I1301" s="67"/>
    </row>
    <row r="1302" spans="1:9" ht="16.5" hidden="1" customHeight="1" x14ac:dyDescent="0.25">
      <c r="A1302" s="75"/>
      <c r="B1302" s="299"/>
      <c r="C1302" s="299"/>
      <c r="D1302" s="299"/>
      <c r="E1302" s="300"/>
      <c r="F1302" s="66"/>
      <c r="G1302" s="301"/>
      <c r="H1302" s="66"/>
      <c r="I1302" s="6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thickBot="1" x14ac:dyDescent="0.3">
      <c r="A1318" s="83"/>
      <c r="B1318" s="84"/>
      <c r="C1318" s="85"/>
      <c r="D1318" s="84"/>
      <c r="E1318" s="86"/>
      <c r="F1318" s="87"/>
      <c r="G1318" s="87"/>
      <c r="H1318" s="87"/>
      <c r="I1318" s="88"/>
    </row>
    <row r="1319" spans="1:9" ht="16.5" customHeight="1" thickBot="1" x14ac:dyDescent="0.3">
      <c r="A1319" s="155" t="s">
        <v>43</v>
      </c>
      <c r="B1319" s="156"/>
      <c r="C1319" s="157"/>
      <c r="D1319" s="156"/>
      <c r="E1319" s="158">
        <f>SUM(E1300:E1318)</f>
        <v>0</v>
      </c>
      <c r="F1319" s="159">
        <f>SUM(F1300:F1318)</f>
        <v>0</v>
      </c>
      <c r="G1319" s="159">
        <f>SUM(G1300:G1318)</f>
        <v>0</v>
      </c>
      <c r="H1319" s="159">
        <f>SUM(H1300:H1318)</f>
        <v>0</v>
      </c>
      <c r="I1319" s="302">
        <f>SUM(I1300:I1318)</f>
        <v>0</v>
      </c>
    </row>
    <row r="1320" spans="1:9" ht="16.5" customHeight="1" thickTop="1" thickBot="1" x14ac:dyDescent="0.3">
      <c r="A1320" s="19" t="s">
        <v>45</v>
      </c>
      <c r="B1320" s="20"/>
      <c r="C1320" s="21"/>
      <c r="D1320" s="20"/>
      <c r="E1320" s="22"/>
      <c r="F1320" s="22"/>
      <c r="G1320" s="22"/>
      <c r="H1320" s="22"/>
      <c r="I1320" s="23">
        <f>I1340</f>
        <v>8731.4500000000007</v>
      </c>
    </row>
    <row r="1321" spans="1:9" ht="26.25" customHeight="1" thickTop="1" x14ac:dyDescent="0.25">
      <c r="A1321" s="146">
        <v>1</v>
      </c>
      <c r="B1321" s="131" t="s">
        <v>1167</v>
      </c>
      <c r="C1321" s="131" t="s">
        <v>1168</v>
      </c>
      <c r="D1321" s="131" t="s">
        <v>1167</v>
      </c>
      <c r="E1321" s="303">
        <v>90</v>
      </c>
      <c r="F1321" s="118">
        <v>2908.82</v>
      </c>
      <c r="G1321" s="304"/>
      <c r="H1321" s="118">
        <v>2908.82</v>
      </c>
      <c r="I1321" s="305">
        <v>2908.82</v>
      </c>
    </row>
    <row r="1322" spans="1:9" ht="16.5" customHeight="1" x14ac:dyDescent="0.25">
      <c r="A1322" s="138">
        <v>2</v>
      </c>
      <c r="B1322" s="354" t="s">
        <v>1169</v>
      </c>
      <c r="C1322" s="355" t="s">
        <v>1170</v>
      </c>
      <c r="D1322" s="354" t="s">
        <v>1169</v>
      </c>
      <c r="E1322" s="356">
        <v>122.2</v>
      </c>
      <c r="F1322" s="377">
        <v>5822.63</v>
      </c>
      <c r="G1322" s="357"/>
      <c r="H1322" s="377">
        <v>5822.63</v>
      </c>
      <c r="I1322" s="378">
        <v>5822.63</v>
      </c>
    </row>
    <row r="1323" spans="1:9" ht="16.5" hidden="1" customHeight="1" x14ac:dyDescent="0.25">
      <c r="A1323" s="75"/>
      <c r="B1323" s="70"/>
      <c r="C1323" s="71"/>
      <c r="D1323" s="70"/>
      <c r="E1323" s="104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thickBot="1" x14ac:dyDescent="0.3">
      <c r="A1339" s="83"/>
      <c r="B1339" s="84"/>
      <c r="C1339" s="85"/>
      <c r="D1339" s="84"/>
      <c r="E1339" s="86"/>
      <c r="F1339" s="87"/>
      <c r="G1339" s="87"/>
      <c r="H1339" s="87"/>
      <c r="I1339" s="88"/>
    </row>
    <row r="1340" spans="1:9" ht="16.5" customHeight="1" thickBot="1" x14ac:dyDescent="0.3">
      <c r="A1340" s="89" t="s">
        <v>43</v>
      </c>
      <c r="B1340" s="90"/>
      <c r="C1340" s="91"/>
      <c r="D1340" s="90"/>
      <c r="E1340" s="152">
        <f>SUM(E1321:E1339)</f>
        <v>212.2</v>
      </c>
      <c r="F1340" s="92">
        <f>SUM(F1321:F1339)</f>
        <v>8731.4500000000007</v>
      </c>
      <c r="G1340" s="92">
        <f>SUM(G1321:G1339)</f>
        <v>0</v>
      </c>
      <c r="H1340" s="92">
        <f>SUM(H1321:H1339)</f>
        <v>8731.4500000000007</v>
      </c>
      <c r="I1340" s="93">
        <f>SUM(I1321:I1339)</f>
        <v>8731.4500000000007</v>
      </c>
    </row>
    <row r="1341" spans="1:9" ht="16.5" customHeight="1" thickTop="1" x14ac:dyDescent="0.25">
      <c r="A1341" s="94" t="s">
        <v>46</v>
      </c>
      <c r="B1341" s="95"/>
      <c r="C1341" s="96"/>
      <c r="D1341" s="95"/>
      <c r="E1341" s="97"/>
      <c r="F1341" s="98"/>
      <c r="G1341" s="98"/>
      <c r="H1341" s="98"/>
      <c r="I1341" s="99">
        <f>I1361</f>
        <v>0</v>
      </c>
    </row>
    <row r="1342" spans="1:9" ht="36.75" hidden="1" customHeight="1" thickTop="1" x14ac:dyDescent="0.2">
      <c r="A1342" s="130"/>
      <c r="B1342" s="277"/>
      <c r="C1342" s="275"/>
      <c r="D1342" s="277"/>
      <c r="E1342" s="274"/>
      <c r="F1342" s="276"/>
      <c r="G1342" s="276"/>
      <c r="H1342" s="276"/>
      <c r="I1342" s="276"/>
    </row>
    <row r="1343" spans="1:9" ht="47.25" hidden="1" customHeight="1" x14ac:dyDescent="0.25">
      <c r="A1343" s="353"/>
      <c r="B1343" s="277"/>
      <c r="C1343" s="275"/>
      <c r="D1343" s="277"/>
      <c r="E1343" s="274"/>
      <c r="F1343" s="276"/>
      <c r="G1343" s="276"/>
      <c r="H1343" s="276"/>
      <c r="I1343" s="276"/>
    </row>
    <row r="1344" spans="1:9" ht="16.5" hidden="1" customHeight="1" x14ac:dyDescent="0.25">
      <c r="A1344" s="353"/>
      <c r="B1344" s="354"/>
      <c r="C1344" s="355"/>
      <c r="D1344" s="354"/>
      <c r="E1344" s="356"/>
      <c r="F1344" s="357"/>
      <c r="G1344" s="357"/>
      <c r="H1344" s="357"/>
      <c r="I1344" s="358"/>
    </row>
    <row r="1345" spans="1:9" ht="16.5" hidden="1" customHeight="1" x14ac:dyDescent="0.25">
      <c r="A1345" s="359"/>
      <c r="B1345" s="354"/>
      <c r="C1345" s="355"/>
      <c r="D1345" s="354"/>
      <c r="E1345" s="360"/>
      <c r="F1345" s="357"/>
      <c r="G1345" s="357"/>
      <c r="H1345" s="357"/>
      <c r="I1345" s="358"/>
    </row>
    <row r="1346" spans="1:9" ht="16.5" hidden="1" customHeight="1" x14ac:dyDescent="0.25">
      <c r="A1346" s="359"/>
      <c r="B1346" s="354"/>
      <c r="C1346" s="355"/>
      <c r="D1346" s="354"/>
      <c r="E1346" s="360"/>
      <c r="F1346" s="357"/>
      <c r="G1346" s="357"/>
      <c r="H1346" s="357"/>
      <c r="I1346" s="358"/>
    </row>
    <row r="1347" spans="1:9" ht="16.5" hidden="1" customHeight="1" x14ac:dyDescent="0.25">
      <c r="A1347" s="75"/>
      <c r="B1347" s="70"/>
      <c r="C1347" s="71"/>
      <c r="D1347" s="70"/>
      <c r="E1347" s="104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hidden="1" customHeight="1" x14ac:dyDescent="0.25">
      <c r="A1350" s="75"/>
      <c r="B1350" s="70"/>
      <c r="C1350" s="71"/>
      <c r="D1350" s="70"/>
      <c r="E1350" s="72"/>
      <c r="F1350" s="76"/>
      <c r="G1350" s="76"/>
      <c r="H1350" s="76"/>
      <c r="I1350" s="77"/>
    </row>
    <row r="1351" spans="1:9" ht="16.5" hidden="1" customHeight="1" x14ac:dyDescent="0.25">
      <c r="A1351" s="75"/>
      <c r="B1351" s="70"/>
      <c r="C1351" s="71"/>
      <c r="D1351" s="70"/>
      <c r="E1351" s="72"/>
      <c r="F1351" s="76"/>
      <c r="G1351" s="76"/>
      <c r="H1351" s="76"/>
      <c r="I1351" s="77"/>
    </row>
    <row r="1352" spans="1:9" ht="16.5" hidden="1" customHeight="1" x14ac:dyDescent="0.25">
      <c r="A1352" s="75"/>
      <c r="B1352" s="70"/>
      <c r="C1352" s="71"/>
      <c r="D1352" s="70"/>
      <c r="E1352" s="72"/>
      <c r="F1352" s="76"/>
      <c r="G1352" s="76"/>
      <c r="H1352" s="76"/>
      <c r="I1352" s="77"/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thickBot="1" x14ac:dyDescent="0.3">
      <c r="A1360" s="83"/>
      <c r="B1360" s="84"/>
      <c r="C1360" s="85"/>
      <c r="D1360" s="84"/>
      <c r="E1360" s="86"/>
      <c r="F1360" s="87"/>
      <c r="G1360" s="87"/>
      <c r="H1360" s="87"/>
      <c r="I1360" s="88"/>
    </row>
    <row r="1361" spans="1:9" ht="16.5" customHeight="1" thickBot="1" x14ac:dyDescent="0.3">
      <c r="A1361" s="89" t="s">
        <v>43</v>
      </c>
      <c r="B1361" s="90"/>
      <c r="C1361" s="91"/>
      <c r="D1361" s="90"/>
      <c r="E1361" s="152">
        <f>SUM(E1342:E1360)</f>
        <v>0</v>
      </c>
      <c r="F1361" s="92">
        <f>SUM(F1342:F1360)</f>
        <v>0</v>
      </c>
      <c r="G1361" s="92">
        <f>SUM(G1342:G1360)</f>
        <v>0</v>
      </c>
      <c r="H1361" s="92">
        <f>SUM(H1342:H1360)</f>
        <v>0</v>
      </c>
      <c r="I1361" s="93">
        <f>SUM(I1342:I1360)</f>
        <v>0</v>
      </c>
    </row>
    <row r="1362" spans="1:9" ht="16.5" customHeight="1" thickTop="1" x14ac:dyDescent="0.25">
      <c r="A1362" s="94" t="s">
        <v>47</v>
      </c>
      <c r="B1362" s="95"/>
      <c r="C1362" s="96"/>
      <c r="D1362" s="95"/>
      <c r="E1362" s="97"/>
      <c r="F1362" s="98"/>
      <c r="G1362" s="98"/>
      <c r="H1362" s="98"/>
      <c r="I1362" s="99">
        <f>I1382</f>
        <v>0</v>
      </c>
    </row>
    <row r="1363" spans="1:9" ht="16.5" hidden="1" customHeight="1" thickTop="1" x14ac:dyDescent="0.25">
      <c r="A1363" s="146"/>
      <c r="B1363" s="147"/>
      <c r="C1363" s="148"/>
      <c r="D1363" s="147"/>
      <c r="E1363" s="150"/>
      <c r="F1363" s="150"/>
      <c r="G1363" s="150"/>
      <c r="H1363" s="150"/>
      <c r="I1363" s="151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hidden="1" customHeight="1" x14ac:dyDescent="0.25">
      <c r="A1371" s="75"/>
      <c r="B1371" s="70"/>
      <c r="C1371" s="71"/>
      <c r="D1371" s="70"/>
      <c r="E1371" s="72"/>
      <c r="F1371" s="76"/>
      <c r="G1371" s="76"/>
      <c r="H1371" s="76"/>
      <c r="I1371" s="77"/>
    </row>
    <row r="1372" spans="1:9" ht="16.5" hidden="1" customHeight="1" x14ac:dyDescent="0.25">
      <c r="A1372" s="75"/>
      <c r="B1372" s="70"/>
      <c r="C1372" s="71"/>
      <c r="D1372" s="70"/>
      <c r="E1372" s="72"/>
      <c r="F1372" s="76"/>
      <c r="G1372" s="76"/>
      <c r="H1372" s="76"/>
      <c r="I1372" s="77"/>
    </row>
    <row r="1373" spans="1:9" ht="16.5" hidden="1" customHeight="1" x14ac:dyDescent="0.25">
      <c r="A1373" s="75"/>
      <c r="B1373" s="70"/>
      <c r="C1373" s="71"/>
      <c r="D1373" s="70"/>
      <c r="E1373" s="72"/>
      <c r="F1373" s="76"/>
      <c r="G1373" s="76"/>
      <c r="H1373" s="76"/>
      <c r="I1373" s="7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thickBot="1" x14ac:dyDescent="0.3">
      <c r="A1381" s="83"/>
      <c r="B1381" s="84"/>
      <c r="C1381" s="85"/>
      <c r="D1381" s="84"/>
      <c r="E1381" s="86"/>
      <c r="F1381" s="87"/>
      <c r="G1381" s="87"/>
      <c r="H1381" s="87"/>
      <c r="I1381" s="88"/>
    </row>
    <row r="1382" spans="1:9" ht="16.5" customHeight="1" thickBot="1" x14ac:dyDescent="0.3">
      <c r="A1382" s="89" t="s">
        <v>43</v>
      </c>
      <c r="B1382" s="90"/>
      <c r="C1382" s="91"/>
      <c r="D1382" s="90"/>
      <c r="E1382" s="152">
        <f>SUM(E1363:E1381)</f>
        <v>0</v>
      </c>
      <c r="F1382" s="92">
        <f>SUM(F1363:F1381)</f>
        <v>0</v>
      </c>
      <c r="G1382" s="92">
        <f>SUM(G1363:G1381)</f>
        <v>0</v>
      </c>
      <c r="H1382" s="92">
        <f>SUM(H1363:H1381)</f>
        <v>0</v>
      </c>
      <c r="I1382" s="93">
        <f>SUM(I1363:I1381)</f>
        <v>0</v>
      </c>
    </row>
    <row r="1383" spans="1:9" ht="16.5" customHeight="1" thickTop="1" x14ac:dyDescent="0.25">
      <c r="A1383" s="19" t="s">
        <v>48</v>
      </c>
      <c r="B1383" s="20"/>
      <c r="C1383" s="21"/>
      <c r="D1383" s="20"/>
      <c r="E1383" s="22"/>
      <c r="F1383" s="162"/>
      <c r="G1383" s="162"/>
      <c r="H1383" s="162"/>
      <c r="I1383" s="23">
        <f>I1403</f>
        <v>0</v>
      </c>
    </row>
    <row r="1384" spans="1:9" ht="16.5" hidden="1" customHeight="1" thickTop="1" x14ac:dyDescent="0.25">
      <c r="A1384" s="216"/>
      <c r="B1384" s="147"/>
      <c r="C1384" s="148"/>
      <c r="D1384" s="147"/>
      <c r="E1384" s="149"/>
      <c r="F1384" s="154"/>
      <c r="G1384" s="154"/>
      <c r="H1384" s="154"/>
      <c r="I1384" s="21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hidden="1" customHeight="1" x14ac:dyDescent="0.25">
      <c r="A1392" s="75"/>
      <c r="B1392" s="70"/>
      <c r="C1392" s="71"/>
      <c r="D1392" s="70"/>
      <c r="E1392" s="72"/>
      <c r="F1392" s="76"/>
      <c r="G1392" s="76"/>
      <c r="H1392" s="76"/>
      <c r="I1392" s="77"/>
    </row>
    <row r="1393" spans="1:9" ht="16.5" hidden="1" customHeight="1" x14ac:dyDescent="0.25">
      <c r="A1393" s="75"/>
      <c r="B1393" s="70"/>
      <c r="C1393" s="71"/>
      <c r="D1393" s="70"/>
      <c r="E1393" s="72"/>
      <c r="F1393" s="76"/>
      <c r="G1393" s="76"/>
      <c r="H1393" s="76"/>
      <c r="I1393" s="77"/>
    </row>
    <row r="1394" spans="1:9" ht="16.5" hidden="1" customHeight="1" x14ac:dyDescent="0.25">
      <c r="A1394" s="75"/>
      <c r="B1394" s="70"/>
      <c r="C1394" s="71"/>
      <c r="D1394" s="70"/>
      <c r="E1394" s="72"/>
      <c r="F1394" s="76"/>
      <c r="G1394" s="76"/>
      <c r="H1394" s="76"/>
      <c r="I1394" s="77"/>
    </row>
    <row r="1395" spans="1:9" ht="16.5" hidden="1" customHeight="1" x14ac:dyDescent="0.25">
      <c r="A1395" s="75"/>
      <c r="B1395" s="70"/>
      <c r="C1395" s="71"/>
      <c r="D1395" s="70"/>
      <c r="E1395" s="72"/>
      <c r="F1395" s="76"/>
      <c r="G1395" s="76"/>
      <c r="H1395" s="76"/>
      <c r="I1395" s="77"/>
    </row>
    <row r="1396" spans="1:9" ht="16.5" hidden="1" customHeight="1" x14ac:dyDescent="0.25">
      <c r="A1396" s="75"/>
      <c r="B1396" s="70"/>
      <c r="C1396" s="71"/>
      <c r="D1396" s="70"/>
      <c r="E1396" s="72"/>
      <c r="F1396" s="76"/>
      <c r="G1396" s="76"/>
      <c r="H1396" s="76"/>
      <c r="I1396" s="77"/>
    </row>
    <row r="1397" spans="1:9" ht="16.5" hidden="1" customHeight="1" x14ac:dyDescent="0.25">
      <c r="A1397" s="75"/>
      <c r="B1397" s="70"/>
      <c r="C1397" s="71"/>
      <c r="D1397" s="70"/>
      <c r="E1397" s="72"/>
      <c r="F1397" s="76"/>
      <c r="G1397" s="76"/>
      <c r="H1397" s="76"/>
      <c r="I1397" s="77"/>
    </row>
    <row r="1398" spans="1:9" ht="16.5" hidden="1" customHeight="1" x14ac:dyDescent="0.25">
      <c r="A1398" s="75"/>
      <c r="B1398" s="70"/>
      <c r="C1398" s="71"/>
      <c r="D1398" s="70"/>
      <c r="E1398" s="72"/>
      <c r="F1398" s="76"/>
      <c r="G1398" s="76"/>
      <c r="H1398" s="76"/>
      <c r="I1398" s="77"/>
    </row>
    <row r="1399" spans="1:9" ht="16.5" hidden="1" customHeight="1" x14ac:dyDescent="0.25">
      <c r="A1399" s="75"/>
      <c r="B1399" s="70"/>
      <c r="C1399" s="71"/>
      <c r="D1399" s="70"/>
      <c r="E1399" s="72"/>
      <c r="F1399" s="76"/>
      <c r="G1399" s="76"/>
      <c r="H1399" s="76"/>
      <c r="I1399" s="77"/>
    </row>
    <row r="1400" spans="1:9" ht="16.5" hidden="1" customHeight="1" x14ac:dyDescent="0.25">
      <c r="A1400" s="75"/>
      <c r="B1400" s="70"/>
      <c r="C1400" s="71"/>
      <c r="D1400" s="70"/>
      <c r="E1400" s="72"/>
      <c r="F1400" s="76"/>
      <c r="G1400" s="76"/>
      <c r="H1400" s="76"/>
      <c r="I1400" s="77"/>
    </row>
    <row r="1401" spans="1:9" ht="16.5" hidden="1" customHeight="1" x14ac:dyDescent="0.25">
      <c r="A1401" s="75"/>
      <c r="B1401" s="70"/>
      <c r="C1401" s="71"/>
      <c r="D1401" s="70"/>
      <c r="E1401" s="72"/>
      <c r="F1401" s="76"/>
      <c r="G1401" s="76"/>
      <c r="H1401" s="76"/>
      <c r="I1401" s="77"/>
    </row>
    <row r="1402" spans="1:9" ht="16.5" hidden="1" customHeight="1" thickBot="1" x14ac:dyDescent="0.3">
      <c r="A1402" s="83"/>
      <c r="B1402" s="84"/>
      <c r="C1402" s="85"/>
      <c r="D1402" s="84"/>
      <c r="E1402" s="86"/>
      <c r="F1402" s="87"/>
      <c r="G1402" s="87"/>
      <c r="H1402" s="87"/>
      <c r="I1402" s="88"/>
    </row>
    <row r="1403" spans="1:9" ht="16.5" customHeight="1" thickBot="1" x14ac:dyDescent="0.3">
      <c r="A1403" s="89" t="s">
        <v>43</v>
      </c>
      <c r="B1403" s="90"/>
      <c r="C1403" s="91"/>
      <c r="D1403" s="90"/>
      <c r="E1403" s="152">
        <f>SUM(E1384:E1402)</f>
        <v>0</v>
      </c>
      <c r="F1403" s="92">
        <f>SUM(F1384:F1402)</f>
        <v>0</v>
      </c>
      <c r="G1403" s="92">
        <f>SUM(G1384:G1402)</f>
        <v>0</v>
      </c>
      <c r="H1403" s="92">
        <f>SUM(H1384:H1402)</f>
        <v>0</v>
      </c>
      <c r="I1403" s="93">
        <f>SUM(I1384:I1402)</f>
        <v>0</v>
      </c>
    </row>
    <row r="1404" spans="1:9" ht="15.75" thickTop="1" x14ac:dyDescent="0.25"/>
    <row r="1405" spans="1:9" x14ac:dyDescent="0.25">
      <c r="A1405" s="311" t="s">
        <v>96</v>
      </c>
      <c r="B1405" s="311"/>
      <c r="C1405" s="311"/>
      <c r="D1405" s="311"/>
      <c r="E1405" s="311"/>
      <c r="F1405" s="311"/>
      <c r="G1405" s="311"/>
      <c r="H1405" s="311"/>
      <c r="I1405" s="311"/>
    </row>
    <row r="1406" spans="1:9" x14ac:dyDescent="0.25">
      <c r="A1406" s="629"/>
      <c r="B1406" s="629"/>
    </row>
    <row r="1407" spans="1:9" x14ac:dyDescent="0.25">
      <c r="A1407" s="629"/>
      <c r="B1407" s="629"/>
    </row>
    <row r="1408" spans="1:9" x14ac:dyDescent="0.25">
      <c r="A1408" s="629">
        <f>A1321+A1258+A1090+A935+A459+A368+A278+A256+A29</f>
        <v>76</v>
      </c>
      <c r="B1408" s="629"/>
      <c r="E1408" s="5">
        <f>E1251+E1080+E919+E712+E542+E338+E7</f>
        <v>4543.5599999999995</v>
      </c>
      <c r="I1408" s="5">
        <f>I1251+I1080+I919+I712+I542+I338+I7</f>
        <v>396852.93764000002</v>
      </c>
    </row>
    <row r="1409" spans="1:2" x14ac:dyDescent="0.25">
      <c r="A1409" s="629"/>
      <c r="B1409" s="629"/>
    </row>
    <row r="1410" spans="1:2" x14ac:dyDescent="0.25">
      <c r="A1410" s="629"/>
      <c r="B1410" s="629"/>
    </row>
  </sheetData>
  <autoFilter ref="A5:I1403">
    <filterColumn colId="8">
      <customFilters and="1">
        <customFilter operator="notEqual" val=" "/>
      </customFilters>
    </filterColumn>
  </autoFilter>
  <mergeCells count="8">
    <mergeCell ref="A1409:B1409"/>
    <mergeCell ref="A1410:B1410"/>
    <mergeCell ref="A1:I1"/>
    <mergeCell ref="A2:I2"/>
    <mergeCell ref="A3:I3"/>
    <mergeCell ref="A1406:B1406"/>
    <mergeCell ref="A1407:B1407"/>
    <mergeCell ref="A1408:B1408"/>
  </mergeCells>
  <pageMargins left="0.27" right="0.19" top="0.31" bottom="0.25" header="0.18" footer="0.19"/>
  <pageSetup paperSize="9" scale="25" fitToHeight="3" orientation="portrait" r:id="rId1"/>
  <headerFooter alignWithMargins="0"/>
  <rowBreaks count="2" manualBreakCount="2">
    <brk id="70" min="2" max="8" man="1"/>
    <brk id="92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1201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6.71093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1171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367</v>
      </c>
      <c r="F7" s="16"/>
      <c r="G7" s="16"/>
      <c r="H7" s="16"/>
      <c r="I7" s="17">
        <f>I200+I253+I274+I295+I316+I337</f>
        <v>21187.631799999999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15950.0018</v>
      </c>
    </row>
    <row r="9" spans="1:9" ht="42.75" customHeight="1" thickTop="1" x14ac:dyDescent="0.2">
      <c r="A9" s="24">
        <v>1</v>
      </c>
      <c r="B9" s="312" t="s">
        <v>1172</v>
      </c>
      <c r="C9" s="313" t="s">
        <v>1173</v>
      </c>
      <c r="D9" s="314" t="s">
        <v>1174</v>
      </c>
      <c r="E9" s="315">
        <v>10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1175</v>
      </c>
      <c r="C10" s="320" t="s">
        <v>1176</v>
      </c>
      <c r="D10" s="321" t="s">
        <v>1177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1178</v>
      </c>
      <c r="C11" s="320" t="s">
        <v>1179</v>
      </c>
      <c r="D11" s="321" t="s">
        <v>1180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1181</v>
      </c>
      <c r="C12" s="320" t="s">
        <v>1182</v>
      </c>
      <c r="D12" s="321" t="s">
        <v>1183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1184</v>
      </c>
      <c r="C13" s="320" t="s">
        <v>1185</v>
      </c>
      <c r="D13" s="321" t="s">
        <v>1186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1187</v>
      </c>
      <c r="C14" s="320" t="s">
        <v>1188</v>
      </c>
      <c r="D14" s="321" t="s">
        <v>1187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1189</v>
      </c>
      <c r="C15" s="327" t="s">
        <v>1190</v>
      </c>
      <c r="D15" s="328" t="s">
        <v>1189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1191</v>
      </c>
      <c r="C16" s="327" t="s">
        <v>1192</v>
      </c>
      <c r="D16" s="328" t="s">
        <v>1191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1193</v>
      </c>
      <c r="C17" s="327" t="s">
        <v>1194</v>
      </c>
      <c r="D17" s="328" t="s">
        <v>1193</v>
      </c>
      <c r="E17" s="329">
        <v>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1195</v>
      </c>
      <c r="C18" s="327" t="s">
        <v>1196</v>
      </c>
      <c r="D18" s="328" t="s">
        <v>1195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1197</v>
      </c>
      <c r="C19" s="327" t="s">
        <v>1198</v>
      </c>
      <c r="D19" s="328" t="s">
        <v>1197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1199</v>
      </c>
      <c r="C20" s="327" t="s">
        <v>1200</v>
      </c>
      <c r="D20" s="328" t="s">
        <v>1199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1201</v>
      </c>
      <c r="C21" s="327" t="s">
        <v>1202</v>
      </c>
      <c r="D21" s="328" t="s">
        <v>1203</v>
      </c>
      <c r="E21" s="329">
        <v>5</v>
      </c>
      <c r="F21" s="330">
        <v>550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1204</v>
      </c>
      <c r="C22" s="327" t="s">
        <v>1205</v>
      </c>
      <c r="D22" s="328" t="s">
        <v>1206</v>
      </c>
      <c r="E22" s="329">
        <v>5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1207</v>
      </c>
      <c r="C23" s="327" t="s">
        <v>1208</v>
      </c>
      <c r="D23" s="328" t="s">
        <v>1209</v>
      </c>
      <c r="E23" s="329">
        <v>6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1210</v>
      </c>
      <c r="C24" s="327" t="s">
        <v>1211</v>
      </c>
      <c r="D24" s="328" t="s">
        <v>1210</v>
      </c>
      <c r="E24" s="329">
        <v>10</v>
      </c>
      <c r="F24" s="330">
        <v>550.00036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1212</v>
      </c>
      <c r="C25" s="327" t="s">
        <v>1213</v>
      </c>
      <c r="D25" s="328" t="s">
        <v>1212</v>
      </c>
      <c r="E25" s="329">
        <v>15</v>
      </c>
      <c r="F25" s="330">
        <v>550.00036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1214</v>
      </c>
      <c r="C26" s="327" t="s">
        <v>1215</v>
      </c>
      <c r="D26" s="328" t="s">
        <v>1214</v>
      </c>
      <c r="E26" s="329">
        <v>15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1216</v>
      </c>
      <c r="C27" s="327" t="s">
        <v>1217</v>
      </c>
      <c r="D27" s="328" t="s">
        <v>1216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1218</v>
      </c>
      <c r="C28" s="327" t="s">
        <v>1219</v>
      </c>
      <c r="D28" s="328" t="s">
        <v>1218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1220</v>
      </c>
      <c r="C29" s="327" t="s">
        <v>1221</v>
      </c>
      <c r="D29" s="328" t="s">
        <v>1220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1222</v>
      </c>
      <c r="C30" s="327" t="s">
        <v>1223</v>
      </c>
      <c r="D30" s="328" t="s">
        <v>1222</v>
      </c>
      <c r="E30" s="329">
        <v>15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1224</v>
      </c>
      <c r="C31" s="334" t="s">
        <v>1225</v>
      </c>
      <c r="D31" s="335" t="s">
        <v>1224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1226</v>
      </c>
      <c r="C32" s="334" t="s">
        <v>1227</v>
      </c>
      <c r="D32" s="335" t="s">
        <v>1228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1229</v>
      </c>
      <c r="C33" s="334" t="s">
        <v>1230</v>
      </c>
      <c r="D33" s="335" t="s">
        <v>1229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1231</v>
      </c>
      <c r="C34" s="334" t="s">
        <v>1232</v>
      </c>
      <c r="D34" s="335" t="s">
        <v>1231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1233</v>
      </c>
      <c r="C35" s="334" t="s">
        <v>1192</v>
      </c>
      <c r="D35" s="335" t="s">
        <v>1233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66.75" customHeight="1" thickBot="1" x14ac:dyDescent="0.25">
      <c r="A36" s="29">
        <v>28</v>
      </c>
      <c r="B36" s="333" t="s">
        <v>1234</v>
      </c>
      <c r="C36" s="334" t="s">
        <v>1192</v>
      </c>
      <c r="D36" s="335" t="s">
        <v>1234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1235</v>
      </c>
      <c r="C37" s="334" t="s">
        <v>1192</v>
      </c>
      <c r="D37" s="335" t="s">
        <v>1235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16.5" hidden="1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hidden="1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16.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16.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25.5" hidden="1" customHeight="1" x14ac:dyDescent="0.2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27.75" hidden="1" customHeight="1" x14ac:dyDescent="0.2">
      <c r="A43" s="60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x14ac:dyDescent="0.2">
      <c r="A44" s="60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x14ac:dyDescent="0.2">
      <c r="A45" s="60"/>
      <c r="B45" s="333"/>
      <c r="C45" s="334"/>
      <c r="D45" s="335"/>
      <c r="E45" s="336"/>
      <c r="F45" s="330"/>
      <c r="G45" s="331"/>
      <c r="H45" s="330"/>
      <c r="I45" s="332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267</v>
      </c>
      <c r="F200" s="92">
        <f>SUM(F9:F199)</f>
        <v>15950.00108</v>
      </c>
      <c r="G200" s="92">
        <f>SUM(G9:G199)</f>
        <v>0</v>
      </c>
      <c r="H200" s="92">
        <f>SUM(H9:H199)</f>
        <v>15950.0018</v>
      </c>
      <c r="I200" s="93">
        <f>SUM(I9:I199)</f>
        <v>15950.0018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5237.63</v>
      </c>
    </row>
    <row r="202" spans="1:10" ht="82.5" customHeight="1" thickTop="1" x14ac:dyDescent="0.2">
      <c r="A202" s="100">
        <v>1</v>
      </c>
      <c r="B202" s="50" t="s">
        <v>1236</v>
      </c>
      <c r="C202" s="41" t="s">
        <v>1237</v>
      </c>
      <c r="D202" s="50" t="s">
        <v>1238</v>
      </c>
      <c r="E202" s="27">
        <v>45</v>
      </c>
      <c r="F202" s="33">
        <v>2705.98</v>
      </c>
      <c r="G202" s="50"/>
      <c r="H202" s="33">
        <v>2705.98</v>
      </c>
      <c r="I202" s="33">
        <v>2705.98</v>
      </c>
      <c r="J202" s="101"/>
    </row>
    <row r="203" spans="1:10" ht="39.75" customHeight="1" x14ac:dyDescent="0.2">
      <c r="A203" s="60">
        <v>2</v>
      </c>
      <c r="B203" s="50" t="s">
        <v>1239</v>
      </c>
      <c r="C203" s="41" t="s">
        <v>1240</v>
      </c>
      <c r="D203" s="50" t="s">
        <v>1241</v>
      </c>
      <c r="E203" s="27">
        <v>20</v>
      </c>
      <c r="F203" s="33">
        <v>427.4</v>
      </c>
      <c r="G203" s="50"/>
      <c r="H203" s="33">
        <v>427</v>
      </c>
      <c r="I203" s="33">
        <v>427</v>
      </c>
      <c r="J203" s="101"/>
    </row>
    <row r="204" spans="1:10" ht="61.5" customHeight="1" thickBot="1" x14ac:dyDescent="0.25">
      <c r="A204" s="60">
        <v>3</v>
      </c>
      <c r="B204" s="50" t="s">
        <v>1242</v>
      </c>
      <c r="C204" s="41" t="s">
        <v>1243</v>
      </c>
      <c r="D204" s="50" t="s">
        <v>1242</v>
      </c>
      <c r="E204" s="27">
        <v>35</v>
      </c>
      <c r="F204" s="33">
        <v>2104.65</v>
      </c>
      <c r="G204" s="50"/>
      <c r="H204" s="33">
        <v>2104.65</v>
      </c>
      <c r="I204" s="33">
        <v>2104.65</v>
      </c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100</v>
      </c>
      <c r="F253" s="108">
        <f>SUM(F202:F252)</f>
        <v>5238.0300000000007</v>
      </c>
      <c r="G253" s="108">
        <f>SUM(G202:G252)</f>
        <v>0</v>
      </c>
      <c r="H253" s="108">
        <f>SUM(H202:H252)</f>
        <v>5237.63</v>
      </c>
      <c r="I253" s="109">
        <f>SUM(I202:I252)</f>
        <v>5237.63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hidden="1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657</v>
      </c>
      <c r="F338" s="161"/>
      <c r="G338" s="161"/>
      <c r="H338" s="161"/>
      <c r="I338" s="15">
        <f>I436+I457+I478+I499+I520+I541</f>
        <v>62069.21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14300</v>
      </c>
    </row>
    <row r="340" spans="1:9" ht="45" customHeight="1" x14ac:dyDescent="0.25">
      <c r="A340" s="163">
        <v>1</v>
      </c>
      <c r="B340" s="164" t="s">
        <v>177</v>
      </c>
      <c r="C340" s="165" t="s">
        <v>1244</v>
      </c>
      <c r="D340" s="166" t="s">
        <v>177</v>
      </c>
      <c r="E340" s="167">
        <v>5</v>
      </c>
      <c r="F340" s="379">
        <v>550</v>
      </c>
      <c r="G340" s="169"/>
      <c r="H340" s="379">
        <v>550</v>
      </c>
      <c r="I340" s="379">
        <v>550</v>
      </c>
    </row>
    <row r="341" spans="1:9" ht="38.25" customHeight="1" x14ac:dyDescent="0.25">
      <c r="A341" s="163">
        <v>2</v>
      </c>
      <c r="B341" s="164" t="s">
        <v>177</v>
      </c>
      <c r="C341" s="165" t="s">
        <v>1245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35.25" customHeight="1" x14ac:dyDescent="0.25">
      <c r="A342" s="163">
        <v>3</v>
      </c>
      <c r="B342" s="164" t="s">
        <v>177</v>
      </c>
      <c r="C342" s="165" t="s">
        <v>1246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44.25" customHeight="1" x14ac:dyDescent="0.25">
      <c r="A343" s="163">
        <v>4</v>
      </c>
      <c r="B343" s="164" t="s">
        <v>177</v>
      </c>
      <c r="C343" s="165" t="s">
        <v>1247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52.5" customHeight="1" x14ac:dyDescent="0.25">
      <c r="A344" s="163">
        <v>5</v>
      </c>
      <c r="B344" s="164" t="s">
        <v>177</v>
      </c>
      <c r="C344" s="165" t="s">
        <v>1248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1249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42.75" customHeight="1" x14ac:dyDescent="0.25">
      <c r="A346" s="163">
        <v>7</v>
      </c>
      <c r="B346" s="164" t="s">
        <v>177</v>
      </c>
      <c r="C346" s="165" t="s">
        <v>1250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53.25" customHeight="1" x14ac:dyDescent="0.25">
      <c r="A347" s="163">
        <v>8</v>
      </c>
      <c r="B347" s="164" t="s">
        <v>177</v>
      </c>
      <c r="C347" s="165" t="s">
        <v>1251</v>
      </c>
      <c r="D347" s="166" t="s">
        <v>177</v>
      </c>
      <c r="E347" s="167">
        <v>3</v>
      </c>
      <c r="F347" s="168">
        <v>550</v>
      </c>
      <c r="G347" s="169"/>
      <c r="H347" s="168">
        <v>550</v>
      </c>
      <c r="I347" s="168">
        <v>550</v>
      </c>
    </row>
    <row r="348" spans="1:9" ht="38.25" customHeight="1" x14ac:dyDescent="0.25">
      <c r="A348" s="163">
        <v>9</v>
      </c>
      <c r="B348" s="164" t="s">
        <v>1252</v>
      </c>
      <c r="C348" s="165" t="s">
        <v>193</v>
      </c>
      <c r="D348" s="166" t="s">
        <v>1252</v>
      </c>
      <c r="E348" s="167">
        <v>10</v>
      </c>
      <c r="F348" s="168">
        <v>550</v>
      </c>
      <c r="G348" s="169"/>
      <c r="H348" s="168">
        <v>550</v>
      </c>
      <c r="I348" s="168">
        <v>550</v>
      </c>
    </row>
    <row r="349" spans="1:9" ht="39.75" customHeight="1" x14ac:dyDescent="0.25">
      <c r="A349" s="163">
        <v>10</v>
      </c>
      <c r="B349" s="164" t="s">
        <v>1253</v>
      </c>
      <c r="C349" s="165" t="s">
        <v>193</v>
      </c>
      <c r="D349" s="166" t="s">
        <v>1253</v>
      </c>
      <c r="E349" s="167">
        <v>10</v>
      </c>
      <c r="F349" s="168">
        <v>550</v>
      </c>
      <c r="G349" s="169"/>
      <c r="H349" s="168">
        <v>550</v>
      </c>
      <c r="I349" s="168">
        <v>550</v>
      </c>
    </row>
    <row r="350" spans="1:9" ht="38.25" customHeight="1" x14ac:dyDescent="0.25">
      <c r="A350" s="163">
        <v>11</v>
      </c>
      <c r="B350" s="164" t="s">
        <v>1254</v>
      </c>
      <c r="C350" s="165" t="s">
        <v>1255</v>
      </c>
      <c r="D350" s="166" t="s">
        <v>1254</v>
      </c>
      <c r="E350" s="167">
        <v>10</v>
      </c>
      <c r="F350" s="168">
        <v>550</v>
      </c>
      <c r="G350" s="169"/>
      <c r="H350" s="168">
        <v>550</v>
      </c>
      <c r="I350" s="168">
        <v>550</v>
      </c>
    </row>
    <row r="351" spans="1:9" ht="43.5" customHeight="1" x14ac:dyDescent="0.25">
      <c r="A351" s="163">
        <v>12</v>
      </c>
      <c r="B351" s="164" t="s">
        <v>1256</v>
      </c>
      <c r="C351" s="165" t="s">
        <v>1257</v>
      </c>
      <c r="D351" s="166" t="s">
        <v>1256</v>
      </c>
      <c r="E351" s="167">
        <v>2</v>
      </c>
      <c r="F351" s="168">
        <v>550</v>
      </c>
      <c r="G351" s="169"/>
      <c r="H351" s="168">
        <v>550</v>
      </c>
      <c r="I351" s="168">
        <v>550</v>
      </c>
    </row>
    <row r="352" spans="1:9" ht="41.25" customHeight="1" x14ac:dyDescent="0.25">
      <c r="A352" s="163">
        <v>13</v>
      </c>
      <c r="B352" s="164" t="s">
        <v>1258</v>
      </c>
      <c r="C352" s="165" t="s">
        <v>1259</v>
      </c>
      <c r="D352" s="166" t="s">
        <v>1258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41.25" customHeight="1" x14ac:dyDescent="0.25">
      <c r="A353" s="163">
        <v>14</v>
      </c>
      <c r="B353" s="164" t="s">
        <v>1260</v>
      </c>
      <c r="C353" s="165" t="s">
        <v>1261</v>
      </c>
      <c r="D353" s="166" t="s">
        <v>1260</v>
      </c>
      <c r="E353" s="167">
        <v>15</v>
      </c>
      <c r="F353" s="168">
        <v>550</v>
      </c>
      <c r="G353" s="169"/>
      <c r="H353" s="168">
        <v>550</v>
      </c>
      <c r="I353" s="168">
        <v>550</v>
      </c>
    </row>
    <row r="354" spans="1:9" ht="45.75" customHeight="1" x14ac:dyDescent="0.25">
      <c r="A354" s="163">
        <v>15</v>
      </c>
      <c r="B354" s="164" t="s">
        <v>1262</v>
      </c>
      <c r="C354" s="165" t="s">
        <v>1263</v>
      </c>
      <c r="D354" s="166" t="s">
        <v>1262</v>
      </c>
      <c r="E354" s="167">
        <v>15</v>
      </c>
      <c r="F354" s="168">
        <v>550</v>
      </c>
      <c r="G354" s="169"/>
      <c r="H354" s="168">
        <v>550</v>
      </c>
      <c r="I354" s="168">
        <v>550</v>
      </c>
    </row>
    <row r="355" spans="1:9" ht="42.75" customHeight="1" x14ac:dyDescent="0.25">
      <c r="A355" s="163">
        <v>16</v>
      </c>
      <c r="B355" s="164" t="s">
        <v>1264</v>
      </c>
      <c r="C355" s="165" t="s">
        <v>1265</v>
      </c>
      <c r="D355" s="166" t="s">
        <v>1264</v>
      </c>
      <c r="E355" s="167">
        <v>10</v>
      </c>
      <c r="F355" s="168">
        <v>550</v>
      </c>
      <c r="G355" s="169"/>
      <c r="H355" s="168">
        <v>550</v>
      </c>
      <c r="I355" s="168">
        <v>550</v>
      </c>
    </row>
    <row r="356" spans="1:9" ht="40.5" customHeight="1" x14ac:dyDescent="0.25">
      <c r="A356" s="163">
        <v>17</v>
      </c>
      <c r="B356" s="164" t="s">
        <v>1266</v>
      </c>
      <c r="C356" s="165" t="s">
        <v>1267</v>
      </c>
      <c r="D356" s="166" t="s">
        <v>1266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40.5" customHeight="1" x14ac:dyDescent="0.25">
      <c r="A357" s="163">
        <v>18</v>
      </c>
      <c r="B357" s="164" t="s">
        <v>1268</v>
      </c>
      <c r="C357" s="165" t="s">
        <v>1269</v>
      </c>
      <c r="D357" s="166" t="s">
        <v>1268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44.25" customHeight="1" x14ac:dyDescent="0.25">
      <c r="A358" s="163">
        <v>19</v>
      </c>
      <c r="B358" s="164" t="s">
        <v>1270</v>
      </c>
      <c r="C358" s="165" t="s">
        <v>1271</v>
      </c>
      <c r="D358" s="166" t="s">
        <v>1270</v>
      </c>
      <c r="E358" s="167">
        <v>7</v>
      </c>
      <c r="F358" s="168">
        <v>550</v>
      </c>
      <c r="G358" s="169"/>
      <c r="H358" s="168">
        <v>550</v>
      </c>
      <c r="I358" s="168">
        <v>550</v>
      </c>
    </row>
    <row r="359" spans="1:9" ht="38.25" customHeight="1" x14ac:dyDescent="0.25">
      <c r="A359" s="163">
        <v>20</v>
      </c>
      <c r="B359" s="164" t="s">
        <v>1272</v>
      </c>
      <c r="C359" s="165" t="s">
        <v>1273</v>
      </c>
      <c r="D359" s="166" t="s">
        <v>1272</v>
      </c>
      <c r="E359" s="167">
        <v>8</v>
      </c>
      <c r="F359" s="168">
        <v>550</v>
      </c>
      <c r="G359" s="169"/>
      <c r="H359" s="168">
        <v>550</v>
      </c>
      <c r="I359" s="168">
        <v>550</v>
      </c>
    </row>
    <row r="360" spans="1:9" ht="39.75" customHeight="1" x14ac:dyDescent="0.25">
      <c r="A360" s="163">
        <v>21</v>
      </c>
      <c r="B360" s="164" t="s">
        <v>1274</v>
      </c>
      <c r="C360" s="165" t="s">
        <v>1275</v>
      </c>
      <c r="D360" s="166" t="s">
        <v>1274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42.75" customHeight="1" x14ac:dyDescent="0.25">
      <c r="A361" s="163">
        <v>22</v>
      </c>
      <c r="B361" s="164" t="s">
        <v>1276</v>
      </c>
      <c r="C361" s="165" t="s">
        <v>1277</v>
      </c>
      <c r="D361" s="166" t="s">
        <v>1276</v>
      </c>
      <c r="E361" s="167">
        <v>8</v>
      </c>
      <c r="F361" s="168">
        <v>550</v>
      </c>
      <c r="G361" s="169"/>
      <c r="H361" s="168">
        <v>550</v>
      </c>
      <c r="I361" s="168">
        <v>550</v>
      </c>
    </row>
    <row r="362" spans="1:9" ht="34.5" customHeight="1" x14ac:dyDescent="0.25">
      <c r="A362" s="163">
        <v>23</v>
      </c>
      <c r="B362" s="164" t="s">
        <v>1278</v>
      </c>
      <c r="C362" s="165" t="s">
        <v>1279</v>
      </c>
      <c r="D362" s="166" t="s">
        <v>1278</v>
      </c>
      <c r="E362" s="167">
        <v>10</v>
      </c>
      <c r="F362" s="168">
        <v>550</v>
      </c>
      <c r="G362" s="169"/>
      <c r="H362" s="168">
        <v>550</v>
      </c>
      <c r="I362" s="168">
        <v>550</v>
      </c>
    </row>
    <row r="363" spans="1:9" ht="40.5" customHeight="1" x14ac:dyDescent="0.25">
      <c r="A363" s="163">
        <v>24</v>
      </c>
      <c r="B363" s="164" t="s">
        <v>1280</v>
      </c>
      <c r="C363" s="165" t="s">
        <v>1281</v>
      </c>
      <c r="D363" s="166" t="s">
        <v>1280</v>
      </c>
      <c r="E363" s="167">
        <v>5</v>
      </c>
      <c r="F363" s="168">
        <v>550</v>
      </c>
      <c r="G363" s="169"/>
      <c r="H363" s="168">
        <v>550</v>
      </c>
      <c r="I363" s="168">
        <v>550</v>
      </c>
    </row>
    <row r="364" spans="1:9" ht="45.75" customHeight="1" x14ac:dyDescent="0.25">
      <c r="A364" s="163">
        <v>25</v>
      </c>
      <c r="B364" s="164" t="s">
        <v>1282</v>
      </c>
      <c r="C364" s="165" t="s">
        <v>1283</v>
      </c>
      <c r="D364" s="166" t="s">
        <v>1282</v>
      </c>
      <c r="E364" s="167">
        <v>8</v>
      </c>
      <c r="F364" s="168">
        <v>550</v>
      </c>
      <c r="G364" s="169"/>
      <c r="H364" s="168">
        <v>550</v>
      </c>
      <c r="I364" s="168">
        <v>550</v>
      </c>
    </row>
    <row r="365" spans="1:9" ht="48.75" customHeight="1" x14ac:dyDescent="0.25">
      <c r="A365" s="163">
        <v>26</v>
      </c>
      <c r="B365" s="164" t="s">
        <v>1284</v>
      </c>
      <c r="C365" s="165" t="s">
        <v>1285</v>
      </c>
      <c r="D365" s="166" t="s">
        <v>1284</v>
      </c>
      <c r="E365" s="167">
        <v>8</v>
      </c>
      <c r="F365" s="168">
        <v>550</v>
      </c>
      <c r="G365" s="169"/>
      <c r="H365" s="168">
        <v>550</v>
      </c>
      <c r="I365" s="168">
        <v>550</v>
      </c>
    </row>
    <row r="366" spans="1:9" ht="16.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hidden="1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hidden="1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hidden="1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192</v>
      </c>
      <c r="F436" s="191">
        <f>SUM(F340:F435)</f>
        <v>14300</v>
      </c>
      <c r="G436" s="152">
        <f>SUM(G340:G435)</f>
        <v>0</v>
      </c>
      <c r="H436" s="152">
        <f>SUM(H340:H435)</f>
        <v>14300</v>
      </c>
      <c r="I436" s="93">
        <f>SUM(I340:I435)</f>
        <v>14300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10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10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10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10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10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10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10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10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10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40819.81</v>
      </c>
    </row>
    <row r="459" spans="1:10" ht="41.25" customHeight="1" thickTop="1" x14ac:dyDescent="0.2">
      <c r="A459" s="130">
        <v>1</v>
      </c>
      <c r="B459" s="362" t="s">
        <v>1286</v>
      </c>
      <c r="C459" s="363" t="s">
        <v>1287</v>
      </c>
      <c r="D459" s="362" t="s">
        <v>1286</v>
      </c>
      <c r="E459" s="362">
        <v>70</v>
      </c>
      <c r="F459" s="364">
        <v>6432.88</v>
      </c>
      <c r="G459" s="362"/>
      <c r="H459" s="364">
        <v>6432.88</v>
      </c>
      <c r="I459" s="364">
        <v>6432.88</v>
      </c>
      <c r="J459" s="1">
        <f>I459/E459</f>
        <v>91.89828571428572</v>
      </c>
    </row>
    <row r="460" spans="1:10" ht="41.25" customHeight="1" x14ac:dyDescent="0.25">
      <c r="A460" s="198">
        <v>2</v>
      </c>
      <c r="B460" s="164" t="s">
        <v>1288</v>
      </c>
      <c r="C460" s="165" t="s">
        <v>1289</v>
      </c>
      <c r="D460" s="166" t="s">
        <v>1288</v>
      </c>
      <c r="E460" s="167">
        <v>20</v>
      </c>
      <c r="F460" s="168">
        <v>29332.52</v>
      </c>
      <c r="G460" s="169"/>
      <c r="H460" s="168">
        <v>29332.52</v>
      </c>
      <c r="I460" s="168">
        <v>29332.52</v>
      </c>
      <c r="J460" s="1">
        <f>I460/E460</f>
        <v>1466.626</v>
      </c>
    </row>
    <row r="461" spans="1:10" ht="33.75" customHeight="1" x14ac:dyDescent="0.25">
      <c r="A461" s="138">
        <v>3</v>
      </c>
      <c r="B461" s="362" t="s">
        <v>1290</v>
      </c>
      <c r="C461" s="363" t="s">
        <v>1291</v>
      </c>
      <c r="D461" s="362" t="s">
        <v>1290</v>
      </c>
      <c r="E461" s="362">
        <v>30</v>
      </c>
      <c r="F461" s="364">
        <v>2756.95</v>
      </c>
      <c r="G461" s="362"/>
      <c r="H461" s="364">
        <v>2756.95</v>
      </c>
      <c r="I461" s="364">
        <v>2756.95</v>
      </c>
      <c r="J461" s="1">
        <f>I461/E461</f>
        <v>91.898333333333326</v>
      </c>
    </row>
    <row r="462" spans="1:10" ht="43.5" customHeight="1" x14ac:dyDescent="0.25">
      <c r="A462" s="138">
        <v>4</v>
      </c>
      <c r="B462" s="362" t="s">
        <v>1292</v>
      </c>
      <c r="C462" s="363" t="s">
        <v>1293</v>
      </c>
      <c r="D462" s="362" t="s">
        <v>1292</v>
      </c>
      <c r="E462" s="362">
        <v>25</v>
      </c>
      <c r="F462" s="364">
        <v>2297.46</v>
      </c>
      <c r="G462" s="362"/>
      <c r="H462" s="364">
        <v>2297.46</v>
      </c>
      <c r="I462" s="364">
        <v>2297.46</v>
      </c>
      <c r="J462" s="1">
        <f>I462/E462</f>
        <v>91.898399999999995</v>
      </c>
    </row>
    <row r="463" spans="1:10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10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145</v>
      </c>
      <c r="F478" s="92">
        <f>SUM(F459:F477)</f>
        <v>40819.81</v>
      </c>
      <c r="G478" s="92">
        <f>SUM(G459:G477)</f>
        <v>0</v>
      </c>
      <c r="H478" s="92">
        <f>SUM(H459:H477)</f>
        <v>40819.81</v>
      </c>
      <c r="I478" s="93">
        <f>SUM(I459:I477)</f>
        <v>40819.81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6949.4</v>
      </c>
    </row>
    <row r="480" spans="1:9" ht="35.25" customHeight="1" thickTop="1" x14ac:dyDescent="0.2">
      <c r="A480" s="130">
        <v>1</v>
      </c>
      <c r="B480" s="362" t="s">
        <v>1294</v>
      </c>
      <c r="C480" s="363" t="s">
        <v>1295</v>
      </c>
      <c r="D480" s="362" t="s">
        <v>1294</v>
      </c>
      <c r="E480" s="362">
        <v>320</v>
      </c>
      <c r="F480" s="364">
        <v>6949.4</v>
      </c>
      <c r="G480" s="362"/>
      <c r="H480" s="364">
        <v>6949.4</v>
      </c>
      <c r="I480" s="364">
        <v>6949.4</v>
      </c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320</v>
      </c>
      <c r="F499" s="92">
        <f>SUM(F480:F498)</f>
        <v>6949.4</v>
      </c>
      <c r="G499" s="92">
        <f>SUM(G480:G498)</f>
        <v>0</v>
      </c>
      <c r="H499" s="92">
        <f>SUM(H480:H498)</f>
        <v>6949.4</v>
      </c>
      <c r="I499" s="93">
        <f>SUM(I480:I498)</f>
        <v>6949.4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160.5</v>
      </c>
      <c r="F542" s="16"/>
      <c r="G542" s="16"/>
      <c r="H542" s="16"/>
      <c r="I542" s="15">
        <f>I585+I606+I648+I669+I690+I711+I627</f>
        <v>17626.64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806</v>
      </c>
      <c r="C544" s="102" t="s">
        <v>807</v>
      </c>
      <c r="D544" s="102" t="s">
        <v>808</v>
      </c>
      <c r="E544" s="102">
        <v>3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1296</v>
      </c>
      <c r="C545" s="102" t="s">
        <v>1297</v>
      </c>
      <c r="D545" s="346" t="s">
        <v>1298</v>
      </c>
      <c r="E545" s="346">
        <v>4.5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1299</v>
      </c>
      <c r="C546" s="102" t="s">
        <v>1300</v>
      </c>
      <c r="D546" s="102" t="s">
        <v>1301</v>
      </c>
      <c r="E546" s="102">
        <v>4.5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1302</v>
      </c>
      <c r="C547" s="102" t="s">
        <v>1303</v>
      </c>
      <c r="D547" s="102" t="s">
        <v>1304</v>
      </c>
      <c r="E547" s="102">
        <v>12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1305</v>
      </c>
      <c r="C548" s="102" t="s">
        <v>1306</v>
      </c>
      <c r="D548" s="102" t="s">
        <v>1307</v>
      </c>
      <c r="E548" s="102">
        <v>15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1308</v>
      </c>
      <c r="C549" s="102" t="s">
        <v>1309</v>
      </c>
      <c r="D549" s="102" t="s">
        <v>1310</v>
      </c>
      <c r="E549" s="102">
        <v>7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1311</v>
      </c>
      <c r="C550" s="102" t="s">
        <v>1312</v>
      </c>
      <c r="D550" s="102" t="s">
        <v>1313</v>
      </c>
      <c r="E550" s="102">
        <v>7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1314</v>
      </c>
      <c r="C551" s="102" t="s">
        <v>1315</v>
      </c>
      <c r="D551" s="102" t="s">
        <v>1316</v>
      </c>
      <c r="E551" s="102">
        <v>15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1317</v>
      </c>
      <c r="C552" s="102" t="s">
        <v>1318</v>
      </c>
      <c r="D552" s="102" t="s">
        <v>1319</v>
      </c>
      <c r="E552" s="102">
        <v>3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x14ac:dyDescent="0.2">
      <c r="A553" s="130">
        <v>10</v>
      </c>
      <c r="B553" s="102" t="s">
        <v>1320</v>
      </c>
      <c r="C553" s="102" t="s">
        <v>1321</v>
      </c>
      <c r="D553" s="102" t="s">
        <v>1322</v>
      </c>
      <c r="E553" s="102">
        <v>4.5</v>
      </c>
      <c r="F553" s="343">
        <v>550</v>
      </c>
      <c r="G553" s="55"/>
      <c r="H553" s="344">
        <v>550</v>
      </c>
      <c r="I553" s="344">
        <v>550</v>
      </c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75.5</v>
      </c>
      <c r="F606" s="152">
        <f>SUM(F544:F605)</f>
        <v>5500</v>
      </c>
      <c r="G606" s="152">
        <f>SUM(G544:G605)</f>
        <v>0</v>
      </c>
      <c r="H606" s="152">
        <f>SUM(H544:H605)</f>
        <v>5500</v>
      </c>
      <c r="I606" s="224">
        <f>SUM(I544:I605)</f>
        <v>5500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5684.36</v>
      </c>
    </row>
    <row r="608" spans="1:9" ht="51" customHeight="1" thickTop="1" x14ac:dyDescent="0.25">
      <c r="A608" s="146">
        <v>1</v>
      </c>
      <c r="B608" s="102" t="s">
        <v>1323</v>
      </c>
      <c r="C608" s="102" t="s">
        <v>1324</v>
      </c>
      <c r="D608" s="102" t="s">
        <v>1325</v>
      </c>
      <c r="E608" s="102">
        <v>75</v>
      </c>
      <c r="F608" s="380">
        <v>5684.36</v>
      </c>
      <c r="G608" s="381"/>
      <c r="H608" s="380">
        <v>5684.36</v>
      </c>
      <c r="I608" s="380">
        <v>5684.36</v>
      </c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75</v>
      </c>
      <c r="F627" s="92">
        <f>SUM(F608:F626)</f>
        <v>5684.36</v>
      </c>
      <c r="G627" s="92">
        <f>SUM(G608:G626)</f>
        <v>0</v>
      </c>
      <c r="H627" s="92">
        <f>SUM(H608:H626)</f>
        <v>5684.36</v>
      </c>
      <c r="I627" s="93">
        <f>SUM(I608:I626)</f>
        <v>5684.36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6442.28</v>
      </c>
    </row>
    <row r="629" spans="1:9" ht="36" customHeight="1" thickTop="1" x14ac:dyDescent="0.2">
      <c r="A629" s="130">
        <v>1</v>
      </c>
      <c r="B629" s="102" t="s">
        <v>1326</v>
      </c>
      <c r="C629" s="102" t="s">
        <v>1327</v>
      </c>
      <c r="D629" s="102" t="s">
        <v>1328</v>
      </c>
      <c r="E629" s="102">
        <v>40</v>
      </c>
      <c r="F629" s="382">
        <v>3031.66</v>
      </c>
      <c r="G629" s="382"/>
      <c r="H629" s="382">
        <v>3031.66</v>
      </c>
      <c r="I629" s="382">
        <v>3031.66</v>
      </c>
    </row>
    <row r="630" spans="1:9" ht="30.75" customHeight="1" x14ac:dyDescent="0.2">
      <c r="A630" s="134">
        <v>2</v>
      </c>
      <c r="B630" s="102" t="s">
        <v>1329</v>
      </c>
      <c r="C630" s="102" t="s">
        <v>1330</v>
      </c>
      <c r="D630" s="102" t="s">
        <v>1331</v>
      </c>
      <c r="E630" s="102">
        <v>25</v>
      </c>
      <c r="F630" s="382">
        <v>1894.97</v>
      </c>
      <c r="G630" s="382"/>
      <c r="H630" s="382">
        <v>1894.97</v>
      </c>
      <c r="I630" s="382">
        <v>1894.79</v>
      </c>
    </row>
    <row r="631" spans="1:9" ht="31.5" customHeight="1" x14ac:dyDescent="0.2">
      <c r="A631" s="134">
        <v>3</v>
      </c>
      <c r="B631" s="102" t="s">
        <v>1332</v>
      </c>
      <c r="C631" s="102" t="s">
        <v>1333</v>
      </c>
      <c r="D631" s="102" t="s">
        <v>1334</v>
      </c>
      <c r="E631" s="102">
        <v>20</v>
      </c>
      <c r="F631" s="343">
        <v>1515.83</v>
      </c>
      <c r="G631" s="102"/>
      <c r="H631" s="382">
        <v>1515.83</v>
      </c>
      <c r="I631" s="382">
        <v>1515.83</v>
      </c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85</v>
      </c>
      <c r="F648" s="92">
        <f>SUM(F629:F647)</f>
        <v>6442.46</v>
      </c>
      <c r="G648" s="92">
        <f>SUM(G629:G647)</f>
        <v>0</v>
      </c>
      <c r="H648" s="92">
        <f>SUM(H629:H647)</f>
        <v>6442.46</v>
      </c>
      <c r="I648" s="93">
        <f>SUM(I629:I647)</f>
        <v>6442.28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872</v>
      </c>
      <c r="F712" s="16"/>
      <c r="G712" s="16"/>
      <c r="H712" s="16"/>
      <c r="I712" s="15">
        <f>I733+I754+I775+I796+I817+I838+I859</f>
        <v>39141.509999999995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1335</v>
      </c>
      <c r="C714" s="102" t="s">
        <v>1336</v>
      </c>
      <c r="D714" s="241" t="s">
        <v>1335</v>
      </c>
      <c r="E714" s="102">
        <v>7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1337</v>
      </c>
      <c r="C715" s="102" t="s">
        <v>1338</v>
      </c>
      <c r="D715" s="241" t="s">
        <v>1337</v>
      </c>
      <c r="E715" s="102">
        <v>7</v>
      </c>
      <c r="F715" s="365">
        <v>550</v>
      </c>
      <c r="G715" s="241"/>
      <c r="H715" s="365">
        <v>550</v>
      </c>
      <c r="I715" s="365">
        <v>550</v>
      </c>
    </row>
    <row r="716" spans="1:9" ht="36.75" customHeight="1" thickTop="1" thickBot="1" x14ac:dyDescent="0.3">
      <c r="A716" s="146">
        <v>3</v>
      </c>
      <c r="B716" s="241" t="s">
        <v>1339</v>
      </c>
      <c r="C716" s="102" t="s">
        <v>1340</v>
      </c>
      <c r="D716" s="241" t="s">
        <v>1339</v>
      </c>
      <c r="E716" s="102">
        <v>7</v>
      </c>
      <c r="F716" s="365">
        <v>550</v>
      </c>
      <c r="G716" s="241"/>
      <c r="H716" s="365">
        <v>550</v>
      </c>
      <c r="I716" s="365">
        <v>550</v>
      </c>
    </row>
    <row r="717" spans="1:9" ht="49.5" customHeight="1" thickTop="1" x14ac:dyDescent="0.25">
      <c r="A717" s="146">
        <v>4</v>
      </c>
      <c r="B717" s="241" t="s">
        <v>1341</v>
      </c>
      <c r="C717" s="102" t="s">
        <v>1342</v>
      </c>
      <c r="D717" s="241" t="s">
        <v>1341</v>
      </c>
      <c r="E717" s="102">
        <v>7</v>
      </c>
      <c r="F717" s="365">
        <v>550</v>
      </c>
      <c r="G717" s="241"/>
      <c r="H717" s="365">
        <v>550</v>
      </c>
      <c r="I717" s="365">
        <v>550</v>
      </c>
    </row>
    <row r="718" spans="1:9" ht="51.75" customHeight="1" x14ac:dyDescent="0.25">
      <c r="A718" s="138">
        <v>5</v>
      </c>
      <c r="B718" s="241" t="s">
        <v>1343</v>
      </c>
      <c r="C718" s="102" t="s">
        <v>1344</v>
      </c>
      <c r="D718" s="241" t="s">
        <v>1343</v>
      </c>
      <c r="E718" s="102">
        <v>7</v>
      </c>
      <c r="F718" s="365">
        <v>550</v>
      </c>
      <c r="G718" s="241"/>
      <c r="H718" s="365">
        <v>550</v>
      </c>
      <c r="I718" s="365">
        <v>550</v>
      </c>
    </row>
    <row r="719" spans="1:9" ht="38.25" customHeight="1" x14ac:dyDescent="0.25">
      <c r="A719" s="138">
        <v>6</v>
      </c>
      <c r="B719" s="241" t="s">
        <v>1345</v>
      </c>
      <c r="C719" s="102" t="s">
        <v>1346</v>
      </c>
      <c r="D719" s="241" t="s">
        <v>1345</v>
      </c>
      <c r="E719" s="102">
        <v>7</v>
      </c>
      <c r="F719" s="365">
        <v>550</v>
      </c>
      <c r="G719" s="241"/>
      <c r="H719" s="365">
        <v>550</v>
      </c>
      <c r="I719" s="365">
        <v>550</v>
      </c>
    </row>
    <row r="720" spans="1:9" ht="44.25" customHeight="1" x14ac:dyDescent="0.25">
      <c r="A720" s="138">
        <v>7</v>
      </c>
      <c r="B720" s="241" t="s">
        <v>1347</v>
      </c>
      <c r="C720" s="102" t="s">
        <v>1348</v>
      </c>
      <c r="D720" s="241" t="s">
        <v>1347</v>
      </c>
      <c r="E720" s="102">
        <v>7</v>
      </c>
      <c r="F720" s="365">
        <v>550</v>
      </c>
      <c r="G720" s="241"/>
      <c r="H720" s="365">
        <v>550</v>
      </c>
      <c r="I720" s="365">
        <v>550</v>
      </c>
    </row>
    <row r="721" spans="1:9" ht="65.25" customHeight="1" x14ac:dyDescent="0.25">
      <c r="A721" s="138">
        <v>8</v>
      </c>
      <c r="B721" s="241" t="s">
        <v>1349</v>
      </c>
      <c r="C721" s="102" t="s">
        <v>1350</v>
      </c>
      <c r="D721" s="241" t="s">
        <v>1349</v>
      </c>
      <c r="E721" s="102">
        <v>7</v>
      </c>
      <c r="F721" s="365">
        <v>550</v>
      </c>
      <c r="G721" s="241"/>
      <c r="H721" s="365">
        <v>550</v>
      </c>
      <c r="I721" s="365">
        <v>550</v>
      </c>
    </row>
    <row r="722" spans="1:9" ht="48.75" customHeight="1" x14ac:dyDescent="0.25">
      <c r="A722" s="138">
        <v>9</v>
      </c>
      <c r="B722" s="241" t="s">
        <v>1351</v>
      </c>
      <c r="C722" s="102" t="s">
        <v>1352</v>
      </c>
      <c r="D722" s="241" t="s">
        <v>1351</v>
      </c>
      <c r="E722" s="102">
        <v>7</v>
      </c>
      <c r="F722" s="365">
        <v>550</v>
      </c>
      <c r="G722" s="241"/>
      <c r="H722" s="365">
        <v>550</v>
      </c>
      <c r="I722" s="365">
        <v>550</v>
      </c>
    </row>
    <row r="723" spans="1:9" ht="49.5" customHeight="1" x14ac:dyDescent="0.25">
      <c r="A723" s="138">
        <v>10</v>
      </c>
      <c r="B723" s="241" t="s">
        <v>1353</v>
      </c>
      <c r="C723" s="102" t="s">
        <v>1354</v>
      </c>
      <c r="D723" s="241" t="s">
        <v>1353</v>
      </c>
      <c r="E723" s="102">
        <v>7</v>
      </c>
      <c r="F723" s="365">
        <v>550</v>
      </c>
      <c r="G723" s="241"/>
      <c r="H723" s="365">
        <v>550</v>
      </c>
      <c r="I723" s="365">
        <v>550</v>
      </c>
    </row>
    <row r="724" spans="1:9" ht="31.5" customHeight="1" x14ac:dyDescent="0.25">
      <c r="A724" s="138">
        <v>11</v>
      </c>
      <c r="B724" s="241" t="s">
        <v>1355</v>
      </c>
      <c r="C724" s="102" t="s">
        <v>1356</v>
      </c>
      <c r="D724" s="241" t="s">
        <v>1355</v>
      </c>
      <c r="E724" s="102">
        <v>7</v>
      </c>
      <c r="F724" s="365">
        <v>550</v>
      </c>
      <c r="G724" s="241"/>
      <c r="H724" s="365">
        <v>550</v>
      </c>
      <c r="I724" s="365">
        <v>550</v>
      </c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Bot="1" x14ac:dyDescent="0.3">
      <c r="A754" s="89" t="s">
        <v>43</v>
      </c>
      <c r="B754" s="90"/>
      <c r="C754" s="91"/>
      <c r="D754" s="90"/>
      <c r="E754" s="152">
        <f>SUM(E714:E753)</f>
        <v>77</v>
      </c>
      <c r="F754" s="152">
        <f>SUM(F714:F753)</f>
        <v>6050</v>
      </c>
      <c r="G754" s="152">
        <f>SUM(G714:G753)</f>
        <v>0</v>
      </c>
      <c r="H754" s="152">
        <f>SUM(H714:H753)</f>
        <v>6050</v>
      </c>
      <c r="I754" s="224">
        <f>SUM(I714:I753)</f>
        <v>6050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11998.24</v>
      </c>
    </row>
    <row r="777" spans="1:9" ht="44.25" customHeight="1" thickTop="1" x14ac:dyDescent="0.25">
      <c r="A777" s="146">
        <v>1</v>
      </c>
      <c r="B777" s="241" t="s">
        <v>1357</v>
      </c>
      <c r="C777" s="102" t="s">
        <v>1358</v>
      </c>
      <c r="D777" s="241" t="s">
        <v>1357</v>
      </c>
      <c r="E777" s="241">
        <v>100</v>
      </c>
      <c r="F777" s="365">
        <v>11998.24</v>
      </c>
      <c r="G777" s="241"/>
      <c r="H777" s="365">
        <v>11998.24</v>
      </c>
      <c r="I777" s="365">
        <v>11998.24</v>
      </c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100</v>
      </c>
      <c r="F796" s="159">
        <f>SUM(F777:F795)</f>
        <v>11998.24</v>
      </c>
      <c r="G796" s="159">
        <f>SUM(G777:G795)</f>
        <v>0</v>
      </c>
      <c r="H796" s="159">
        <f>SUM(H777:H795)</f>
        <v>11998.24</v>
      </c>
      <c r="I796" s="160">
        <f>SUM(I777:I795)</f>
        <v>11998.24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21093.27</v>
      </c>
    </row>
    <row r="798" spans="1:9" ht="46.5" customHeight="1" thickTop="1" x14ac:dyDescent="0.25">
      <c r="A798" s="146">
        <v>1</v>
      </c>
      <c r="B798" s="102" t="s">
        <v>1359</v>
      </c>
      <c r="C798" s="102" t="s">
        <v>1360</v>
      </c>
      <c r="D798" s="102" t="s">
        <v>1359</v>
      </c>
      <c r="E798" s="102">
        <v>535</v>
      </c>
      <c r="F798" s="343">
        <v>16237.34</v>
      </c>
      <c r="G798" s="102"/>
      <c r="H798" s="343">
        <v>16237.34</v>
      </c>
      <c r="I798" s="343">
        <v>16237.34</v>
      </c>
    </row>
    <row r="799" spans="1:9" ht="40.5" customHeight="1" x14ac:dyDescent="0.25">
      <c r="A799" s="75">
        <v>2</v>
      </c>
      <c r="B799" s="102" t="s">
        <v>1361</v>
      </c>
      <c r="C799" s="102" t="s">
        <v>1362</v>
      </c>
      <c r="D799" s="102" t="s">
        <v>1361</v>
      </c>
      <c r="E799" s="102">
        <v>160</v>
      </c>
      <c r="F799" s="343">
        <v>4855.93</v>
      </c>
      <c r="G799" s="102"/>
      <c r="H799" s="382">
        <v>4855.93</v>
      </c>
      <c r="I799" s="382">
        <v>4855.93</v>
      </c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695</v>
      </c>
      <c r="F817" s="92">
        <f>SUM(F798:F816)</f>
        <v>21093.27</v>
      </c>
      <c r="G817" s="92">
        <f>SUM(G798:G816)</f>
        <v>0</v>
      </c>
      <c r="H817" s="92">
        <f>SUM(H798:H816)</f>
        <v>21093.27</v>
      </c>
      <c r="I817" s="93">
        <f>SUM(I798:I816)</f>
        <v>21093.27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294</v>
      </c>
      <c r="F860" s="16"/>
      <c r="G860" s="16"/>
      <c r="H860" s="16"/>
      <c r="I860" s="15">
        <f>I916+I937+I958+I978+I999+I1020</f>
        <v>68428.149999999994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17050</v>
      </c>
    </row>
    <row r="862" spans="1:9" ht="32.25" customHeight="1" thickTop="1" x14ac:dyDescent="0.2">
      <c r="A862" s="238">
        <v>1</v>
      </c>
      <c r="B862" s="102" t="s">
        <v>1363</v>
      </c>
      <c r="C862" s="239" t="s">
        <v>1364</v>
      </c>
      <c r="D862" s="102" t="s">
        <v>1365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1366</v>
      </c>
      <c r="C863" s="243" t="s">
        <v>1367</v>
      </c>
      <c r="D863" s="243" t="s">
        <v>1368</v>
      </c>
      <c r="E863" s="244">
        <v>4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1369</v>
      </c>
      <c r="C864" s="243" t="s">
        <v>1370</v>
      </c>
      <c r="D864" s="243" t="s">
        <v>1371</v>
      </c>
      <c r="E864" s="244">
        <v>4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1372</v>
      </c>
      <c r="C865" s="102" t="s">
        <v>1373</v>
      </c>
      <c r="D865" s="243" t="s">
        <v>1374</v>
      </c>
      <c r="E865" s="241">
        <v>4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1375</v>
      </c>
      <c r="C866" s="245" t="s">
        <v>1376</v>
      </c>
      <c r="D866" s="243" t="s">
        <v>1375</v>
      </c>
      <c r="E866" s="241">
        <v>10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1377</v>
      </c>
      <c r="C867" s="102" t="s">
        <v>1378</v>
      </c>
      <c r="D867" s="246" t="s">
        <v>1377</v>
      </c>
      <c r="E867" s="241">
        <v>4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1379</v>
      </c>
      <c r="C868" s="102" t="s">
        <v>1380</v>
      </c>
      <c r="D868" s="102" t="s">
        <v>1379</v>
      </c>
      <c r="E868" s="368">
        <v>4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1381</v>
      </c>
      <c r="C869" s="102" t="s">
        <v>1382</v>
      </c>
      <c r="D869" s="248" t="s">
        <v>1381</v>
      </c>
      <c r="E869" s="368">
        <v>3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1383</v>
      </c>
      <c r="C870" s="250" t="s">
        <v>1384</v>
      </c>
      <c r="D870" s="250" t="s">
        <v>1385</v>
      </c>
      <c r="E870" s="369">
        <v>3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1386</v>
      </c>
      <c r="C871" s="250" t="s">
        <v>1387</v>
      </c>
      <c r="D871" s="250" t="s">
        <v>1388</v>
      </c>
      <c r="E871" s="369">
        <v>5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1389</v>
      </c>
      <c r="C872" s="102" t="s">
        <v>1390</v>
      </c>
      <c r="D872" s="102" t="s">
        <v>1391</v>
      </c>
      <c r="E872" s="368">
        <v>3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1392</v>
      </c>
      <c r="C873" s="253" t="s">
        <v>1393</v>
      </c>
      <c r="D873" s="243" t="s">
        <v>1394</v>
      </c>
      <c r="E873" s="369">
        <v>3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1395</v>
      </c>
      <c r="C874" s="250" t="s">
        <v>1396</v>
      </c>
      <c r="D874" s="250" t="s">
        <v>1397</v>
      </c>
      <c r="E874" s="370">
        <v>5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1398</v>
      </c>
      <c r="C875" s="250" t="s">
        <v>1399</v>
      </c>
      <c r="D875" s="250" t="s">
        <v>1400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1401</v>
      </c>
      <c r="C876" s="250" t="s">
        <v>1402</v>
      </c>
      <c r="D876" s="250" t="s">
        <v>1403</v>
      </c>
      <c r="E876" s="370">
        <v>5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1404</v>
      </c>
      <c r="C877" s="253" t="s">
        <v>1405</v>
      </c>
      <c r="D877" s="243" t="s">
        <v>1406</v>
      </c>
      <c r="E877" s="369">
        <v>15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1407</v>
      </c>
      <c r="C878" s="253" t="s">
        <v>1408</v>
      </c>
      <c r="D878" s="243" t="s">
        <v>1409</v>
      </c>
      <c r="E878" s="369">
        <v>8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1410</v>
      </c>
      <c r="C879" s="253" t="s">
        <v>1411</v>
      </c>
      <c r="D879" s="243" t="s">
        <v>1412</v>
      </c>
      <c r="E879" s="369">
        <v>3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1413</v>
      </c>
      <c r="C880" s="253" t="s">
        <v>1414</v>
      </c>
      <c r="D880" s="243" t="s">
        <v>1415</v>
      </c>
      <c r="E880" s="369">
        <v>3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1416</v>
      </c>
      <c r="C881" s="253" t="s">
        <v>1417</v>
      </c>
      <c r="D881" s="243" t="s">
        <v>1418</v>
      </c>
      <c r="E881" s="369">
        <v>3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1419</v>
      </c>
      <c r="C882" s="253" t="s">
        <v>1420</v>
      </c>
      <c r="D882" s="243" t="s">
        <v>1421</v>
      </c>
      <c r="E882" s="369">
        <v>3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1422</v>
      </c>
      <c r="C883" s="253" t="s">
        <v>1423</v>
      </c>
      <c r="D883" s="243" t="s">
        <v>1424</v>
      </c>
      <c r="E883" s="369">
        <v>3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1425</v>
      </c>
      <c r="C884" s="253" t="s">
        <v>1426</v>
      </c>
      <c r="D884" s="243" t="s">
        <v>1427</v>
      </c>
      <c r="E884" s="369">
        <v>3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1428</v>
      </c>
      <c r="C885" s="253" t="s">
        <v>1429</v>
      </c>
      <c r="D885" s="243" t="s">
        <v>1430</v>
      </c>
      <c r="E885" s="369">
        <v>3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1431</v>
      </c>
      <c r="C886" s="253" t="s">
        <v>1432</v>
      </c>
      <c r="D886" s="243" t="s">
        <v>1433</v>
      </c>
      <c r="E886" s="369">
        <v>3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1434</v>
      </c>
      <c r="C887" s="253" t="s">
        <v>1435</v>
      </c>
      <c r="D887" s="243" t="s">
        <v>1436</v>
      </c>
      <c r="E887" s="369">
        <v>3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1437</v>
      </c>
      <c r="C888" s="253" t="s">
        <v>1438</v>
      </c>
      <c r="D888" s="243" t="s">
        <v>1439</v>
      </c>
      <c r="E888" s="369">
        <v>3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>
        <v>28</v>
      </c>
      <c r="B889" s="243" t="s">
        <v>1440</v>
      </c>
      <c r="C889" s="253" t="s">
        <v>1441</v>
      </c>
      <c r="D889" s="243" t="s">
        <v>1442</v>
      </c>
      <c r="E889" s="369">
        <v>3</v>
      </c>
      <c r="F889" s="370">
        <v>550</v>
      </c>
      <c r="G889" s="370"/>
      <c r="H889" s="370">
        <v>550</v>
      </c>
      <c r="I889" s="370">
        <v>550</v>
      </c>
    </row>
    <row r="890" spans="1:9" ht="16.5" customHeight="1" x14ac:dyDescent="0.2">
      <c r="A890" s="242">
        <v>29</v>
      </c>
      <c r="B890" s="243" t="s">
        <v>1443</v>
      </c>
      <c r="C890" s="253" t="s">
        <v>1444</v>
      </c>
      <c r="D890" s="243" t="s">
        <v>1080</v>
      </c>
      <c r="E890" s="369">
        <v>4</v>
      </c>
      <c r="F890" s="370">
        <v>550</v>
      </c>
      <c r="G890" s="370"/>
      <c r="H890" s="370">
        <v>550</v>
      </c>
      <c r="I890" s="370">
        <v>550</v>
      </c>
    </row>
    <row r="891" spans="1:9" ht="16.5" customHeight="1" x14ac:dyDescent="0.2">
      <c r="A891" s="242">
        <v>30</v>
      </c>
      <c r="B891" s="243" t="s">
        <v>1445</v>
      </c>
      <c r="C891" s="253" t="s">
        <v>1446</v>
      </c>
      <c r="D891" s="243" t="s">
        <v>1447</v>
      </c>
      <c r="E891" s="369">
        <v>4</v>
      </c>
      <c r="F891" s="370">
        <v>550</v>
      </c>
      <c r="G891" s="370"/>
      <c r="H891" s="370">
        <v>550</v>
      </c>
      <c r="I891" s="370">
        <v>550</v>
      </c>
    </row>
    <row r="892" spans="1:9" ht="16.5" customHeight="1" x14ac:dyDescent="0.2">
      <c r="A892" s="242">
        <v>31</v>
      </c>
      <c r="B892" s="243" t="s">
        <v>1448</v>
      </c>
      <c r="C892" s="253" t="s">
        <v>1449</v>
      </c>
      <c r="D892" s="243" t="s">
        <v>1450</v>
      </c>
      <c r="E892" s="369">
        <v>15</v>
      </c>
      <c r="F892" s="370">
        <v>550</v>
      </c>
      <c r="G892" s="370"/>
      <c r="H892" s="370">
        <v>550</v>
      </c>
      <c r="I892" s="370">
        <v>550</v>
      </c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144</v>
      </c>
      <c r="F916" s="152">
        <f>SUM(F862:F915)</f>
        <v>17050</v>
      </c>
      <c r="G916" s="152">
        <f>SUM(G862:G915)</f>
        <v>0</v>
      </c>
      <c r="H916" s="152">
        <f>SUM(H862:H915)</f>
        <v>17050</v>
      </c>
      <c r="I916" s="224">
        <f>SUM(I862:I915)</f>
        <v>17050</v>
      </c>
    </row>
    <row r="917" spans="1:9" ht="16.5" customHeight="1" thickTop="1" x14ac:dyDescent="0.25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0</v>
      </c>
    </row>
    <row r="918" spans="1:9" ht="21" hidden="1" customHeight="1" thickTop="1" x14ac:dyDescent="0.25">
      <c r="A918" s="146"/>
      <c r="B918" s="147"/>
      <c r="C918" s="148"/>
      <c r="D918" s="147"/>
      <c r="E918" s="192"/>
      <c r="F918" s="150"/>
      <c r="G918" s="150"/>
      <c r="H918" s="150"/>
      <c r="I918" s="151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0</v>
      </c>
      <c r="F937" s="159">
        <f>SUM(F918:F936)</f>
        <v>0</v>
      </c>
      <c r="G937" s="159">
        <f>SUM(G918:G936)</f>
        <v>0</v>
      </c>
      <c r="H937" s="159">
        <f>SUM(H918:H936)</f>
        <v>0</v>
      </c>
      <c r="I937" s="160">
        <f>SUM(I918:I936)</f>
        <v>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51378.149999999994</v>
      </c>
    </row>
    <row r="939" spans="1:9" ht="16.5" customHeight="1" thickTop="1" x14ac:dyDescent="0.2">
      <c r="A939" s="130">
        <v>1</v>
      </c>
      <c r="B939" s="243" t="s">
        <v>1451</v>
      </c>
      <c r="C939" s="253" t="s">
        <v>1452</v>
      </c>
      <c r="D939" s="243" t="s">
        <v>1451</v>
      </c>
      <c r="E939" s="369">
        <v>30</v>
      </c>
      <c r="F939" s="370">
        <v>10581.41</v>
      </c>
      <c r="G939" s="370"/>
      <c r="H939" s="370">
        <v>10581.41</v>
      </c>
      <c r="I939" s="370">
        <v>10581.41</v>
      </c>
    </row>
    <row r="940" spans="1:9" ht="16.5" customHeight="1" x14ac:dyDescent="0.25">
      <c r="A940" s="138">
        <v>2</v>
      </c>
      <c r="B940" s="243" t="s">
        <v>1453</v>
      </c>
      <c r="C940" s="253" t="s">
        <v>1454</v>
      </c>
      <c r="D940" s="243" t="s">
        <v>1453</v>
      </c>
      <c r="E940" s="369">
        <v>80</v>
      </c>
      <c r="F940" s="370">
        <v>28217.1</v>
      </c>
      <c r="G940" s="370"/>
      <c r="H940" s="370">
        <v>28217.1</v>
      </c>
      <c r="I940" s="370">
        <v>28217.1</v>
      </c>
    </row>
    <row r="941" spans="1:9" ht="16.5" customHeight="1" x14ac:dyDescent="0.25">
      <c r="A941" s="138">
        <v>3</v>
      </c>
      <c r="B941" s="243" t="s">
        <v>1455</v>
      </c>
      <c r="C941" s="253" t="s">
        <v>1456</v>
      </c>
      <c r="D941" s="243" t="s">
        <v>1455</v>
      </c>
      <c r="E941" s="369">
        <v>40</v>
      </c>
      <c r="F941" s="370">
        <v>70966.14</v>
      </c>
      <c r="G941" s="370"/>
      <c r="H941" s="370">
        <v>40966.14</v>
      </c>
      <c r="I941" s="370">
        <v>12579.64</v>
      </c>
    </row>
    <row r="942" spans="1:9" ht="16.5" hidden="1" customHeight="1" x14ac:dyDescent="0.25">
      <c r="A942" s="75"/>
      <c r="B942" s="243"/>
      <c r="C942" s="253"/>
      <c r="D942" s="243"/>
      <c r="E942" s="369"/>
      <c r="F942" s="370"/>
      <c r="G942" s="370"/>
      <c r="H942" s="370"/>
      <c r="I942" s="370"/>
    </row>
    <row r="943" spans="1:9" ht="16.5" hidden="1" customHeight="1" x14ac:dyDescent="0.25">
      <c r="A943" s="75"/>
      <c r="B943" s="256"/>
      <c r="C943" s="257"/>
      <c r="D943" s="257"/>
      <c r="E943" s="188"/>
      <c r="F943" s="188"/>
      <c r="G943" s="188"/>
      <c r="H943" s="188"/>
      <c r="I943" s="258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150</v>
      </c>
      <c r="F958" s="159">
        <f>SUM(F939:F957)</f>
        <v>109764.65</v>
      </c>
      <c r="G958" s="159">
        <f>SUM(G939:G957)</f>
        <v>0</v>
      </c>
      <c r="H958" s="159">
        <f>SUM(H939:H957)</f>
        <v>79764.649999999994</v>
      </c>
      <c r="I958" s="160">
        <f>SUM(I939:I957)</f>
        <v>51378.149999999994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hidden="1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x14ac:dyDescent="0.25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hidden="1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108</v>
      </c>
      <c r="F1021" s="16"/>
      <c r="G1021" s="16"/>
      <c r="H1021" s="16"/>
      <c r="I1021" s="15">
        <f>I1087+I1108+I1129+I1150+I1171</f>
        <v>8250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8250</v>
      </c>
    </row>
    <row r="1023" spans="1:9" ht="15.75" customHeight="1" thickTop="1" x14ac:dyDescent="0.2">
      <c r="A1023" s="130">
        <v>1</v>
      </c>
      <c r="B1023" s="383" t="s">
        <v>1457</v>
      </c>
      <c r="C1023" s="349" t="s">
        <v>1458</v>
      </c>
      <c r="D1023" s="384" t="s">
        <v>1459</v>
      </c>
      <c r="E1023" s="351">
        <v>10</v>
      </c>
      <c r="F1023" s="365">
        <v>550</v>
      </c>
      <c r="G1023" s="352"/>
      <c r="H1023" s="365">
        <v>550</v>
      </c>
      <c r="I1023" s="366">
        <v>550</v>
      </c>
    </row>
    <row r="1024" spans="1:9" ht="16.5" customHeight="1" x14ac:dyDescent="0.2">
      <c r="A1024" s="134">
        <v>2</v>
      </c>
      <c r="B1024" s="102" t="s">
        <v>1460</v>
      </c>
      <c r="C1024" s="102" t="s">
        <v>1461</v>
      </c>
      <c r="D1024" s="267" t="s">
        <v>1462</v>
      </c>
      <c r="E1024" s="368">
        <v>8</v>
      </c>
      <c r="F1024" s="365">
        <v>550</v>
      </c>
      <c r="G1024" s="365"/>
      <c r="H1024" s="365">
        <v>550</v>
      </c>
      <c r="I1024" s="366">
        <v>550</v>
      </c>
    </row>
    <row r="1025" spans="1:9" ht="16.5" customHeight="1" x14ac:dyDescent="0.2">
      <c r="A1025" s="134">
        <v>3</v>
      </c>
      <c r="B1025" s="102" t="s">
        <v>1463</v>
      </c>
      <c r="C1025" s="102" t="s">
        <v>1464</v>
      </c>
      <c r="D1025" s="267" t="s">
        <v>1465</v>
      </c>
      <c r="E1025" s="368">
        <v>8</v>
      </c>
      <c r="F1025" s="365">
        <v>550</v>
      </c>
      <c r="G1025" s="365"/>
      <c r="H1025" s="365">
        <v>550</v>
      </c>
      <c r="I1025" s="366">
        <v>550</v>
      </c>
    </row>
    <row r="1026" spans="1:9" ht="16.5" customHeight="1" x14ac:dyDescent="0.2">
      <c r="A1026" s="134">
        <v>4</v>
      </c>
      <c r="B1026" s="102" t="s">
        <v>1466</v>
      </c>
      <c r="C1026" s="102" t="s">
        <v>1467</v>
      </c>
      <c r="D1026" s="267" t="s">
        <v>1468</v>
      </c>
      <c r="E1026" s="368">
        <v>5</v>
      </c>
      <c r="F1026" s="365">
        <v>550</v>
      </c>
      <c r="G1026" s="365"/>
      <c r="H1026" s="365">
        <v>550</v>
      </c>
      <c r="I1026" s="366">
        <v>550</v>
      </c>
    </row>
    <row r="1027" spans="1:9" ht="16.5" customHeight="1" x14ac:dyDescent="0.2">
      <c r="A1027" s="134">
        <v>5</v>
      </c>
      <c r="B1027" s="102" t="s">
        <v>1469</v>
      </c>
      <c r="C1027" s="102" t="s">
        <v>1470</v>
      </c>
      <c r="D1027" s="267" t="s">
        <v>1471</v>
      </c>
      <c r="E1027" s="368">
        <v>10</v>
      </c>
      <c r="F1027" s="365">
        <v>550</v>
      </c>
      <c r="G1027" s="365"/>
      <c r="H1027" s="365">
        <v>550</v>
      </c>
      <c r="I1027" s="366">
        <v>550</v>
      </c>
    </row>
    <row r="1028" spans="1:9" ht="16.5" customHeight="1" x14ac:dyDescent="0.2">
      <c r="A1028" s="134">
        <v>6</v>
      </c>
      <c r="B1028" s="102" t="s">
        <v>1472</v>
      </c>
      <c r="C1028" s="102" t="s">
        <v>1473</v>
      </c>
      <c r="D1028" s="267" t="s">
        <v>1474</v>
      </c>
      <c r="E1028" s="368">
        <v>5</v>
      </c>
      <c r="F1028" s="365">
        <v>550</v>
      </c>
      <c r="G1028" s="365"/>
      <c r="H1028" s="365">
        <v>550</v>
      </c>
      <c r="I1028" s="366">
        <v>550</v>
      </c>
    </row>
    <row r="1029" spans="1:9" s="105" customFormat="1" ht="16.5" customHeight="1" x14ac:dyDescent="0.2">
      <c r="A1029" s="134">
        <v>7</v>
      </c>
      <c r="B1029" s="102" t="s">
        <v>1475</v>
      </c>
      <c r="C1029" s="102" t="s">
        <v>1476</v>
      </c>
      <c r="D1029" s="267" t="s">
        <v>1477</v>
      </c>
      <c r="E1029" s="368">
        <v>5</v>
      </c>
      <c r="F1029" s="365">
        <v>550</v>
      </c>
      <c r="G1029" s="365"/>
      <c r="H1029" s="365">
        <v>550</v>
      </c>
      <c r="I1029" s="366">
        <v>550</v>
      </c>
    </row>
    <row r="1030" spans="1:9" ht="16.5" customHeight="1" x14ac:dyDescent="0.2">
      <c r="A1030" s="134">
        <v>8</v>
      </c>
      <c r="B1030" s="102" t="s">
        <v>1478</v>
      </c>
      <c r="C1030" s="102" t="s">
        <v>1479</v>
      </c>
      <c r="D1030" s="267" t="s">
        <v>1480</v>
      </c>
      <c r="E1030" s="368">
        <v>5</v>
      </c>
      <c r="F1030" s="365">
        <v>550</v>
      </c>
      <c r="G1030" s="365"/>
      <c r="H1030" s="365">
        <v>550</v>
      </c>
      <c r="I1030" s="366">
        <v>550</v>
      </c>
    </row>
    <row r="1031" spans="1:9" ht="16.5" customHeight="1" x14ac:dyDescent="0.2">
      <c r="A1031" s="134">
        <v>9</v>
      </c>
      <c r="B1031" s="102" t="s">
        <v>1481</v>
      </c>
      <c r="C1031" s="102" t="s">
        <v>1482</v>
      </c>
      <c r="D1031" s="267" t="s">
        <v>1483</v>
      </c>
      <c r="E1031" s="368">
        <v>3</v>
      </c>
      <c r="F1031" s="365">
        <v>550</v>
      </c>
      <c r="G1031" s="365"/>
      <c r="H1031" s="365">
        <v>550</v>
      </c>
      <c r="I1031" s="366">
        <v>550</v>
      </c>
    </row>
    <row r="1032" spans="1:9" ht="16.5" customHeight="1" x14ac:dyDescent="0.2">
      <c r="A1032" s="134">
        <v>10</v>
      </c>
      <c r="B1032" s="102" t="s">
        <v>1484</v>
      </c>
      <c r="C1032" s="102" t="s">
        <v>1485</v>
      </c>
      <c r="D1032" s="267" t="s">
        <v>1486</v>
      </c>
      <c r="E1032" s="368">
        <v>12</v>
      </c>
      <c r="F1032" s="365">
        <v>550</v>
      </c>
      <c r="G1032" s="365"/>
      <c r="H1032" s="365">
        <v>550</v>
      </c>
      <c r="I1032" s="366">
        <v>550</v>
      </c>
    </row>
    <row r="1033" spans="1:9" ht="16.5" customHeight="1" x14ac:dyDescent="0.2">
      <c r="A1033" s="134">
        <v>11</v>
      </c>
      <c r="B1033" s="102" t="s">
        <v>1487</v>
      </c>
      <c r="C1033" s="102" t="s">
        <v>1488</v>
      </c>
      <c r="D1033" s="267" t="s">
        <v>1489</v>
      </c>
      <c r="E1033" s="368">
        <v>5</v>
      </c>
      <c r="F1033" s="365">
        <v>550</v>
      </c>
      <c r="G1033" s="365"/>
      <c r="H1033" s="365">
        <v>550</v>
      </c>
      <c r="I1033" s="366">
        <v>550</v>
      </c>
    </row>
    <row r="1034" spans="1:9" ht="16.5" customHeight="1" x14ac:dyDescent="0.2">
      <c r="A1034" s="134">
        <v>12</v>
      </c>
      <c r="B1034" s="102" t="s">
        <v>1490</v>
      </c>
      <c r="C1034" s="102" t="s">
        <v>1491</v>
      </c>
      <c r="D1034" s="267" t="s">
        <v>1492</v>
      </c>
      <c r="E1034" s="368">
        <v>2</v>
      </c>
      <c r="F1034" s="365">
        <v>550</v>
      </c>
      <c r="G1034" s="365"/>
      <c r="H1034" s="365">
        <v>550</v>
      </c>
      <c r="I1034" s="366">
        <v>550</v>
      </c>
    </row>
    <row r="1035" spans="1:9" ht="16.5" customHeight="1" x14ac:dyDescent="0.2">
      <c r="A1035" s="134">
        <v>13</v>
      </c>
      <c r="B1035" s="102" t="s">
        <v>1493</v>
      </c>
      <c r="C1035" s="102" t="s">
        <v>1494</v>
      </c>
      <c r="D1035" s="267" t="s">
        <v>1495</v>
      </c>
      <c r="E1035" s="368">
        <v>15</v>
      </c>
      <c r="F1035" s="365">
        <v>550</v>
      </c>
      <c r="G1035" s="365"/>
      <c r="H1035" s="365">
        <v>550</v>
      </c>
      <c r="I1035" s="366">
        <v>550</v>
      </c>
    </row>
    <row r="1036" spans="1:9" ht="16.5" customHeight="1" x14ac:dyDescent="0.2">
      <c r="A1036" s="134">
        <v>14</v>
      </c>
      <c r="B1036" s="102" t="s">
        <v>1496</v>
      </c>
      <c r="C1036" s="102" t="s">
        <v>1494</v>
      </c>
      <c r="D1036" s="267" t="s">
        <v>1497</v>
      </c>
      <c r="E1036" s="368">
        <v>10</v>
      </c>
      <c r="F1036" s="365">
        <v>550</v>
      </c>
      <c r="G1036" s="365"/>
      <c r="H1036" s="365">
        <v>550</v>
      </c>
      <c r="I1036" s="366">
        <v>550</v>
      </c>
    </row>
    <row r="1037" spans="1:9" ht="16.5" customHeight="1" x14ac:dyDescent="0.2">
      <c r="A1037" s="134">
        <v>15</v>
      </c>
      <c r="B1037" s="102" t="s">
        <v>1498</v>
      </c>
      <c r="C1037" s="102" t="s">
        <v>1499</v>
      </c>
      <c r="D1037" s="267" t="s">
        <v>1500</v>
      </c>
      <c r="E1037" s="368">
        <v>5</v>
      </c>
      <c r="F1037" s="365">
        <v>550</v>
      </c>
      <c r="G1037" s="365"/>
      <c r="H1037" s="365">
        <v>550</v>
      </c>
      <c r="I1037" s="366">
        <v>550</v>
      </c>
    </row>
    <row r="1038" spans="1:9" ht="16.5" hidden="1" customHeight="1" x14ac:dyDescent="0.2">
      <c r="A1038" s="134"/>
      <c r="B1038" s="102"/>
      <c r="C1038" s="102"/>
      <c r="D1038" s="267"/>
      <c r="E1038" s="368"/>
      <c r="F1038" s="365"/>
      <c r="G1038" s="365"/>
      <c r="H1038" s="365"/>
      <c r="I1038" s="366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108</v>
      </c>
      <c r="F1087" s="152">
        <f>SUM(F1023:F1086)</f>
        <v>8250</v>
      </c>
      <c r="G1087" s="152">
        <f>SUM(G1023:G1086)</f>
        <v>0</v>
      </c>
      <c r="H1087" s="152">
        <f>SUM(H1023:H1086)</f>
        <v>8250</v>
      </c>
      <c r="I1087" s="224">
        <f>SUM(I1023:I1086)</f>
        <v>8250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139.1</v>
      </c>
      <c r="F1192" s="16"/>
      <c r="G1192" s="16"/>
      <c r="H1192" s="16"/>
      <c r="I1192" s="15">
        <f>I1239+I1260+I1281+I1302+I1323+I1344</f>
        <v>9350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9350</v>
      </c>
      <c r="J1193" s="272"/>
    </row>
    <row r="1194" spans="1:10" ht="42.75" customHeight="1" x14ac:dyDescent="0.2">
      <c r="A1194" s="273">
        <v>1</v>
      </c>
      <c r="B1194" s="274" t="s">
        <v>1501</v>
      </c>
      <c r="C1194" s="376" t="s">
        <v>1502</v>
      </c>
      <c r="D1194" s="274" t="s">
        <v>1503</v>
      </c>
      <c r="E1194" s="274">
        <v>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1504</v>
      </c>
      <c r="C1195" s="275" t="s">
        <v>1505</v>
      </c>
      <c r="D1195" s="277" t="s">
        <v>1504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1506</v>
      </c>
      <c r="C1196" s="275" t="s">
        <v>1507</v>
      </c>
      <c r="D1196" s="277" t="s">
        <v>1506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1508</v>
      </c>
      <c r="C1197" s="275" t="s">
        <v>1509</v>
      </c>
      <c r="D1197" s="277" t="s">
        <v>1508</v>
      </c>
      <c r="E1197" s="274">
        <v>7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1510</v>
      </c>
      <c r="C1198" s="275" t="s">
        <v>1511</v>
      </c>
      <c r="D1198" s="277" t="s">
        <v>1510</v>
      </c>
      <c r="E1198" s="274">
        <v>15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1512</v>
      </c>
      <c r="C1199" s="275" t="s">
        <v>1513</v>
      </c>
      <c r="D1199" s="277" t="s">
        <v>1512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1514</v>
      </c>
      <c r="C1200" s="275" t="s">
        <v>1515</v>
      </c>
      <c r="D1200" s="277" t="s">
        <v>1514</v>
      </c>
      <c r="E1200" s="274">
        <v>7</v>
      </c>
      <c r="F1200" s="276">
        <v>550</v>
      </c>
      <c r="G1200" s="276"/>
      <c r="H1200" s="276">
        <v>550</v>
      </c>
      <c r="I1200" s="276">
        <v>550</v>
      </c>
    </row>
    <row r="1201" spans="1:9" ht="47.25" customHeight="1" x14ac:dyDescent="0.2">
      <c r="A1201" s="273">
        <v>8</v>
      </c>
      <c r="B1201" s="277" t="s">
        <v>1516</v>
      </c>
      <c r="C1201" s="275" t="s">
        <v>1517</v>
      </c>
      <c r="D1201" s="277" t="s">
        <v>1518</v>
      </c>
      <c r="E1201" s="274">
        <v>7</v>
      </c>
      <c r="F1201" s="276">
        <v>550</v>
      </c>
      <c r="G1201" s="276"/>
      <c r="H1201" s="276">
        <v>550</v>
      </c>
      <c r="I1201" s="276">
        <v>550</v>
      </c>
    </row>
    <row r="1202" spans="1:9" ht="48.75" customHeight="1" x14ac:dyDescent="0.2">
      <c r="A1202" s="273">
        <v>9</v>
      </c>
      <c r="B1202" s="277" t="s">
        <v>1519</v>
      </c>
      <c r="C1202" s="275" t="s">
        <v>1520</v>
      </c>
      <c r="D1202" s="277" t="s">
        <v>1519</v>
      </c>
      <c r="E1202" s="274">
        <v>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10</v>
      </c>
      <c r="B1203" s="277" t="s">
        <v>1521</v>
      </c>
      <c r="C1203" s="275" t="s">
        <v>1522</v>
      </c>
      <c r="D1203" s="277" t="s">
        <v>1521</v>
      </c>
      <c r="E1203" s="274">
        <v>5</v>
      </c>
      <c r="F1203" s="276">
        <v>550</v>
      </c>
      <c r="G1203" s="276"/>
      <c r="H1203" s="276">
        <v>550</v>
      </c>
      <c r="I1203" s="276">
        <v>550</v>
      </c>
    </row>
    <row r="1204" spans="1:9" ht="53.25" customHeight="1" x14ac:dyDescent="0.2">
      <c r="A1204" s="273">
        <v>11</v>
      </c>
      <c r="B1204" s="277" t="s">
        <v>1523</v>
      </c>
      <c r="C1204" s="275" t="s">
        <v>1524</v>
      </c>
      <c r="D1204" s="277" t="s">
        <v>1523</v>
      </c>
      <c r="E1204" s="274">
        <v>15</v>
      </c>
      <c r="F1204" s="276">
        <v>550</v>
      </c>
      <c r="G1204" s="276"/>
      <c r="H1204" s="276">
        <v>550</v>
      </c>
      <c r="I1204" s="276">
        <v>550</v>
      </c>
    </row>
    <row r="1205" spans="1:9" ht="41.25" customHeight="1" x14ac:dyDescent="0.2">
      <c r="A1205" s="273">
        <v>12</v>
      </c>
      <c r="B1205" s="277" t="s">
        <v>1525</v>
      </c>
      <c r="C1205" s="275" t="s">
        <v>1526</v>
      </c>
      <c r="D1205" s="277" t="s">
        <v>1525</v>
      </c>
      <c r="E1205" s="274">
        <v>5</v>
      </c>
      <c r="F1205" s="276">
        <v>550</v>
      </c>
      <c r="G1205" s="276"/>
      <c r="H1205" s="276">
        <v>550</v>
      </c>
      <c r="I1205" s="276">
        <v>550</v>
      </c>
    </row>
    <row r="1206" spans="1:9" ht="42.75" customHeight="1" x14ac:dyDescent="0.2">
      <c r="A1206" s="273">
        <v>13</v>
      </c>
      <c r="B1206" s="277" t="s">
        <v>1527</v>
      </c>
      <c r="C1206" s="275" t="s">
        <v>1528</v>
      </c>
      <c r="D1206" s="277" t="s">
        <v>1527</v>
      </c>
      <c r="E1206" s="274">
        <v>15</v>
      </c>
      <c r="F1206" s="276">
        <v>550</v>
      </c>
      <c r="G1206" s="276"/>
      <c r="H1206" s="276">
        <v>550</v>
      </c>
      <c r="I1206" s="276">
        <v>550</v>
      </c>
    </row>
    <row r="1207" spans="1:9" ht="50.25" customHeight="1" x14ac:dyDescent="0.2">
      <c r="A1207" s="273">
        <v>14</v>
      </c>
      <c r="B1207" s="277" t="s">
        <v>1529</v>
      </c>
      <c r="C1207" s="275" t="s">
        <v>1530</v>
      </c>
      <c r="D1207" s="277" t="s">
        <v>1529</v>
      </c>
      <c r="E1207" s="274">
        <v>1.1000000000000001</v>
      </c>
      <c r="F1207" s="276">
        <v>550</v>
      </c>
      <c r="G1207" s="276"/>
      <c r="H1207" s="276">
        <v>550</v>
      </c>
      <c r="I1207" s="276">
        <v>550</v>
      </c>
    </row>
    <row r="1208" spans="1:9" ht="40.5" customHeight="1" x14ac:dyDescent="0.2">
      <c r="A1208" s="273">
        <v>15</v>
      </c>
      <c r="B1208" s="277" t="s">
        <v>1531</v>
      </c>
      <c r="C1208" s="275" t="s">
        <v>1532</v>
      </c>
      <c r="D1208" s="277" t="s">
        <v>1531</v>
      </c>
      <c r="E1208" s="274">
        <v>5</v>
      </c>
      <c r="F1208" s="276">
        <v>550</v>
      </c>
      <c r="G1208" s="276"/>
      <c r="H1208" s="276">
        <v>550</v>
      </c>
      <c r="I1208" s="276">
        <v>550</v>
      </c>
    </row>
    <row r="1209" spans="1:9" ht="53.25" customHeight="1" x14ac:dyDescent="0.2">
      <c r="A1209" s="273">
        <v>16</v>
      </c>
      <c r="B1209" s="277" t="s">
        <v>1533</v>
      </c>
      <c r="C1209" s="275" t="s">
        <v>1534</v>
      </c>
      <c r="D1209" s="277" t="s">
        <v>1533</v>
      </c>
      <c r="E1209" s="274">
        <v>5</v>
      </c>
      <c r="F1209" s="276">
        <v>550</v>
      </c>
      <c r="G1209" s="276"/>
      <c r="H1209" s="276">
        <v>550</v>
      </c>
      <c r="I1209" s="276">
        <v>550</v>
      </c>
    </row>
    <row r="1210" spans="1:9" ht="45.75" customHeight="1" x14ac:dyDescent="0.2">
      <c r="A1210" s="273">
        <v>17</v>
      </c>
      <c r="B1210" s="277" t="s">
        <v>1535</v>
      </c>
      <c r="C1210" s="275" t="s">
        <v>1536</v>
      </c>
      <c r="D1210" s="277" t="s">
        <v>1535</v>
      </c>
      <c r="E1210" s="274">
        <v>7</v>
      </c>
      <c r="F1210" s="276">
        <v>550</v>
      </c>
      <c r="G1210" s="276"/>
      <c r="H1210" s="276">
        <v>550</v>
      </c>
      <c r="I1210" s="276">
        <v>550</v>
      </c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139.1</v>
      </c>
      <c r="F1239" s="152">
        <f>SUM(F1194:F1238)</f>
        <v>9350</v>
      </c>
      <c r="G1239" s="152">
        <f>SUM(G1194:G1238)</f>
        <v>0</v>
      </c>
      <c r="H1239" s="152">
        <f>SUM(H1194:H1238)</f>
        <v>9350</v>
      </c>
      <c r="I1239" s="224">
        <f>SUM(I1194:I1238)</f>
        <v>9350</v>
      </c>
    </row>
    <row r="1240" spans="1:9" ht="16.5" customHeight="1" thickTop="1" x14ac:dyDescent="0.25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hidden="1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354"/>
      <c r="C1263" s="355"/>
      <c r="D1263" s="354"/>
      <c r="E1263" s="356"/>
      <c r="F1263" s="377"/>
      <c r="G1263" s="357"/>
      <c r="H1263" s="377"/>
      <c r="I1263" s="378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x14ac:dyDescent="0.25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0</v>
      </c>
    </row>
    <row r="1283" spans="1:9" ht="36.75" hidden="1" customHeight="1" thickTop="1" x14ac:dyDescent="0.2">
      <c r="A1283" s="130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0</v>
      </c>
      <c r="F1302" s="92">
        <f>SUM(F1283:F1301)</f>
        <v>0</v>
      </c>
      <c r="G1302" s="92">
        <f>SUM(G1283:G1301)</f>
        <v>0</v>
      </c>
      <c r="H1302" s="92">
        <f>SUM(H1283:H1301)</f>
        <v>0</v>
      </c>
      <c r="I1302" s="93">
        <f>SUM(I1283:I1301)</f>
        <v>0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629"/>
      <c r="B1347" s="629"/>
    </row>
    <row r="1348" spans="1:9" x14ac:dyDescent="0.25">
      <c r="A1348" s="629"/>
      <c r="B1348" s="629"/>
    </row>
    <row r="1349" spans="1:9" x14ac:dyDescent="0.25">
      <c r="A1349" s="629">
        <f>A1262+A1199+A1031+A876+A459+A368+A278+A256+A29</f>
        <v>52</v>
      </c>
      <c r="B1349" s="629"/>
      <c r="E1349" s="5">
        <f>E1192+E1021+E860+E712+E542+E338+E7</f>
        <v>2597.6</v>
      </c>
      <c r="I1349" s="5">
        <f>I1192+I1021+I860+I712+I542+I338+I7</f>
        <v>226053.14179999998</v>
      </c>
    </row>
    <row r="1350" spans="1:9" x14ac:dyDescent="0.25">
      <c r="A1350" s="629"/>
      <c r="B1350" s="629"/>
    </row>
    <row r="1351" spans="1:9" x14ac:dyDescent="0.25">
      <c r="A1351" s="629"/>
      <c r="B1351" s="629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34" fitToHeight="3" orientation="portrait" r:id="rId1"/>
  <headerFooter alignWithMargins="0"/>
  <rowBreaks count="2" manualBreakCount="2">
    <brk id="70" min="2" max="8" man="1"/>
    <brk id="866" min="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123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1537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683</v>
      </c>
      <c r="F7" s="16"/>
      <c r="G7" s="16"/>
      <c r="H7" s="16"/>
      <c r="I7" s="17">
        <f>I200+I253+I274+I295+I316+I337</f>
        <v>701090.17999999993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26400</v>
      </c>
    </row>
    <row r="9" spans="1:9" ht="42.75" customHeight="1" thickTop="1" x14ac:dyDescent="0.2">
      <c r="A9" s="24">
        <v>1</v>
      </c>
      <c r="B9" s="312" t="s">
        <v>1538</v>
      </c>
      <c r="C9" s="313" t="s">
        <v>1539</v>
      </c>
      <c r="D9" s="314" t="s">
        <v>1540</v>
      </c>
      <c r="E9" s="315">
        <v>7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1541</v>
      </c>
      <c r="C10" s="320" t="s">
        <v>1542</v>
      </c>
      <c r="D10" s="321" t="s">
        <v>1543</v>
      </c>
      <c r="E10" s="322">
        <v>4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1544</v>
      </c>
      <c r="C11" s="320" t="s">
        <v>1545</v>
      </c>
      <c r="D11" s="321" t="s">
        <v>1546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1547</v>
      </c>
      <c r="C12" s="320" t="s">
        <v>1548</v>
      </c>
      <c r="D12" s="321" t="s">
        <v>1549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1550</v>
      </c>
      <c r="C13" s="320" t="s">
        <v>1551</v>
      </c>
      <c r="D13" s="321" t="s">
        <v>1552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1553</v>
      </c>
      <c r="C14" s="320" t="s">
        <v>1554</v>
      </c>
      <c r="D14" s="321" t="s">
        <v>1555</v>
      </c>
      <c r="E14" s="322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1556</v>
      </c>
      <c r="C15" s="327" t="s">
        <v>1557</v>
      </c>
      <c r="D15" s="328" t="s">
        <v>1558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1559</v>
      </c>
      <c r="C16" s="327" t="s">
        <v>1557</v>
      </c>
      <c r="D16" s="328" t="s">
        <v>1560</v>
      </c>
      <c r="E16" s="329">
        <v>0.4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1561</v>
      </c>
      <c r="C17" s="327" t="s">
        <v>1557</v>
      </c>
      <c r="D17" s="328" t="s">
        <v>1562</v>
      </c>
      <c r="E17" s="329">
        <v>0.6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1563</v>
      </c>
      <c r="C18" s="327" t="s">
        <v>1564</v>
      </c>
      <c r="D18" s="328" t="s">
        <v>1565</v>
      </c>
      <c r="E18" s="329">
        <v>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1566</v>
      </c>
      <c r="C19" s="327" t="s">
        <v>1567</v>
      </c>
      <c r="D19" s="328" t="s">
        <v>1568</v>
      </c>
      <c r="E19" s="329">
        <v>15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1569</v>
      </c>
      <c r="C20" s="327" t="s">
        <v>1570</v>
      </c>
      <c r="D20" s="328" t="s">
        <v>1571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1572</v>
      </c>
      <c r="C21" s="327" t="s">
        <v>1573</v>
      </c>
      <c r="D21" s="328" t="s">
        <v>1574</v>
      </c>
      <c r="E21" s="329">
        <v>8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1575</v>
      </c>
      <c r="C22" s="327" t="s">
        <v>1576</v>
      </c>
      <c r="D22" s="328" t="s">
        <v>1577</v>
      </c>
      <c r="E22" s="329">
        <v>2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1578</v>
      </c>
      <c r="C23" s="327" t="s">
        <v>1579</v>
      </c>
      <c r="D23" s="328" t="s">
        <v>1580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1581</v>
      </c>
      <c r="C24" s="327" t="s">
        <v>1582</v>
      </c>
      <c r="D24" s="328" t="s">
        <v>1583</v>
      </c>
      <c r="E24" s="329">
        <v>2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1584</v>
      </c>
      <c r="C25" s="327" t="s">
        <v>1585</v>
      </c>
      <c r="D25" s="328" t="s">
        <v>1584</v>
      </c>
      <c r="E25" s="329">
        <v>10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1586</v>
      </c>
      <c r="C26" s="327" t="s">
        <v>1585</v>
      </c>
      <c r="D26" s="328" t="s">
        <v>1586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1587</v>
      </c>
      <c r="C27" s="327" t="s">
        <v>1588</v>
      </c>
      <c r="D27" s="328" t="s">
        <v>1587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1589</v>
      </c>
      <c r="C28" s="327" t="s">
        <v>1590</v>
      </c>
      <c r="D28" s="328" t="s">
        <v>1589</v>
      </c>
      <c r="E28" s="329">
        <v>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1591</v>
      </c>
      <c r="C29" s="327" t="s">
        <v>1592</v>
      </c>
      <c r="D29" s="328" t="s">
        <v>1591</v>
      </c>
      <c r="E29" s="329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1593</v>
      </c>
      <c r="C30" s="327" t="s">
        <v>1594</v>
      </c>
      <c r="D30" s="328" t="s">
        <v>1593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1595</v>
      </c>
      <c r="C31" s="334" t="s">
        <v>1596</v>
      </c>
      <c r="D31" s="335" t="s">
        <v>1595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1597</v>
      </c>
      <c r="C32" s="334" t="s">
        <v>1598</v>
      </c>
      <c r="D32" s="335" t="s">
        <v>1597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1599</v>
      </c>
      <c r="C33" s="334" t="s">
        <v>1600</v>
      </c>
      <c r="D33" s="335" t="s">
        <v>1599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1601</v>
      </c>
      <c r="C34" s="334" t="s">
        <v>1602</v>
      </c>
      <c r="D34" s="335" t="s">
        <v>1601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1603</v>
      </c>
      <c r="C35" s="334" t="s">
        <v>1604</v>
      </c>
      <c r="D35" s="335" t="s">
        <v>1603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1605</v>
      </c>
      <c r="C36" s="334" t="s">
        <v>1606</v>
      </c>
      <c r="D36" s="335" t="s">
        <v>1605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1607</v>
      </c>
      <c r="C37" s="334" t="s">
        <v>1608</v>
      </c>
      <c r="D37" s="335" t="s">
        <v>1609</v>
      </c>
      <c r="E37" s="336">
        <v>6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1610</v>
      </c>
      <c r="C38" s="334" t="s">
        <v>1611</v>
      </c>
      <c r="D38" s="335" t="s">
        <v>1612</v>
      </c>
      <c r="E38" s="336">
        <v>3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1613</v>
      </c>
      <c r="C39" s="334" t="s">
        <v>1614</v>
      </c>
      <c r="D39" s="335" t="s">
        <v>1615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1616</v>
      </c>
      <c r="C40" s="334" t="s">
        <v>1617</v>
      </c>
      <c r="D40" s="335" t="s">
        <v>1618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1619</v>
      </c>
      <c r="C41" s="334" t="s">
        <v>1620</v>
      </c>
      <c r="D41" s="335" t="s">
        <v>1621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1622</v>
      </c>
      <c r="C42" s="334" t="s">
        <v>1623</v>
      </c>
      <c r="D42" s="335" t="s">
        <v>1624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1625</v>
      </c>
      <c r="C43" s="334" t="s">
        <v>1626</v>
      </c>
      <c r="D43" s="335" t="s">
        <v>1627</v>
      </c>
      <c r="E43" s="336">
        <v>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1628</v>
      </c>
      <c r="C44" s="334" t="s">
        <v>1629</v>
      </c>
      <c r="D44" s="335" t="s">
        <v>1628</v>
      </c>
      <c r="E44" s="336">
        <v>8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1630</v>
      </c>
      <c r="C45" s="334" t="s">
        <v>1631</v>
      </c>
      <c r="D45" s="335" t="s">
        <v>1630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1632</v>
      </c>
      <c r="C46" s="334" t="s">
        <v>1633</v>
      </c>
      <c r="D46" s="335" t="s">
        <v>1632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1634</v>
      </c>
      <c r="C47" s="334" t="s">
        <v>1635</v>
      </c>
      <c r="D47" s="335" t="s">
        <v>1634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1636</v>
      </c>
      <c r="C48" s="334" t="s">
        <v>1637</v>
      </c>
      <c r="D48" s="335" t="s">
        <v>1636</v>
      </c>
      <c r="E48" s="336">
        <v>12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1638</v>
      </c>
      <c r="C49" s="334" t="s">
        <v>1639</v>
      </c>
      <c r="D49" s="335" t="s">
        <v>1638</v>
      </c>
      <c r="E49" s="336">
        <v>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1640</v>
      </c>
      <c r="C50" s="334" t="s">
        <v>1641</v>
      </c>
      <c r="D50" s="335" t="s">
        <v>1642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56.25" customHeight="1" thickTop="1" x14ac:dyDescent="0.2">
      <c r="A51" s="24">
        <v>43</v>
      </c>
      <c r="B51" s="333" t="s">
        <v>1643</v>
      </c>
      <c r="C51" s="334" t="s">
        <v>1641</v>
      </c>
      <c r="D51" s="335" t="s">
        <v>1643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5.75" customHeight="1" thickBot="1" x14ac:dyDescent="0.25">
      <c r="A52" s="29">
        <v>44</v>
      </c>
      <c r="B52" s="333" t="s">
        <v>1644</v>
      </c>
      <c r="C52" s="334" t="s">
        <v>1641</v>
      </c>
      <c r="D52" s="335" t="s">
        <v>1644</v>
      </c>
      <c r="E52" s="336">
        <v>10</v>
      </c>
      <c r="F52" s="330">
        <v>550</v>
      </c>
      <c r="G52" s="331"/>
      <c r="H52" s="330">
        <v>550</v>
      </c>
      <c r="I52" s="332">
        <v>550</v>
      </c>
    </row>
    <row r="53" spans="1:9" ht="45.75" customHeight="1" thickTop="1" x14ac:dyDescent="0.2">
      <c r="A53" s="24">
        <v>45</v>
      </c>
      <c r="B53" s="333" t="s">
        <v>1645</v>
      </c>
      <c r="C53" s="334" t="s">
        <v>1646</v>
      </c>
      <c r="D53" s="335" t="s">
        <v>1645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4.25" customHeight="1" x14ac:dyDescent="0.2">
      <c r="A54" s="29">
        <v>46</v>
      </c>
      <c r="B54" s="333" t="s">
        <v>1647</v>
      </c>
      <c r="C54" s="334" t="s">
        <v>1648</v>
      </c>
      <c r="D54" s="335" t="s">
        <v>1647</v>
      </c>
      <c r="E54" s="336">
        <v>8</v>
      </c>
      <c r="F54" s="330">
        <v>550</v>
      </c>
      <c r="G54" s="331"/>
      <c r="H54" s="330">
        <v>550</v>
      </c>
      <c r="I54" s="332">
        <v>550</v>
      </c>
    </row>
    <row r="55" spans="1:9" ht="50.25" customHeight="1" thickBot="1" x14ac:dyDescent="0.25">
      <c r="A55" s="29">
        <v>47</v>
      </c>
      <c r="B55" s="333" t="s">
        <v>1649</v>
      </c>
      <c r="C55" s="334" t="s">
        <v>1650</v>
      </c>
      <c r="D55" s="335" t="s">
        <v>1651</v>
      </c>
      <c r="E55" s="336">
        <v>10</v>
      </c>
      <c r="F55" s="330">
        <v>550</v>
      </c>
      <c r="G55" s="331"/>
      <c r="H55" s="330">
        <v>550</v>
      </c>
      <c r="I55" s="332">
        <v>550</v>
      </c>
    </row>
    <row r="56" spans="1:9" ht="44.25" customHeight="1" thickTop="1" x14ac:dyDescent="0.2">
      <c r="A56" s="24">
        <v>48</v>
      </c>
      <c r="B56" s="333" t="s">
        <v>1652</v>
      </c>
      <c r="C56" s="334" t="s">
        <v>1653</v>
      </c>
      <c r="D56" s="335" t="s">
        <v>1652</v>
      </c>
      <c r="E56" s="336">
        <v>9</v>
      </c>
      <c r="F56" s="330">
        <v>550</v>
      </c>
      <c r="G56" s="331"/>
      <c r="H56" s="330">
        <v>550</v>
      </c>
      <c r="I56" s="332">
        <v>550</v>
      </c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353</v>
      </c>
      <c r="F200" s="92">
        <f>SUM(F9:F199)</f>
        <v>26400</v>
      </c>
      <c r="G200" s="92">
        <f>SUM(G9:G199)</f>
        <v>0</v>
      </c>
      <c r="H200" s="92">
        <f>SUM(H9:H199)</f>
        <v>26400</v>
      </c>
      <c r="I200" s="93">
        <f>SUM(I9:I199)</f>
        <v>26400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1709.58</v>
      </c>
    </row>
    <row r="202" spans="1:10" ht="82.5" customHeight="1" thickTop="1" x14ac:dyDescent="0.2">
      <c r="A202" s="100">
        <v>1</v>
      </c>
      <c r="B202" s="50" t="s">
        <v>1654</v>
      </c>
      <c r="C202" s="41" t="s">
        <v>1655</v>
      </c>
      <c r="D202" s="50" t="s">
        <v>1654</v>
      </c>
      <c r="E202" s="27">
        <v>80</v>
      </c>
      <c r="F202" s="33">
        <v>1709.58</v>
      </c>
      <c r="G202" s="50"/>
      <c r="H202" s="33">
        <v>1709.58</v>
      </c>
      <c r="I202" s="33">
        <v>1709.58</v>
      </c>
      <c r="J202" s="101"/>
    </row>
    <row r="203" spans="1:10" ht="39.75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80</v>
      </c>
      <c r="F253" s="108">
        <f>SUM(F202:F252)</f>
        <v>1709.58</v>
      </c>
      <c r="G253" s="108">
        <f>SUM(G202:G252)</f>
        <v>0</v>
      </c>
      <c r="H253" s="108">
        <f>SUM(H202:H252)</f>
        <v>1709.58</v>
      </c>
      <c r="I253" s="109">
        <f>SUM(I202:I252)</f>
        <v>1709.58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672980.6</v>
      </c>
    </row>
    <row r="276" spans="1:9" ht="32.25" customHeight="1" thickTop="1" x14ac:dyDescent="0.2">
      <c r="A276" s="130">
        <v>1</v>
      </c>
      <c r="B276" s="337" t="s">
        <v>1656</v>
      </c>
      <c r="C276" s="338" t="s">
        <v>1657</v>
      </c>
      <c r="D276" s="339" t="s">
        <v>1656</v>
      </c>
      <c r="E276" s="340">
        <v>250</v>
      </c>
      <c r="F276" s="341">
        <v>1682467.6</v>
      </c>
      <c r="G276" s="317">
        <v>1009487.0000000001</v>
      </c>
      <c r="H276" s="341">
        <v>1682467.6</v>
      </c>
      <c r="I276" s="342">
        <v>672980.6</v>
      </c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250</v>
      </c>
      <c r="F295" s="123">
        <f>SUM(F276:F294)</f>
        <v>1682467.6</v>
      </c>
      <c r="G295" s="123">
        <f>SUM(G276:G294)</f>
        <v>1009487.0000000001</v>
      </c>
      <c r="H295" s="123">
        <f>SUM(H276:H294)</f>
        <v>1682467.6</v>
      </c>
      <c r="I295" s="124">
        <f>SUM(I276:I294)</f>
        <v>672980.6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410</v>
      </c>
      <c r="F338" s="161"/>
      <c r="G338" s="161"/>
      <c r="H338" s="161"/>
      <c r="I338" s="15">
        <f>I436+I457+I478+I499+I520+I541</f>
        <v>13888.86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6600</v>
      </c>
    </row>
    <row r="340" spans="1:9" ht="45" customHeight="1" x14ac:dyDescent="0.25">
      <c r="A340" s="163">
        <v>1</v>
      </c>
      <c r="B340" s="164" t="s">
        <v>177</v>
      </c>
      <c r="C340" s="165" t="s">
        <v>1658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1659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1660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1661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1662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1663</v>
      </c>
      <c r="C345" s="165" t="s">
        <v>1664</v>
      </c>
      <c r="D345" s="166" t="s">
        <v>1663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1665</v>
      </c>
      <c r="C346" s="165" t="s">
        <v>1666</v>
      </c>
      <c r="D346" s="166" t="s">
        <v>1665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1282</v>
      </c>
      <c r="C347" s="165" t="s">
        <v>1283</v>
      </c>
      <c r="D347" s="166" t="s">
        <v>1282</v>
      </c>
      <c r="E347" s="167">
        <v>8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1667</v>
      </c>
      <c r="C348" s="165" t="s">
        <v>1668</v>
      </c>
      <c r="D348" s="166" t="s">
        <v>1667</v>
      </c>
      <c r="E348" s="167">
        <v>12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1669</v>
      </c>
      <c r="C349" s="165" t="s">
        <v>1670</v>
      </c>
      <c r="D349" s="166" t="s">
        <v>1669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1671</v>
      </c>
      <c r="C350" s="165" t="s">
        <v>1672</v>
      </c>
      <c r="D350" s="166" t="s">
        <v>1671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1673</v>
      </c>
      <c r="C351" s="165" t="s">
        <v>1674</v>
      </c>
      <c r="D351" s="166" t="s">
        <v>1673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16.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16.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16.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16.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16.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16.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16.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16.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80</v>
      </c>
      <c r="F436" s="191">
        <f>SUM(F340:F435)</f>
        <v>6600</v>
      </c>
      <c r="G436" s="152">
        <f>SUM(G340:G435)</f>
        <v>0</v>
      </c>
      <c r="H436" s="152">
        <f>SUM(H340:H435)</f>
        <v>6600</v>
      </c>
      <c r="I436" s="93">
        <f>SUM(I340:I435)</f>
        <v>6600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1242.54</v>
      </c>
    </row>
    <row r="459" spans="1:9" ht="41.25" customHeight="1" thickTop="1" x14ac:dyDescent="0.2">
      <c r="A459" s="130">
        <v>1</v>
      </c>
      <c r="B459" s="362" t="s">
        <v>1675</v>
      </c>
      <c r="C459" s="363" t="s">
        <v>1676</v>
      </c>
      <c r="D459" s="362" t="s">
        <v>1675</v>
      </c>
      <c r="E459" s="362">
        <v>30</v>
      </c>
      <c r="F459" s="364">
        <v>1242.54</v>
      </c>
      <c r="G459" s="362"/>
      <c r="H459" s="364">
        <v>1242.54</v>
      </c>
      <c r="I459" s="364">
        <v>1242.54</v>
      </c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30</v>
      </c>
      <c r="F478" s="92">
        <f>SUM(F459:F477)</f>
        <v>1242.54</v>
      </c>
      <c r="G478" s="92">
        <f>SUM(G459:G477)</f>
        <v>0</v>
      </c>
      <c r="H478" s="92">
        <f>SUM(H459:H477)</f>
        <v>1242.54</v>
      </c>
      <c r="I478" s="93">
        <f>SUM(I459:I477)</f>
        <v>1242.54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6046.32</v>
      </c>
    </row>
    <row r="480" spans="1:9" ht="46.5" customHeight="1" thickTop="1" x14ac:dyDescent="0.2">
      <c r="A480" s="385">
        <v>1</v>
      </c>
      <c r="B480" s="386" t="s">
        <v>1677</v>
      </c>
      <c r="C480" s="386" t="s">
        <v>1678</v>
      </c>
      <c r="D480" s="386" t="s">
        <v>1679</v>
      </c>
      <c r="E480" s="387">
        <v>300</v>
      </c>
      <c r="F480" s="388">
        <v>6046.32</v>
      </c>
      <c r="G480" s="388"/>
      <c r="H480" s="388">
        <v>6046.32</v>
      </c>
      <c r="I480" s="389">
        <v>6046.32</v>
      </c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300</v>
      </c>
      <c r="F499" s="92">
        <f>SUM(F480:F498)</f>
        <v>6046.32</v>
      </c>
      <c r="G499" s="92">
        <f>SUM(G480:G498)</f>
        <v>0</v>
      </c>
      <c r="H499" s="92">
        <f>SUM(H480:H498)</f>
        <v>6046.32</v>
      </c>
      <c r="I499" s="93">
        <f>SUM(I480:I498)</f>
        <v>6046.32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108.5</v>
      </c>
      <c r="F542" s="16"/>
      <c r="G542" s="16"/>
      <c r="H542" s="16"/>
      <c r="I542" s="15">
        <f>I585+I606+I648+I669+I690+I711+I627</f>
        <v>12906.869999999999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1680</v>
      </c>
      <c r="C544" s="102" t="s">
        <v>1681</v>
      </c>
      <c r="D544" s="102" t="s">
        <v>1682</v>
      </c>
      <c r="E544" s="102">
        <v>5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1683</v>
      </c>
      <c r="C545" s="102" t="s">
        <v>1684</v>
      </c>
      <c r="D545" s="346" t="s">
        <v>1685</v>
      </c>
      <c r="E545" s="346">
        <v>6.3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1686</v>
      </c>
      <c r="C546" s="102" t="s">
        <v>1684</v>
      </c>
      <c r="D546" s="102" t="s">
        <v>1687</v>
      </c>
      <c r="E546" s="102">
        <v>6.3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1688</v>
      </c>
      <c r="C547" s="102" t="s">
        <v>1684</v>
      </c>
      <c r="D547" s="102" t="s">
        <v>1689</v>
      </c>
      <c r="E547" s="102">
        <v>8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1690</v>
      </c>
      <c r="C548" s="102" t="s">
        <v>1691</v>
      </c>
      <c r="D548" s="102" t="s">
        <v>1692</v>
      </c>
      <c r="E548" s="102">
        <v>8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1693</v>
      </c>
      <c r="C549" s="102" t="s">
        <v>1684</v>
      </c>
      <c r="D549" s="102" t="s">
        <v>1694</v>
      </c>
      <c r="E549" s="102">
        <v>6.3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1695</v>
      </c>
      <c r="C550" s="102" t="s">
        <v>1696</v>
      </c>
      <c r="D550" s="102" t="s">
        <v>1697</v>
      </c>
      <c r="E550" s="102">
        <v>9.1999999999999993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1698</v>
      </c>
      <c r="C551" s="102" t="s">
        <v>1699</v>
      </c>
      <c r="D551" s="102" t="s">
        <v>1700</v>
      </c>
      <c r="E551" s="102">
        <v>9.5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1701</v>
      </c>
      <c r="C552" s="102" t="s">
        <v>1702</v>
      </c>
      <c r="D552" s="102" t="s">
        <v>1703</v>
      </c>
      <c r="E552" s="102">
        <v>4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thickBot="1" x14ac:dyDescent="0.25">
      <c r="A553" s="130">
        <v>10</v>
      </c>
      <c r="B553" s="102" t="s">
        <v>1704</v>
      </c>
      <c r="C553" s="102" t="s">
        <v>1705</v>
      </c>
      <c r="D553" s="102" t="s">
        <v>1706</v>
      </c>
      <c r="E553" s="102">
        <v>9.1999999999999993</v>
      </c>
      <c r="F553" s="343">
        <v>550</v>
      </c>
      <c r="G553" s="55"/>
      <c r="H553" s="344">
        <v>550</v>
      </c>
      <c r="I553" s="344">
        <v>550</v>
      </c>
    </row>
    <row r="554" spans="1:9" ht="16.5" customHeight="1" thickTop="1" thickBot="1" x14ac:dyDescent="0.25">
      <c r="A554" s="130">
        <v>11</v>
      </c>
      <c r="B554" s="102" t="s">
        <v>1707</v>
      </c>
      <c r="C554" s="102" t="s">
        <v>1708</v>
      </c>
      <c r="D554" s="102" t="s">
        <v>1709</v>
      </c>
      <c r="E554" s="102">
        <v>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1710</v>
      </c>
      <c r="C555" s="102" t="s">
        <v>1711</v>
      </c>
      <c r="D555" s="102" t="s">
        <v>1712</v>
      </c>
      <c r="E555" s="102">
        <v>14.8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>
        <v>13</v>
      </c>
      <c r="B556" s="102" t="s">
        <v>1713</v>
      </c>
      <c r="C556" s="102" t="s">
        <v>1714</v>
      </c>
      <c r="D556" s="102" t="s">
        <v>1715</v>
      </c>
      <c r="E556" s="102">
        <v>4.9000000000000004</v>
      </c>
      <c r="F556" s="343">
        <v>550</v>
      </c>
      <c r="G556" s="55"/>
      <c r="H556" s="343">
        <v>550</v>
      </c>
      <c r="I556" s="343">
        <v>550</v>
      </c>
    </row>
    <row r="557" spans="1:9" ht="26.25" customHeight="1" thickTop="1" thickBot="1" x14ac:dyDescent="0.25">
      <c r="A557" s="130">
        <v>14</v>
      </c>
      <c r="B557" s="102" t="s">
        <v>1716</v>
      </c>
      <c r="C557" s="102" t="s">
        <v>1717</v>
      </c>
      <c r="D557" s="102" t="s">
        <v>1718</v>
      </c>
      <c r="E557" s="102">
        <v>12</v>
      </c>
      <c r="F557" s="343">
        <v>55</v>
      </c>
      <c r="G557" s="55"/>
      <c r="H557" s="343">
        <v>550</v>
      </c>
      <c r="I557" s="343">
        <v>550</v>
      </c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10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10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10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10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10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10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10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10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10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10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10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10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10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10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108.5</v>
      </c>
      <c r="F606" s="152">
        <f>SUM(F544:F605)</f>
        <v>7205</v>
      </c>
      <c r="G606" s="152">
        <f>SUM(G544:G605)</f>
        <v>0</v>
      </c>
      <c r="H606" s="152">
        <f>SUM(H544:H605)</f>
        <v>7700</v>
      </c>
      <c r="I606" s="224">
        <f>SUM(I544:I605)</f>
        <v>7700</v>
      </c>
    </row>
    <row r="607" spans="1:10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5206.87</v>
      </c>
    </row>
    <row r="608" spans="1:10" ht="51" customHeight="1" thickTop="1" x14ac:dyDescent="0.25">
      <c r="A608" s="146">
        <v>1</v>
      </c>
      <c r="B608" s="102" t="s">
        <v>1719</v>
      </c>
      <c r="C608" s="102" t="s">
        <v>1720</v>
      </c>
      <c r="D608" s="102" t="s">
        <v>1721</v>
      </c>
      <c r="E608" s="102">
        <v>38.700000000000003</v>
      </c>
      <c r="F608" s="380">
        <v>2933.13</v>
      </c>
      <c r="G608" s="381"/>
      <c r="H608" s="380">
        <v>2933.13</v>
      </c>
      <c r="I608" s="380">
        <v>2933.13</v>
      </c>
      <c r="J608" s="1">
        <f>I608/E608</f>
        <v>75.791472868217056</v>
      </c>
    </row>
    <row r="609" spans="1:10" ht="32.25" customHeight="1" x14ac:dyDescent="0.25">
      <c r="A609" s="138">
        <v>2</v>
      </c>
      <c r="B609" s="102" t="s">
        <v>1722</v>
      </c>
      <c r="C609" s="102" t="s">
        <v>1723</v>
      </c>
      <c r="D609" s="102" t="s">
        <v>1724</v>
      </c>
      <c r="E609" s="102">
        <v>30</v>
      </c>
      <c r="F609" s="380">
        <v>2273.7399999999998</v>
      </c>
      <c r="G609" s="381"/>
      <c r="H609" s="380">
        <v>2273.7399999999998</v>
      </c>
      <c r="I609" s="380">
        <v>2273.7399999999998</v>
      </c>
      <c r="J609" s="1">
        <f>I609/E609</f>
        <v>75.791333333333327</v>
      </c>
    </row>
    <row r="610" spans="1:10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10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10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10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10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10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10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10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10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10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10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10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10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10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10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68.7</v>
      </c>
      <c r="F627" s="92">
        <f>SUM(F608:F626)</f>
        <v>5206.87</v>
      </c>
      <c r="G627" s="92">
        <f>SUM(G608:G626)</f>
        <v>0</v>
      </c>
      <c r="H627" s="92">
        <f>SUM(H608:H626)</f>
        <v>5206.87</v>
      </c>
      <c r="I627" s="93">
        <f>SUM(I608:I626)</f>
        <v>5206.87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customHeight="1" thickTop="1" x14ac:dyDescent="0.2">
      <c r="A629" s="130"/>
      <c r="B629" s="102"/>
      <c r="C629" s="102"/>
      <c r="D629" s="102"/>
      <c r="E629" s="102"/>
      <c r="F629" s="382"/>
      <c r="G629" s="382"/>
      <c r="H629" s="382"/>
      <c r="I629" s="382"/>
    </row>
    <row r="630" spans="1:9" ht="30.75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427</v>
      </c>
      <c r="F712" s="16"/>
      <c r="G712" s="16"/>
      <c r="H712" s="16"/>
      <c r="I712" s="15">
        <f>I733+I754+I775+I796+I817+I838+I859</f>
        <v>20000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1725</v>
      </c>
      <c r="C714" s="102" t="s">
        <v>1726</v>
      </c>
      <c r="D714" s="241" t="s">
        <v>1727</v>
      </c>
      <c r="E714" s="241">
        <v>10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1728</v>
      </c>
      <c r="C715" s="102" t="s">
        <v>1729</v>
      </c>
      <c r="D715" s="241" t="s">
        <v>1730</v>
      </c>
      <c r="E715" s="241">
        <v>7</v>
      </c>
      <c r="F715" s="365">
        <v>550</v>
      </c>
      <c r="G715" s="241"/>
      <c r="H715" s="365">
        <v>550</v>
      </c>
      <c r="I715" s="365">
        <v>550</v>
      </c>
    </row>
    <row r="716" spans="1:9" ht="36.75" customHeight="1" thickTop="1" thickBot="1" x14ac:dyDescent="0.3">
      <c r="A716" s="146">
        <v>3</v>
      </c>
      <c r="B716" s="241" t="s">
        <v>1731</v>
      </c>
      <c r="C716" s="102" t="s">
        <v>1732</v>
      </c>
      <c r="D716" s="241" t="s">
        <v>1733</v>
      </c>
      <c r="E716" s="241">
        <v>10</v>
      </c>
      <c r="F716" s="365">
        <v>550</v>
      </c>
      <c r="G716" s="241"/>
      <c r="H716" s="365">
        <v>550</v>
      </c>
      <c r="I716" s="365">
        <v>550</v>
      </c>
    </row>
    <row r="717" spans="1:9" ht="49.5" customHeight="1" thickTop="1" thickBot="1" x14ac:dyDescent="0.3">
      <c r="A717" s="146">
        <v>4</v>
      </c>
      <c r="B717" s="241" t="s">
        <v>1734</v>
      </c>
      <c r="C717" s="102" t="s">
        <v>1735</v>
      </c>
      <c r="D717" s="241" t="s">
        <v>1736</v>
      </c>
      <c r="E717" s="241">
        <v>15</v>
      </c>
      <c r="F717" s="365">
        <v>550</v>
      </c>
      <c r="G717" s="241"/>
      <c r="H717" s="365">
        <v>550</v>
      </c>
      <c r="I717" s="365">
        <v>550</v>
      </c>
    </row>
    <row r="718" spans="1:9" ht="51.75" customHeight="1" thickTop="1" thickBot="1" x14ac:dyDescent="0.3">
      <c r="A718" s="146">
        <v>5</v>
      </c>
      <c r="B718" s="241" t="s">
        <v>1737</v>
      </c>
      <c r="C718" s="102" t="s">
        <v>1738</v>
      </c>
      <c r="D718" s="241" t="s">
        <v>1739</v>
      </c>
      <c r="E718" s="241">
        <v>14</v>
      </c>
      <c r="F718" s="365">
        <v>550</v>
      </c>
      <c r="G718" s="241"/>
      <c r="H718" s="365">
        <v>550</v>
      </c>
      <c r="I718" s="365">
        <v>550</v>
      </c>
    </row>
    <row r="719" spans="1:9" ht="38.25" customHeight="1" thickTop="1" thickBot="1" x14ac:dyDescent="0.3">
      <c r="A719" s="146">
        <v>6</v>
      </c>
      <c r="B719" s="241" t="s">
        <v>1740</v>
      </c>
      <c r="C719" s="102" t="s">
        <v>1738</v>
      </c>
      <c r="D719" s="241" t="s">
        <v>1741</v>
      </c>
      <c r="E719" s="241">
        <v>12</v>
      </c>
      <c r="F719" s="365">
        <v>550</v>
      </c>
      <c r="G719" s="241"/>
      <c r="H719" s="365">
        <v>550</v>
      </c>
      <c r="I719" s="365">
        <v>550</v>
      </c>
    </row>
    <row r="720" spans="1:9" ht="44.25" customHeight="1" thickTop="1" thickBot="1" x14ac:dyDescent="0.3">
      <c r="A720" s="146">
        <v>7</v>
      </c>
      <c r="B720" s="241" t="s">
        <v>1742</v>
      </c>
      <c r="C720" s="102" t="s">
        <v>1738</v>
      </c>
      <c r="D720" s="241" t="s">
        <v>1743</v>
      </c>
      <c r="E720" s="241">
        <v>10</v>
      </c>
      <c r="F720" s="365">
        <v>550</v>
      </c>
      <c r="G720" s="241"/>
      <c r="H720" s="365">
        <v>550</v>
      </c>
      <c r="I720" s="365">
        <v>550</v>
      </c>
    </row>
    <row r="721" spans="1:9" ht="65.25" customHeight="1" thickTop="1" thickBot="1" x14ac:dyDescent="0.3">
      <c r="A721" s="146">
        <v>8</v>
      </c>
      <c r="B721" s="241" t="s">
        <v>1744</v>
      </c>
      <c r="C721" s="102" t="s">
        <v>1726</v>
      </c>
      <c r="D721" s="241" t="s">
        <v>1745</v>
      </c>
      <c r="E721" s="241">
        <v>10</v>
      </c>
      <c r="F721" s="365">
        <v>550</v>
      </c>
      <c r="G721" s="241"/>
      <c r="H721" s="365">
        <v>550</v>
      </c>
      <c r="I721" s="365">
        <v>550</v>
      </c>
    </row>
    <row r="722" spans="1:9" ht="48.75" customHeight="1" thickTop="1" thickBot="1" x14ac:dyDescent="0.3">
      <c r="A722" s="146">
        <v>9</v>
      </c>
      <c r="B722" s="241" t="s">
        <v>1746</v>
      </c>
      <c r="C722" s="102" t="s">
        <v>1747</v>
      </c>
      <c r="D722" s="241" t="s">
        <v>1748</v>
      </c>
      <c r="E722" s="241">
        <v>7</v>
      </c>
      <c r="F722" s="365">
        <v>550</v>
      </c>
      <c r="G722" s="241"/>
      <c r="H722" s="365">
        <v>550</v>
      </c>
      <c r="I722" s="365">
        <v>550</v>
      </c>
    </row>
    <row r="723" spans="1:9" ht="49.5" customHeight="1" thickTop="1" thickBot="1" x14ac:dyDescent="0.3">
      <c r="A723" s="146">
        <v>10</v>
      </c>
      <c r="B723" s="241" t="s">
        <v>1749</v>
      </c>
      <c r="C723" s="102" t="s">
        <v>1750</v>
      </c>
      <c r="D723" s="241" t="s">
        <v>1751</v>
      </c>
      <c r="E723" s="241">
        <v>10</v>
      </c>
      <c r="F723" s="365">
        <v>550</v>
      </c>
      <c r="G723" s="241"/>
      <c r="H723" s="365">
        <v>550</v>
      </c>
      <c r="I723" s="365">
        <v>550</v>
      </c>
    </row>
    <row r="724" spans="1:9" ht="37.5" customHeight="1" thickTop="1" thickBot="1" x14ac:dyDescent="0.3">
      <c r="A724" s="146">
        <v>11</v>
      </c>
      <c r="B724" s="241" t="s">
        <v>1752</v>
      </c>
      <c r="C724" s="102" t="s">
        <v>1753</v>
      </c>
      <c r="D724" s="241" t="s">
        <v>1754</v>
      </c>
      <c r="E724" s="241">
        <v>5</v>
      </c>
      <c r="F724" s="365">
        <v>550</v>
      </c>
      <c r="G724" s="241"/>
      <c r="H724" s="365">
        <v>550</v>
      </c>
      <c r="I724" s="365">
        <v>550</v>
      </c>
    </row>
    <row r="725" spans="1:9" ht="36.75" customHeight="1" thickTop="1" thickBot="1" x14ac:dyDescent="0.3">
      <c r="A725" s="146">
        <v>12</v>
      </c>
      <c r="B725" s="241" t="s">
        <v>1755</v>
      </c>
      <c r="C725" s="102" t="s">
        <v>1756</v>
      </c>
      <c r="D725" s="241" t="s">
        <v>1757</v>
      </c>
      <c r="E725" s="241">
        <v>5</v>
      </c>
      <c r="F725" s="365">
        <v>550</v>
      </c>
      <c r="G725" s="241"/>
      <c r="H725" s="365">
        <v>550</v>
      </c>
      <c r="I725" s="365">
        <v>550</v>
      </c>
    </row>
    <row r="726" spans="1:9" ht="47.25" customHeight="1" thickTop="1" thickBot="1" x14ac:dyDescent="0.3">
      <c r="A726" s="146">
        <v>13</v>
      </c>
      <c r="B726" s="241" t="s">
        <v>1758</v>
      </c>
      <c r="C726" s="102" t="s">
        <v>1759</v>
      </c>
      <c r="D726" s="241" t="s">
        <v>1760</v>
      </c>
      <c r="E726" s="241">
        <v>7</v>
      </c>
      <c r="F726" s="365">
        <v>550</v>
      </c>
      <c r="G726" s="241"/>
      <c r="H726" s="365">
        <v>550</v>
      </c>
      <c r="I726" s="365">
        <v>550</v>
      </c>
    </row>
    <row r="727" spans="1:9" ht="41.25" customHeight="1" thickTop="1" thickBot="1" x14ac:dyDescent="0.3">
      <c r="A727" s="146">
        <v>14</v>
      </c>
      <c r="B727" s="241" t="s">
        <v>1761</v>
      </c>
      <c r="C727" s="102" t="s">
        <v>1759</v>
      </c>
      <c r="D727" s="241" t="s">
        <v>1762</v>
      </c>
      <c r="E727" s="241">
        <v>7</v>
      </c>
      <c r="F727" s="365">
        <v>550</v>
      </c>
      <c r="G727" s="241"/>
      <c r="H727" s="365">
        <v>550</v>
      </c>
      <c r="I727" s="365">
        <v>550</v>
      </c>
    </row>
    <row r="728" spans="1:9" ht="39.75" customHeight="1" thickTop="1" thickBot="1" x14ac:dyDescent="0.3">
      <c r="A728" s="146">
        <v>15</v>
      </c>
      <c r="B728" s="241" t="s">
        <v>1763</v>
      </c>
      <c r="C728" s="102" t="s">
        <v>1764</v>
      </c>
      <c r="D728" s="241" t="s">
        <v>1765</v>
      </c>
      <c r="E728" s="241">
        <v>10</v>
      </c>
      <c r="F728" s="365">
        <v>550</v>
      </c>
      <c r="G728" s="241"/>
      <c r="H728" s="365">
        <v>550</v>
      </c>
      <c r="I728" s="365">
        <v>550</v>
      </c>
    </row>
    <row r="729" spans="1:9" ht="40.5" customHeight="1" thickTop="1" thickBot="1" x14ac:dyDescent="0.3">
      <c r="A729" s="146">
        <v>16</v>
      </c>
      <c r="B729" s="241" t="s">
        <v>1766</v>
      </c>
      <c r="C729" s="102" t="s">
        <v>1767</v>
      </c>
      <c r="D729" s="241" t="s">
        <v>1768</v>
      </c>
      <c r="E729" s="241">
        <v>7</v>
      </c>
      <c r="F729" s="365">
        <v>550</v>
      </c>
      <c r="G729" s="241"/>
      <c r="H729" s="365">
        <v>550</v>
      </c>
      <c r="I729" s="365">
        <v>550</v>
      </c>
    </row>
    <row r="730" spans="1:9" ht="43.5" customHeight="1" thickTop="1" thickBot="1" x14ac:dyDescent="0.3">
      <c r="A730" s="146">
        <v>17</v>
      </c>
      <c r="B730" s="241" t="s">
        <v>1769</v>
      </c>
      <c r="C730" s="102" t="s">
        <v>1770</v>
      </c>
      <c r="D730" s="241" t="s">
        <v>1771</v>
      </c>
      <c r="E730" s="241">
        <v>8</v>
      </c>
      <c r="F730" s="365">
        <v>550</v>
      </c>
      <c r="G730" s="241"/>
      <c r="H730" s="365">
        <v>550</v>
      </c>
      <c r="I730" s="365">
        <v>550</v>
      </c>
    </row>
    <row r="731" spans="1:9" ht="47.25" customHeight="1" thickTop="1" thickBot="1" x14ac:dyDescent="0.3">
      <c r="A731" s="146">
        <v>18</v>
      </c>
      <c r="B731" s="241" t="s">
        <v>1772</v>
      </c>
      <c r="C731" s="102" t="s">
        <v>1773</v>
      </c>
      <c r="D731" s="241" t="s">
        <v>1774</v>
      </c>
      <c r="E731" s="241">
        <v>12</v>
      </c>
      <c r="F731" s="365">
        <v>550</v>
      </c>
      <c r="G731" s="241"/>
      <c r="H731" s="365">
        <v>550</v>
      </c>
      <c r="I731" s="365">
        <v>550</v>
      </c>
    </row>
    <row r="732" spans="1:9" s="105" customFormat="1" ht="35.25" customHeight="1" thickTop="1" thickBot="1" x14ac:dyDescent="0.3">
      <c r="A732" s="146">
        <v>19</v>
      </c>
      <c r="B732" s="241" t="s">
        <v>1775</v>
      </c>
      <c r="C732" s="102" t="s">
        <v>1776</v>
      </c>
      <c r="D732" s="241" t="s">
        <v>1777</v>
      </c>
      <c r="E732" s="241">
        <v>7</v>
      </c>
      <c r="F732" s="365">
        <v>550</v>
      </c>
      <c r="G732" s="241"/>
      <c r="H732" s="365">
        <v>550</v>
      </c>
      <c r="I732" s="365">
        <v>550</v>
      </c>
    </row>
    <row r="733" spans="1:9" ht="40.5" customHeight="1" thickTop="1" thickBot="1" x14ac:dyDescent="0.3">
      <c r="A733" s="146">
        <v>20</v>
      </c>
      <c r="B733" s="241" t="s">
        <v>1778</v>
      </c>
      <c r="C733" s="102" t="s">
        <v>1779</v>
      </c>
      <c r="D733" s="241" t="s">
        <v>1780</v>
      </c>
      <c r="E733" s="241">
        <v>7</v>
      </c>
      <c r="F733" s="365">
        <v>550</v>
      </c>
      <c r="G733" s="241"/>
      <c r="H733" s="365">
        <v>550</v>
      </c>
      <c r="I733" s="365">
        <v>550</v>
      </c>
    </row>
    <row r="734" spans="1:9" ht="41.25" customHeight="1" thickTop="1" thickBot="1" x14ac:dyDescent="0.3">
      <c r="A734" s="146">
        <v>21</v>
      </c>
      <c r="B734" s="241" t="s">
        <v>1781</v>
      </c>
      <c r="C734" s="102" t="s">
        <v>1782</v>
      </c>
      <c r="D734" s="241" t="s">
        <v>1783</v>
      </c>
      <c r="E734" s="241">
        <v>7</v>
      </c>
      <c r="F734" s="365">
        <v>550</v>
      </c>
      <c r="G734" s="241"/>
      <c r="H734" s="365">
        <v>550</v>
      </c>
      <c r="I734" s="365">
        <v>550</v>
      </c>
    </row>
    <row r="735" spans="1:9" ht="39.75" customHeight="1" thickTop="1" thickBot="1" x14ac:dyDescent="0.3">
      <c r="A735" s="146">
        <v>22</v>
      </c>
      <c r="B735" s="241" t="s">
        <v>1784</v>
      </c>
      <c r="C735" s="102" t="s">
        <v>1785</v>
      </c>
      <c r="D735" s="241" t="s">
        <v>1786</v>
      </c>
      <c r="E735" s="241">
        <v>5</v>
      </c>
      <c r="F735" s="365">
        <v>550</v>
      </c>
      <c r="G735" s="241"/>
      <c r="H735" s="365">
        <v>550</v>
      </c>
      <c r="I735" s="365">
        <v>550</v>
      </c>
    </row>
    <row r="736" spans="1:9" ht="38.25" customHeight="1" thickTop="1" thickBot="1" x14ac:dyDescent="0.3">
      <c r="A736" s="146">
        <v>23</v>
      </c>
      <c r="B736" s="241" t="s">
        <v>1787</v>
      </c>
      <c r="C736" s="102" t="s">
        <v>1788</v>
      </c>
      <c r="D736" s="241" t="s">
        <v>1789</v>
      </c>
      <c r="E736" s="241">
        <v>5</v>
      </c>
      <c r="F736" s="365">
        <v>550</v>
      </c>
      <c r="G736" s="241"/>
      <c r="H736" s="365">
        <v>550</v>
      </c>
      <c r="I736" s="365">
        <v>550</v>
      </c>
    </row>
    <row r="737" spans="1:9" ht="34.5" customHeight="1" thickTop="1" thickBot="1" x14ac:dyDescent="0.3">
      <c r="A737" s="146">
        <v>24</v>
      </c>
      <c r="B737" s="241" t="s">
        <v>1790</v>
      </c>
      <c r="C737" s="102" t="s">
        <v>1791</v>
      </c>
      <c r="D737" s="241" t="s">
        <v>1792</v>
      </c>
      <c r="E737" s="241">
        <v>14</v>
      </c>
      <c r="F737" s="365">
        <v>550</v>
      </c>
      <c r="G737" s="241"/>
      <c r="H737" s="365">
        <v>550</v>
      </c>
      <c r="I737" s="365">
        <v>550</v>
      </c>
    </row>
    <row r="738" spans="1:9" ht="39.75" customHeight="1" thickTop="1" thickBot="1" x14ac:dyDescent="0.3">
      <c r="A738" s="146">
        <v>25</v>
      </c>
      <c r="B738" s="241" t="s">
        <v>1793</v>
      </c>
      <c r="C738" s="102" t="s">
        <v>1794</v>
      </c>
      <c r="D738" s="241" t="s">
        <v>1795</v>
      </c>
      <c r="E738" s="241">
        <v>5</v>
      </c>
      <c r="F738" s="365">
        <v>550</v>
      </c>
      <c r="G738" s="241"/>
      <c r="H738" s="365">
        <v>550</v>
      </c>
      <c r="I738" s="365">
        <v>550</v>
      </c>
    </row>
    <row r="739" spans="1:9" ht="40.5" customHeight="1" thickTop="1" thickBot="1" x14ac:dyDescent="0.3">
      <c r="A739" s="146">
        <v>26</v>
      </c>
      <c r="B739" s="241" t="s">
        <v>1796</v>
      </c>
      <c r="C739" s="102" t="s">
        <v>1797</v>
      </c>
      <c r="D739" s="241" t="s">
        <v>1798</v>
      </c>
      <c r="E739" s="241">
        <v>7</v>
      </c>
      <c r="F739" s="365">
        <v>550</v>
      </c>
      <c r="G739" s="241"/>
      <c r="H739" s="365">
        <v>550</v>
      </c>
      <c r="I739" s="365">
        <v>550</v>
      </c>
    </row>
    <row r="740" spans="1:9" ht="32.25" customHeight="1" thickTop="1" thickBot="1" x14ac:dyDescent="0.3">
      <c r="A740" s="146">
        <v>27</v>
      </c>
      <c r="B740" s="241" t="s">
        <v>1799</v>
      </c>
      <c r="C740" s="102" t="s">
        <v>1800</v>
      </c>
      <c r="D740" s="241" t="s">
        <v>1801</v>
      </c>
      <c r="E740" s="241">
        <v>12</v>
      </c>
      <c r="F740" s="365">
        <v>550</v>
      </c>
      <c r="G740" s="241"/>
      <c r="H740" s="365">
        <v>550</v>
      </c>
      <c r="I740" s="365">
        <v>550</v>
      </c>
    </row>
    <row r="741" spans="1:9" ht="49.5" customHeight="1" thickTop="1" x14ac:dyDescent="0.25">
      <c r="A741" s="146">
        <v>28</v>
      </c>
      <c r="B741" s="241" t="s">
        <v>1802</v>
      </c>
      <c r="C741" s="102" t="s">
        <v>1803</v>
      </c>
      <c r="D741" s="241" t="s">
        <v>1804</v>
      </c>
      <c r="E741" s="241">
        <v>10</v>
      </c>
      <c r="F741" s="365">
        <v>550</v>
      </c>
      <c r="G741" s="241"/>
      <c r="H741" s="365">
        <v>550</v>
      </c>
      <c r="I741" s="365">
        <v>550</v>
      </c>
    </row>
    <row r="742" spans="1:9" ht="31.5" customHeight="1" x14ac:dyDescent="0.25">
      <c r="A742" s="138">
        <v>29</v>
      </c>
      <c r="B742" s="241" t="s">
        <v>1805</v>
      </c>
      <c r="C742" s="102" t="s">
        <v>1732</v>
      </c>
      <c r="D742" s="241" t="s">
        <v>1806</v>
      </c>
      <c r="E742" s="241">
        <v>10</v>
      </c>
      <c r="F742" s="365">
        <v>550</v>
      </c>
      <c r="G742" s="241"/>
      <c r="H742" s="365">
        <v>550</v>
      </c>
      <c r="I742" s="365">
        <v>550</v>
      </c>
    </row>
    <row r="743" spans="1:9" ht="40.5" customHeight="1" x14ac:dyDescent="0.25">
      <c r="A743" s="138">
        <v>30</v>
      </c>
      <c r="B743" s="241" t="s">
        <v>1807</v>
      </c>
      <c r="C743" s="102" t="s">
        <v>1732</v>
      </c>
      <c r="D743" s="241" t="s">
        <v>1808</v>
      </c>
      <c r="E743" s="241">
        <v>10</v>
      </c>
      <c r="F743" s="365">
        <v>550</v>
      </c>
      <c r="G743" s="241"/>
      <c r="H743" s="365">
        <v>550</v>
      </c>
      <c r="I743" s="365">
        <v>550</v>
      </c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265</v>
      </c>
      <c r="F754" s="152">
        <f>SUM(F714:F753)</f>
        <v>16500</v>
      </c>
      <c r="G754" s="152">
        <f>SUM(G714:G753)</f>
        <v>0</v>
      </c>
      <c r="H754" s="152">
        <f>SUM(H714:H753)</f>
        <v>16500</v>
      </c>
      <c r="I754" s="224">
        <f>SUM(I714:I753)</f>
        <v>16500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2950</v>
      </c>
    </row>
    <row r="756" spans="1:9" ht="16.5" customHeight="1" thickTop="1" thickBot="1" x14ac:dyDescent="0.3">
      <c r="A756" s="146">
        <v>1</v>
      </c>
      <c r="B756" s="147" t="s">
        <v>1809</v>
      </c>
      <c r="C756" s="148" t="s">
        <v>1810</v>
      </c>
      <c r="D756" s="147" t="s">
        <v>1811</v>
      </c>
      <c r="E756" s="237">
        <v>25</v>
      </c>
      <c r="F756" s="149" t="s">
        <v>1812</v>
      </c>
      <c r="G756" s="192">
        <v>2950</v>
      </c>
      <c r="H756" s="192"/>
      <c r="I756" s="229">
        <v>2950</v>
      </c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25</v>
      </c>
      <c r="F775" s="92">
        <f>SUM(F756:F774)</f>
        <v>0</v>
      </c>
      <c r="G775" s="92">
        <f>SUM(G756:G774)</f>
        <v>2950</v>
      </c>
      <c r="H775" s="92">
        <f>SUM(H756:H774)</f>
        <v>0</v>
      </c>
      <c r="I775" s="93">
        <f>SUM(I756:I774)</f>
        <v>2950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44.25" customHeight="1" thickTop="1" thickBot="1" x14ac:dyDescent="0.3">
      <c r="A777" s="146">
        <v>1</v>
      </c>
      <c r="B777" s="241" t="s">
        <v>1813</v>
      </c>
      <c r="C777" s="102" t="s">
        <v>1814</v>
      </c>
      <c r="D777" s="241" t="s">
        <v>1815</v>
      </c>
      <c r="E777" s="241">
        <v>130</v>
      </c>
      <c r="F777" s="365">
        <v>15598.52</v>
      </c>
      <c r="G777" s="241"/>
      <c r="H777" s="365">
        <v>15598.52</v>
      </c>
      <c r="I777" s="365" t="s">
        <v>1816</v>
      </c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130</v>
      </c>
      <c r="F796" s="159">
        <f>SUM(F777:F795)</f>
        <v>15598.52</v>
      </c>
      <c r="G796" s="159">
        <f>SUM(G777:G795)</f>
        <v>0</v>
      </c>
      <c r="H796" s="159">
        <f>SUM(H777:H795)</f>
        <v>15598.52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46.5" customHeight="1" thickTop="1" x14ac:dyDescent="0.25">
      <c r="A798" s="146"/>
      <c r="B798" s="102"/>
      <c r="C798" s="102"/>
      <c r="D798" s="102"/>
      <c r="E798" s="102"/>
      <c r="F798" s="343"/>
      <c r="G798" s="102"/>
      <c r="H798" s="343"/>
      <c r="I798" s="343"/>
    </row>
    <row r="799" spans="1:9" ht="40.5" customHeight="1" x14ac:dyDescent="0.25">
      <c r="A799" s="75"/>
      <c r="B799" s="102"/>
      <c r="C799" s="102"/>
      <c r="D799" s="102"/>
      <c r="E799" s="102"/>
      <c r="F799" s="343"/>
      <c r="G799" s="102"/>
      <c r="H799" s="382"/>
      <c r="I799" s="382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1124</v>
      </c>
      <c r="F860" s="16"/>
      <c r="G860" s="16"/>
      <c r="H860" s="16"/>
      <c r="I860" s="15">
        <f>I916+I937+I958+I978+I999+I1020</f>
        <v>298986.33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17050</v>
      </c>
    </row>
    <row r="862" spans="1:9" ht="32.25" customHeight="1" thickTop="1" x14ac:dyDescent="0.2">
      <c r="A862" s="238">
        <v>1</v>
      </c>
      <c r="B862" s="102" t="s">
        <v>1817</v>
      </c>
      <c r="C862" s="239" t="s">
        <v>1818</v>
      </c>
      <c r="D862" s="102" t="s">
        <v>1819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1820</v>
      </c>
      <c r="C863" s="243" t="s">
        <v>1821</v>
      </c>
      <c r="D863" s="243" t="s">
        <v>1822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1823</v>
      </c>
      <c r="C864" s="243" t="s">
        <v>1824</v>
      </c>
      <c r="D864" s="243" t="s">
        <v>1825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1826</v>
      </c>
      <c r="C865" s="102" t="s">
        <v>1827</v>
      </c>
      <c r="D865" s="243" t="s">
        <v>1828</v>
      </c>
      <c r="E865" s="241">
        <v>3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1829</v>
      </c>
      <c r="C866" s="245" t="s">
        <v>1830</v>
      </c>
      <c r="D866" s="243" t="s">
        <v>1831</v>
      </c>
      <c r="E866" s="241">
        <v>3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1832</v>
      </c>
      <c r="C867" s="102" t="s">
        <v>1833</v>
      </c>
      <c r="D867" s="246" t="s">
        <v>1834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1835</v>
      </c>
      <c r="C868" s="102" t="s">
        <v>1836</v>
      </c>
      <c r="D868" s="102" t="s">
        <v>1837</v>
      </c>
      <c r="E868" s="368">
        <v>3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1838</v>
      </c>
      <c r="C869" s="102" t="s">
        <v>1839</v>
      </c>
      <c r="D869" s="248" t="s">
        <v>1840</v>
      </c>
      <c r="E869" s="368">
        <v>4.5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1841</v>
      </c>
      <c r="C870" s="250" t="s">
        <v>1842</v>
      </c>
      <c r="D870" s="250" t="s">
        <v>1843</v>
      </c>
      <c r="E870" s="369">
        <v>4.5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1844</v>
      </c>
      <c r="C871" s="250" t="s">
        <v>1845</v>
      </c>
      <c r="D871" s="250" t="s">
        <v>1846</v>
      </c>
      <c r="E871" s="369">
        <v>4.5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1847</v>
      </c>
      <c r="C872" s="102" t="s">
        <v>1848</v>
      </c>
      <c r="D872" s="102" t="s">
        <v>1849</v>
      </c>
      <c r="E872" s="368">
        <v>4.5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1850</v>
      </c>
      <c r="C873" s="253" t="s">
        <v>1851</v>
      </c>
      <c r="D873" s="243" t="s">
        <v>1852</v>
      </c>
      <c r="E873" s="369">
        <v>3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1853</v>
      </c>
      <c r="C874" s="250" t="s">
        <v>1854</v>
      </c>
      <c r="D874" s="250" t="s">
        <v>1855</v>
      </c>
      <c r="E874" s="370">
        <v>2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1856</v>
      </c>
      <c r="C875" s="250" t="s">
        <v>1857</v>
      </c>
      <c r="D875" s="250" t="s">
        <v>1858</v>
      </c>
      <c r="E875" s="370">
        <v>4.5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1859</v>
      </c>
      <c r="C876" s="250" t="s">
        <v>1860</v>
      </c>
      <c r="D876" s="250" t="s">
        <v>1861</v>
      </c>
      <c r="E876" s="370">
        <v>4.5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1862</v>
      </c>
      <c r="C877" s="253" t="s">
        <v>1863</v>
      </c>
      <c r="D877" s="243" t="s">
        <v>1864</v>
      </c>
      <c r="E877" s="369">
        <v>4.5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1865</v>
      </c>
      <c r="C878" s="253" t="s">
        <v>1866</v>
      </c>
      <c r="D878" s="243" t="s">
        <v>1867</v>
      </c>
      <c r="E878" s="369">
        <v>4.5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1868</v>
      </c>
      <c r="C879" s="253" t="s">
        <v>1869</v>
      </c>
      <c r="D879" s="243" t="s">
        <v>1870</v>
      </c>
      <c r="E879" s="369">
        <v>5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1871</v>
      </c>
      <c r="C880" s="253" t="s">
        <v>1872</v>
      </c>
      <c r="D880" s="243" t="s">
        <v>1873</v>
      </c>
      <c r="E880" s="369">
        <v>4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1874</v>
      </c>
      <c r="C881" s="253" t="s">
        <v>1875</v>
      </c>
      <c r="D881" s="243" t="s">
        <v>1876</v>
      </c>
      <c r="E881" s="369">
        <v>4.5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1877</v>
      </c>
      <c r="C882" s="253" t="s">
        <v>1878</v>
      </c>
      <c r="D882" s="243" t="s">
        <v>1879</v>
      </c>
      <c r="E882" s="369">
        <v>4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1880</v>
      </c>
      <c r="C883" s="253" t="s">
        <v>1881</v>
      </c>
      <c r="D883" s="243" t="s">
        <v>1882</v>
      </c>
      <c r="E883" s="369">
        <v>5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1883</v>
      </c>
      <c r="C884" s="253" t="s">
        <v>1884</v>
      </c>
      <c r="D884" s="243" t="s">
        <v>1885</v>
      </c>
      <c r="E884" s="369">
        <v>4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1886</v>
      </c>
      <c r="C885" s="253" t="s">
        <v>1887</v>
      </c>
      <c r="D885" s="243" t="s">
        <v>1855</v>
      </c>
      <c r="E885" s="369">
        <v>10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1888</v>
      </c>
      <c r="C886" s="253" t="s">
        <v>1889</v>
      </c>
      <c r="D886" s="243" t="s">
        <v>1890</v>
      </c>
      <c r="E886" s="369">
        <v>4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1891</v>
      </c>
      <c r="C887" s="253" t="s">
        <v>1892</v>
      </c>
      <c r="D887" s="243" t="s">
        <v>1893</v>
      </c>
      <c r="E887" s="369">
        <v>12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1894</v>
      </c>
      <c r="C888" s="253" t="s">
        <v>1895</v>
      </c>
      <c r="D888" s="243" t="s">
        <v>1896</v>
      </c>
      <c r="E888" s="369">
        <v>1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>
        <v>28</v>
      </c>
      <c r="B889" s="243" t="s">
        <v>1897</v>
      </c>
      <c r="C889" s="253" t="s">
        <v>1898</v>
      </c>
      <c r="D889" s="243" t="s">
        <v>1899</v>
      </c>
      <c r="E889" s="369">
        <v>2.5</v>
      </c>
      <c r="F889" s="370">
        <v>550</v>
      </c>
      <c r="G889" s="370"/>
      <c r="H889" s="370">
        <v>550</v>
      </c>
      <c r="I889" s="370">
        <v>550</v>
      </c>
    </row>
    <row r="890" spans="1:9" ht="16.5" customHeight="1" x14ac:dyDescent="0.2">
      <c r="A890" s="242">
        <v>29</v>
      </c>
      <c r="B890" s="243" t="s">
        <v>1900</v>
      </c>
      <c r="C890" s="253" t="s">
        <v>1901</v>
      </c>
      <c r="D890" s="243" t="s">
        <v>1902</v>
      </c>
      <c r="E890" s="369">
        <v>4</v>
      </c>
      <c r="F890" s="370">
        <v>550</v>
      </c>
      <c r="G890" s="370"/>
      <c r="H890" s="370">
        <v>550</v>
      </c>
      <c r="I890" s="370">
        <v>550</v>
      </c>
    </row>
    <row r="891" spans="1:9" ht="16.5" customHeight="1" x14ac:dyDescent="0.2">
      <c r="A891" s="242">
        <v>30</v>
      </c>
      <c r="B891" s="243" t="s">
        <v>1903</v>
      </c>
      <c r="C891" s="253" t="s">
        <v>1904</v>
      </c>
      <c r="D891" s="243" t="s">
        <v>1905</v>
      </c>
      <c r="E891" s="369">
        <v>3</v>
      </c>
      <c r="F891" s="370">
        <v>550</v>
      </c>
      <c r="G891" s="370"/>
      <c r="H891" s="370">
        <v>550</v>
      </c>
      <c r="I891" s="370">
        <v>550</v>
      </c>
    </row>
    <row r="892" spans="1:9" ht="16.5" customHeight="1" x14ac:dyDescent="0.2">
      <c r="A892" s="242">
        <v>31</v>
      </c>
      <c r="B892" s="243" t="s">
        <v>1906</v>
      </c>
      <c r="C892" s="253" t="s">
        <v>1907</v>
      </c>
      <c r="D892" s="243" t="s">
        <v>1088</v>
      </c>
      <c r="E892" s="369">
        <v>4</v>
      </c>
      <c r="F892" s="370">
        <v>550</v>
      </c>
      <c r="G892" s="370"/>
      <c r="H892" s="370">
        <v>550</v>
      </c>
      <c r="I892" s="370">
        <v>550</v>
      </c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131</v>
      </c>
      <c r="F916" s="152">
        <f>SUM(F862:F915)</f>
        <v>17050</v>
      </c>
      <c r="G916" s="152">
        <f>SUM(G862:G915)</f>
        <v>0</v>
      </c>
      <c r="H916" s="152">
        <f>SUM(H862:H915)</f>
        <v>17050</v>
      </c>
      <c r="I916" s="224">
        <f>SUM(I862:I915)</f>
        <v>17050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0</v>
      </c>
    </row>
    <row r="918" spans="1:9" ht="21" customHeight="1" thickTop="1" x14ac:dyDescent="0.25">
      <c r="A918" s="146"/>
      <c r="B918" s="147"/>
      <c r="C918" s="148"/>
      <c r="D918" s="147"/>
      <c r="E918" s="192"/>
      <c r="F918" s="150"/>
      <c r="G918" s="150"/>
      <c r="H918" s="150"/>
      <c r="I918" s="151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0</v>
      </c>
      <c r="F937" s="159">
        <f>SUM(F918:F936)</f>
        <v>0</v>
      </c>
      <c r="G937" s="159">
        <f>SUM(G918:G936)</f>
        <v>0</v>
      </c>
      <c r="H937" s="159">
        <f>SUM(H918:H936)</f>
        <v>0</v>
      </c>
      <c r="I937" s="160">
        <f>SUM(I918:I936)</f>
        <v>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36286.559999999998</v>
      </c>
    </row>
    <row r="939" spans="1:9" ht="16.5" customHeight="1" thickTop="1" x14ac:dyDescent="0.25">
      <c r="A939" s="130">
        <v>1</v>
      </c>
      <c r="B939" s="147" t="s">
        <v>1908</v>
      </c>
      <c r="C939" s="148" t="s">
        <v>1909</v>
      </c>
      <c r="D939" s="147" t="s">
        <v>1908</v>
      </c>
      <c r="E939" s="192">
        <v>58</v>
      </c>
      <c r="F939" s="150">
        <v>102900.9</v>
      </c>
      <c r="G939" s="150">
        <v>86000</v>
      </c>
      <c r="H939" s="150">
        <v>102900.9</v>
      </c>
      <c r="I939" s="151">
        <v>16900.900000000001</v>
      </c>
    </row>
    <row r="940" spans="1:9" ht="16.5" customHeight="1" x14ac:dyDescent="0.25">
      <c r="A940" s="138">
        <v>2</v>
      </c>
      <c r="B940" s="70" t="s">
        <v>1910</v>
      </c>
      <c r="C940" s="71" t="s">
        <v>1911</v>
      </c>
      <c r="D940" s="70" t="s">
        <v>1910</v>
      </c>
      <c r="E940" s="72">
        <v>50</v>
      </c>
      <c r="F940" s="76">
        <v>19385.66</v>
      </c>
      <c r="G940" s="76"/>
      <c r="H940" s="76">
        <v>19385.66</v>
      </c>
      <c r="I940" s="77">
        <v>19385.66</v>
      </c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108</v>
      </c>
      <c r="F958" s="159">
        <f>SUM(F939:F957)</f>
        <v>122286.56</v>
      </c>
      <c r="G958" s="159">
        <f>SUM(G939:G957)</f>
        <v>86000</v>
      </c>
      <c r="H958" s="159">
        <f>SUM(H939:H957)</f>
        <v>122286.56</v>
      </c>
      <c r="I958" s="160">
        <f>SUM(I939:I957)</f>
        <v>36286.559999999998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245649.77000000002</v>
      </c>
    </row>
    <row r="960" spans="1:9" ht="27.75" customHeight="1" x14ac:dyDescent="0.2">
      <c r="A960" s="198">
        <v>1</v>
      </c>
      <c r="B960" s="257" t="s">
        <v>1912</v>
      </c>
      <c r="C960" s="257" t="s">
        <v>1913</v>
      </c>
      <c r="D960" s="257" t="s">
        <v>1912</v>
      </c>
      <c r="E960" s="187">
        <v>435</v>
      </c>
      <c r="F960" s="262">
        <v>6139.07</v>
      </c>
      <c r="G960" s="188"/>
      <c r="H960" s="262">
        <v>6139.07</v>
      </c>
      <c r="I960" s="258">
        <v>6139.07</v>
      </c>
    </row>
    <row r="961" spans="1:9" ht="51" customHeight="1" x14ac:dyDescent="0.2">
      <c r="A961" s="198">
        <v>2</v>
      </c>
      <c r="B961" s="257" t="s">
        <v>1914</v>
      </c>
      <c r="C961" s="257" t="s">
        <v>1915</v>
      </c>
      <c r="D961" s="257" t="s">
        <v>1914</v>
      </c>
      <c r="E961" s="187">
        <v>450</v>
      </c>
      <c r="F961" s="188">
        <v>798369.12</v>
      </c>
      <c r="G961" s="188">
        <v>479021.4</v>
      </c>
      <c r="H961" s="262">
        <v>718532.10000000009</v>
      </c>
      <c r="I961" s="258">
        <v>239510.7</v>
      </c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885</v>
      </c>
      <c r="F978" s="92">
        <f>SUM(F960:F977)</f>
        <v>804508.19</v>
      </c>
      <c r="G978" s="92">
        <f>SUM(G960:G977)</f>
        <v>479021.4</v>
      </c>
      <c r="H978" s="92">
        <f>SUM(H960:H977)</f>
        <v>724671.17</v>
      </c>
      <c r="I978" s="93">
        <f>SUM(I960:I977)</f>
        <v>245649.77000000002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333</v>
      </c>
      <c r="F1021" s="16"/>
      <c r="G1021" s="16"/>
      <c r="H1021" s="16"/>
      <c r="I1021" s="15">
        <f>I1087+I1108+I1129+I1150+I1171</f>
        <v>29461.9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14850</v>
      </c>
    </row>
    <row r="1023" spans="1:9" ht="15.75" customHeight="1" thickTop="1" x14ac:dyDescent="0.2">
      <c r="A1023" s="130">
        <v>1</v>
      </c>
      <c r="B1023" s="390" t="s">
        <v>1916</v>
      </c>
      <c r="C1023" s="391" t="s">
        <v>612</v>
      </c>
      <c r="D1023" s="392" t="s">
        <v>1917</v>
      </c>
      <c r="E1023" s="393">
        <v>14</v>
      </c>
      <c r="F1023" s="394">
        <v>550</v>
      </c>
      <c r="G1023" s="395"/>
      <c r="H1023" s="394">
        <v>550</v>
      </c>
      <c r="I1023" s="396">
        <v>550</v>
      </c>
    </row>
    <row r="1024" spans="1:9" ht="16.5" customHeight="1" x14ac:dyDescent="0.2">
      <c r="A1024" s="134">
        <v>2</v>
      </c>
      <c r="B1024" s="363" t="s">
        <v>1918</v>
      </c>
      <c r="C1024" s="363" t="s">
        <v>1919</v>
      </c>
      <c r="D1024" s="397" t="s">
        <v>1920</v>
      </c>
      <c r="E1024" s="398">
        <v>6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3</v>
      </c>
      <c r="B1025" s="363" t="s">
        <v>1921</v>
      </c>
      <c r="C1025" s="363" t="s">
        <v>1136</v>
      </c>
      <c r="D1025" s="397" t="s">
        <v>1137</v>
      </c>
      <c r="E1025" s="398">
        <v>6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4</v>
      </c>
      <c r="B1026" s="363" t="s">
        <v>1922</v>
      </c>
      <c r="C1026" s="363" t="s">
        <v>1923</v>
      </c>
      <c r="D1026" s="397" t="s">
        <v>1924</v>
      </c>
      <c r="E1026" s="398">
        <v>3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5</v>
      </c>
      <c r="B1027" s="363" t="s">
        <v>1925</v>
      </c>
      <c r="C1027" s="363" t="s">
        <v>1926</v>
      </c>
      <c r="D1027" s="397" t="s">
        <v>1927</v>
      </c>
      <c r="E1027" s="398">
        <v>5</v>
      </c>
      <c r="F1027" s="394">
        <v>550</v>
      </c>
      <c r="G1027" s="394"/>
      <c r="H1027" s="394">
        <v>550</v>
      </c>
      <c r="I1027" s="396">
        <v>550</v>
      </c>
    </row>
    <row r="1028" spans="1:9" ht="16.5" customHeight="1" x14ac:dyDescent="0.2">
      <c r="A1028" s="134">
        <v>6</v>
      </c>
      <c r="B1028" s="363" t="s">
        <v>1928</v>
      </c>
      <c r="C1028" s="363" t="s">
        <v>1929</v>
      </c>
      <c r="D1028" s="397" t="s">
        <v>1930</v>
      </c>
      <c r="E1028" s="398">
        <v>5</v>
      </c>
      <c r="F1028" s="394">
        <v>550</v>
      </c>
      <c r="G1028" s="394"/>
      <c r="H1028" s="394">
        <v>550</v>
      </c>
      <c r="I1028" s="396">
        <v>550</v>
      </c>
    </row>
    <row r="1029" spans="1:9" s="105" customFormat="1" ht="16.5" customHeight="1" x14ac:dyDescent="0.2">
      <c r="A1029" s="134">
        <v>7</v>
      </c>
      <c r="B1029" s="363" t="s">
        <v>1931</v>
      </c>
      <c r="C1029" s="363" t="s">
        <v>1932</v>
      </c>
      <c r="D1029" s="397" t="s">
        <v>1933</v>
      </c>
      <c r="E1029" s="398">
        <v>3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8</v>
      </c>
      <c r="B1030" s="363" t="s">
        <v>1934</v>
      </c>
      <c r="C1030" s="363" t="s">
        <v>1935</v>
      </c>
      <c r="D1030" s="397" t="s">
        <v>1936</v>
      </c>
      <c r="E1030" s="398">
        <v>3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9</v>
      </c>
      <c r="B1031" s="363" t="s">
        <v>1937</v>
      </c>
      <c r="C1031" s="363" t="s">
        <v>1938</v>
      </c>
      <c r="D1031" s="397" t="s">
        <v>1939</v>
      </c>
      <c r="E1031" s="398">
        <v>15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10</v>
      </c>
      <c r="B1032" s="363" t="s">
        <v>1940</v>
      </c>
      <c r="C1032" s="363" t="s">
        <v>1941</v>
      </c>
      <c r="D1032" s="397" t="s">
        <v>1942</v>
      </c>
      <c r="E1032" s="398">
        <v>5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11</v>
      </c>
      <c r="B1033" s="363" t="s">
        <v>1943</v>
      </c>
      <c r="C1033" s="363" t="s">
        <v>1944</v>
      </c>
      <c r="D1033" s="397" t="s">
        <v>1945</v>
      </c>
      <c r="E1033" s="398">
        <v>5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>
        <v>12</v>
      </c>
      <c r="B1034" s="363" t="s">
        <v>1946</v>
      </c>
      <c r="C1034" s="363" t="s">
        <v>1947</v>
      </c>
      <c r="D1034" s="397" t="s">
        <v>1948</v>
      </c>
      <c r="E1034" s="398">
        <v>7</v>
      </c>
      <c r="F1034" s="394">
        <v>550</v>
      </c>
      <c r="G1034" s="394"/>
      <c r="H1034" s="394">
        <v>550</v>
      </c>
      <c r="I1034" s="396">
        <v>550</v>
      </c>
    </row>
    <row r="1035" spans="1:9" ht="16.5" customHeight="1" x14ac:dyDescent="0.2">
      <c r="A1035" s="134">
        <v>13</v>
      </c>
      <c r="B1035" s="363" t="s">
        <v>1949</v>
      </c>
      <c r="C1035" s="363" t="s">
        <v>1950</v>
      </c>
      <c r="D1035" s="397" t="s">
        <v>1951</v>
      </c>
      <c r="E1035" s="398">
        <v>14</v>
      </c>
      <c r="F1035" s="394">
        <v>550</v>
      </c>
      <c r="G1035" s="394"/>
      <c r="H1035" s="394">
        <v>550</v>
      </c>
      <c r="I1035" s="396">
        <v>550</v>
      </c>
    </row>
    <row r="1036" spans="1:9" ht="16.5" customHeight="1" x14ac:dyDescent="0.2">
      <c r="A1036" s="134">
        <v>14</v>
      </c>
      <c r="B1036" s="363" t="s">
        <v>1952</v>
      </c>
      <c r="C1036" s="363" t="s">
        <v>1953</v>
      </c>
      <c r="D1036" s="397" t="s">
        <v>1954</v>
      </c>
      <c r="E1036" s="398">
        <v>9</v>
      </c>
      <c r="F1036" s="394">
        <v>550</v>
      </c>
      <c r="G1036" s="394"/>
      <c r="H1036" s="394">
        <v>550</v>
      </c>
      <c r="I1036" s="396">
        <v>550</v>
      </c>
    </row>
    <row r="1037" spans="1:9" ht="16.5" customHeight="1" x14ac:dyDescent="0.2">
      <c r="A1037" s="134">
        <v>15</v>
      </c>
      <c r="B1037" s="363" t="s">
        <v>1955</v>
      </c>
      <c r="C1037" s="363" t="s">
        <v>659</v>
      </c>
      <c r="D1037" s="397" t="s">
        <v>1956</v>
      </c>
      <c r="E1037" s="398">
        <v>7</v>
      </c>
      <c r="F1037" s="394">
        <v>550</v>
      </c>
      <c r="G1037" s="394"/>
      <c r="H1037" s="394">
        <v>550</v>
      </c>
      <c r="I1037" s="396">
        <v>550</v>
      </c>
    </row>
    <row r="1038" spans="1:9" ht="16.5" customHeight="1" x14ac:dyDescent="0.2">
      <c r="A1038" s="134">
        <v>16</v>
      </c>
      <c r="B1038" s="363" t="s">
        <v>1957</v>
      </c>
      <c r="C1038" s="363" t="s">
        <v>1958</v>
      </c>
      <c r="D1038" s="397" t="s">
        <v>1959</v>
      </c>
      <c r="E1038" s="398">
        <v>10</v>
      </c>
      <c r="F1038" s="394">
        <v>550</v>
      </c>
      <c r="G1038" s="394"/>
      <c r="H1038" s="394">
        <v>550</v>
      </c>
      <c r="I1038" s="396">
        <v>550</v>
      </c>
    </row>
    <row r="1039" spans="1:9" ht="16.5" customHeight="1" x14ac:dyDescent="0.2">
      <c r="A1039" s="134">
        <v>17</v>
      </c>
      <c r="B1039" s="363" t="s">
        <v>1960</v>
      </c>
      <c r="C1039" s="363" t="s">
        <v>1961</v>
      </c>
      <c r="D1039" s="397" t="s">
        <v>1962</v>
      </c>
      <c r="E1039" s="398">
        <v>3</v>
      </c>
      <c r="F1039" s="394">
        <v>550</v>
      </c>
      <c r="G1039" s="394"/>
      <c r="H1039" s="394">
        <v>550</v>
      </c>
      <c r="I1039" s="396">
        <v>550</v>
      </c>
    </row>
    <row r="1040" spans="1:9" ht="16.5" customHeight="1" x14ac:dyDescent="0.2">
      <c r="A1040" s="134">
        <v>18</v>
      </c>
      <c r="B1040" s="363" t="s">
        <v>1963</v>
      </c>
      <c r="C1040" s="363" t="s">
        <v>1964</v>
      </c>
      <c r="D1040" s="397" t="s">
        <v>1965</v>
      </c>
      <c r="E1040" s="398">
        <v>3</v>
      </c>
      <c r="F1040" s="394">
        <v>550</v>
      </c>
      <c r="G1040" s="394"/>
      <c r="H1040" s="394">
        <v>550</v>
      </c>
      <c r="I1040" s="396">
        <v>550</v>
      </c>
    </row>
    <row r="1041" spans="1:9" ht="16.5" customHeight="1" x14ac:dyDescent="0.2">
      <c r="A1041" s="134">
        <v>19</v>
      </c>
      <c r="B1041" s="363" t="s">
        <v>1966</v>
      </c>
      <c r="C1041" s="363" t="s">
        <v>1967</v>
      </c>
      <c r="D1041" s="397" t="s">
        <v>1968</v>
      </c>
      <c r="E1041" s="398">
        <v>15</v>
      </c>
      <c r="F1041" s="394">
        <v>550</v>
      </c>
      <c r="G1041" s="394"/>
      <c r="H1041" s="394">
        <v>550</v>
      </c>
      <c r="I1041" s="396">
        <v>550</v>
      </c>
    </row>
    <row r="1042" spans="1:9" ht="16.5" customHeight="1" x14ac:dyDescent="0.2">
      <c r="A1042" s="134">
        <v>20</v>
      </c>
      <c r="B1042" s="363" t="s">
        <v>1969</v>
      </c>
      <c r="C1042" s="363" t="s">
        <v>1970</v>
      </c>
      <c r="D1042" s="397" t="s">
        <v>1971</v>
      </c>
      <c r="E1042" s="398">
        <v>4</v>
      </c>
      <c r="F1042" s="394">
        <v>550</v>
      </c>
      <c r="G1042" s="394"/>
      <c r="H1042" s="394">
        <v>550</v>
      </c>
      <c r="I1042" s="396">
        <v>550</v>
      </c>
    </row>
    <row r="1043" spans="1:9" ht="16.5" customHeight="1" x14ac:dyDescent="0.2">
      <c r="A1043" s="134">
        <v>21</v>
      </c>
      <c r="B1043" s="363" t="s">
        <v>1972</v>
      </c>
      <c r="C1043" s="363" t="s">
        <v>1973</v>
      </c>
      <c r="D1043" s="397" t="s">
        <v>1974</v>
      </c>
      <c r="E1043" s="398">
        <v>3</v>
      </c>
      <c r="F1043" s="394">
        <v>550</v>
      </c>
      <c r="G1043" s="394"/>
      <c r="H1043" s="394">
        <v>550</v>
      </c>
      <c r="I1043" s="396">
        <v>550</v>
      </c>
    </row>
    <row r="1044" spans="1:9" ht="16.5" customHeight="1" x14ac:dyDescent="0.2">
      <c r="A1044" s="134">
        <v>22</v>
      </c>
      <c r="B1044" s="363" t="s">
        <v>1975</v>
      </c>
      <c r="C1044" s="363" t="s">
        <v>1976</v>
      </c>
      <c r="D1044" s="397" t="s">
        <v>1977</v>
      </c>
      <c r="E1044" s="398">
        <v>10</v>
      </c>
      <c r="F1044" s="394">
        <v>550</v>
      </c>
      <c r="G1044" s="394"/>
      <c r="H1044" s="394">
        <v>550</v>
      </c>
      <c r="I1044" s="396">
        <v>550</v>
      </c>
    </row>
    <row r="1045" spans="1:9" ht="16.5" customHeight="1" x14ac:dyDescent="0.2">
      <c r="A1045" s="134">
        <v>23</v>
      </c>
      <c r="B1045" s="363" t="s">
        <v>1978</v>
      </c>
      <c r="C1045" s="363" t="s">
        <v>1979</v>
      </c>
      <c r="D1045" s="397" t="s">
        <v>1980</v>
      </c>
      <c r="E1045" s="398">
        <v>5</v>
      </c>
      <c r="F1045" s="394">
        <v>550</v>
      </c>
      <c r="G1045" s="394"/>
      <c r="H1045" s="394">
        <v>550</v>
      </c>
      <c r="I1045" s="396">
        <v>550</v>
      </c>
    </row>
    <row r="1046" spans="1:9" ht="24.75" customHeight="1" x14ac:dyDescent="0.2">
      <c r="A1046" s="134">
        <v>24</v>
      </c>
      <c r="B1046" s="363" t="s">
        <v>1981</v>
      </c>
      <c r="C1046" s="363" t="s">
        <v>1982</v>
      </c>
      <c r="D1046" s="397" t="s">
        <v>1983</v>
      </c>
      <c r="E1046" s="398">
        <v>3</v>
      </c>
      <c r="F1046" s="394">
        <v>550</v>
      </c>
      <c r="G1046" s="394"/>
      <c r="H1046" s="394">
        <v>550</v>
      </c>
      <c r="I1046" s="396">
        <v>550</v>
      </c>
    </row>
    <row r="1047" spans="1:9" ht="16.5" customHeight="1" x14ac:dyDescent="0.2">
      <c r="A1047" s="134">
        <v>25</v>
      </c>
      <c r="B1047" s="363" t="s">
        <v>1984</v>
      </c>
      <c r="C1047" s="363" t="s">
        <v>1985</v>
      </c>
      <c r="D1047" s="397" t="s">
        <v>1986</v>
      </c>
      <c r="E1047" s="398">
        <v>3</v>
      </c>
      <c r="F1047" s="394">
        <v>550</v>
      </c>
      <c r="G1047" s="394"/>
      <c r="H1047" s="394">
        <v>550</v>
      </c>
      <c r="I1047" s="396">
        <v>550</v>
      </c>
    </row>
    <row r="1048" spans="1:9" ht="16.5" customHeight="1" x14ac:dyDescent="0.2">
      <c r="A1048" s="134">
        <v>26</v>
      </c>
      <c r="B1048" s="363" t="s">
        <v>1987</v>
      </c>
      <c r="C1048" s="363" t="s">
        <v>1988</v>
      </c>
      <c r="D1048" s="397" t="s">
        <v>1989</v>
      </c>
      <c r="E1048" s="398">
        <v>5</v>
      </c>
      <c r="F1048" s="394">
        <v>550</v>
      </c>
      <c r="G1048" s="394"/>
      <c r="H1048" s="394">
        <v>550</v>
      </c>
      <c r="I1048" s="396">
        <v>550</v>
      </c>
    </row>
    <row r="1049" spans="1:9" ht="16.5" customHeight="1" x14ac:dyDescent="0.25">
      <c r="A1049" s="138">
        <v>27</v>
      </c>
      <c r="B1049" s="363" t="s">
        <v>1990</v>
      </c>
      <c r="C1049" s="363" t="s">
        <v>1991</v>
      </c>
      <c r="D1049" s="397" t="s">
        <v>1992</v>
      </c>
      <c r="E1049" s="398">
        <v>12</v>
      </c>
      <c r="F1049" s="394">
        <v>550</v>
      </c>
      <c r="G1049" s="394"/>
      <c r="H1049" s="394">
        <v>550</v>
      </c>
      <c r="I1049" s="396">
        <v>550</v>
      </c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183</v>
      </c>
      <c r="F1087" s="152">
        <f>SUM(F1023:F1086)</f>
        <v>14850</v>
      </c>
      <c r="G1087" s="152">
        <f>SUM(G1023:G1086)</f>
        <v>0</v>
      </c>
      <c r="H1087" s="152">
        <f>SUM(H1023:H1086)</f>
        <v>14850</v>
      </c>
      <c r="I1087" s="224">
        <f>SUM(I1023:I1086)</f>
        <v>14850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14611.9</v>
      </c>
    </row>
    <row r="1110" spans="1:9" ht="16.5" customHeight="1" thickTop="1" x14ac:dyDescent="0.2">
      <c r="A1110" s="130">
        <v>1</v>
      </c>
      <c r="B1110" s="399" t="s">
        <v>1993</v>
      </c>
      <c r="C1110" s="399" t="s">
        <v>1994</v>
      </c>
      <c r="D1110" s="399" t="s">
        <v>1995</v>
      </c>
      <c r="E1110" s="400">
        <v>150</v>
      </c>
      <c r="F1110" s="401">
        <v>14611.9</v>
      </c>
      <c r="G1110" s="402"/>
      <c r="H1110" s="401">
        <v>14611.9</v>
      </c>
      <c r="I1110" s="403">
        <v>14611.9</v>
      </c>
    </row>
    <row r="1111" spans="1:9" ht="16.5" customHeight="1" x14ac:dyDescent="0.3">
      <c r="A1111" s="138"/>
      <c r="B1111" s="404"/>
      <c r="C1111" s="404"/>
      <c r="D1111" s="404"/>
      <c r="E1111" s="405"/>
      <c r="F1111" s="406"/>
      <c r="G1111" s="407"/>
      <c r="H1111" s="406"/>
      <c r="I1111" s="408"/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3">
      <c r="A1113" s="138"/>
      <c r="B1113" s="404"/>
      <c r="C1113" s="409"/>
      <c r="D1113" s="404"/>
      <c r="E1113" s="405"/>
      <c r="F1113" s="407"/>
      <c r="G1113" s="407"/>
      <c r="H1113" s="407"/>
      <c r="I1113" s="410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150</v>
      </c>
      <c r="F1129" s="159">
        <f>SUM(F1110:F1128)</f>
        <v>14611.9</v>
      </c>
      <c r="G1129" s="159">
        <f>SUM(G1110:G1128)</f>
        <v>0</v>
      </c>
      <c r="H1129" s="159">
        <f>SUM(H1110:H1128)</f>
        <v>14611.9</v>
      </c>
      <c r="I1129" s="160">
        <f>SUM(I1110:I1128)</f>
        <v>14611.9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583.1</v>
      </c>
      <c r="F1192" s="16"/>
      <c r="G1192" s="16"/>
      <c r="H1192" s="16"/>
      <c r="I1192" s="15">
        <f>I1239+I1260+I1281+I1302+I1323+I1344</f>
        <v>534498.66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18150</v>
      </c>
      <c r="J1193" s="272"/>
    </row>
    <row r="1194" spans="1:10" ht="42.75" customHeight="1" x14ac:dyDescent="0.2">
      <c r="A1194" s="273">
        <v>1</v>
      </c>
      <c r="B1194" s="274" t="s">
        <v>1996</v>
      </c>
      <c r="C1194" s="376" t="s">
        <v>1997</v>
      </c>
      <c r="D1194" s="274" t="s">
        <v>1996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1998</v>
      </c>
      <c r="C1195" s="275" t="s">
        <v>1999</v>
      </c>
      <c r="D1195" s="277" t="s">
        <v>1998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2000</v>
      </c>
      <c r="C1196" s="275" t="s">
        <v>2001</v>
      </c>
      <c r="D1196" s="277" t="s">
        <v>2000</v>
      </c>
      <c r="E1196" s="274">
        <v>4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2002</v>
      </c>
      <c r="C1197" s="275" t="s">
        <v>2003</v>
      </c>
      <c r="D1197" s="277" t="s">
        <v>2002</v>
      </c>
      <c r="E1197" s="274">
        <v>10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2004</v>
      </c>
      <c r="C1198" s="275" t="s">
        <v>2005</v>
      </c>
      <c r="D1198" s="277" t="s">
        <v>2004</v>
      </c>
      <c r="E1198" s="274">
        <v>3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2006</v>
      </c>
      <c r="C1199" s="275" t="s">
        <v>2007</v>
      </c>
      <c r="D1199" s="277" t="s">
        <v>2006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2008</v>
      </c>
      <c r="C1200" s="275" t="s">
        <v>2009</v>
      </c>
      <c r="D1200" s="277" t="s">
        <v>2008</v>
      </c>
      <c r="E1200" s="274">
        <v>5</v>
      </c>
      <c r="F1200" s="276">
        <v>550</v>
      </c>
      <c r="G1200" s="276"/>
      <c r="H1200" s="276">
        <v>550</v>
      </c>
      <c r="I1200" s="276">
        <v>550</v>
      </c>
    </row>
    <row r="1201" spans="1:9" ht="47.25" customHeight="1" x14ac:dyDescent="0.2">
      <c r="A1201" s="273">
        <v>8</v>
      </c>
      <c r="B1201" s="277" t="s">
        <v>2010</v>
      </c>
      <c r="C1201" s="275" t="s">
        <v>2011</v>
      </c>
      <c r="D1201" s="277" t="s">
        <v>2010</v>
      </c>
      <c r="E1201" s="274">
        <v>15</v>
      </c>
      <c r="F1201" s="276">
        <v>550</v>
      </c>
      <c r="G1201" s="276"/>
      <c r="H1201" s="276">
        <v>550</v>
      </c>
      <c r="I1201" s="276">
        <v>550</v>
      </c>
    </row>
    <row r="1202" spans="1:9" ht="48.75" customHeight="1" x14ac:dyDescent="0.2">
      <c r="A1202" s="273">
        <v>9</v>
      </c>
      <c r="B1202" s="277" t="s">
        <v>2012</v>
      </c>
      <c r="C1202" s="275" t="s">
        <v>2013</v>
      </c>
      <c r="D1202" s="277" t="s">
        <v>2012</v>
      </c>
      <c r="E1202" s="274">
        <v>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10</v>
      </c>
      <c r="B1203" s="277" t="s">
        <v>2014</v>
      </c>
      <c r="C1203" s="275" t="s">
        <v>2015</v>
      </c>
      <c r="D1203" s="277" t="s">
        <v>2014</v>
      </c>
      <c r="E1203" s="274">
        <v>5</v>
      </c>
      <c r="F1203" s="276">
        <v>550</v>
      </c>
      <c r="G1203" s="276"/>
      <c r="H1203" s="276">
        <v>550</v>
      </c>
      <c r="I1203" s="276">
        <v>550</v>
      </c>
    </row>
    <row r="1204" spans="1:9" ht="53.25" customHeight="1" x14ac:dyDescent="0.2">
      <c r="A1204" s="273">
        <v>11</v>
      </c>
      <c r="B1204" s="277" t="s">
        <v>2016</v>
      </c>
      <c r="C1204" s="275" t="s">
        <v>2017</v>
      </c>
      <c r="D1204" s="277" t="s">
        <v>2016</v>
      </c>
      <c r="E1204" s="274">
        <v>15</v>
      </c>
      <c r="F1204" s="276">
        <v>550</v>
      </c>
      <c r="G1204" s="276"/>
      <c r="H1204" s="276">
        <v>550</v>
      </c>
      <c r="I1204" s="276">
        <v>550</v>
      </c>
    </row>
    <row r="1205" spans="1:9" ht="41.25" customHeight="1" x14ac:dyDescent="0.2">
      <c r="A1205" s="273">
        <v>12</v>
      </c>
      <c r="B1205" s="277" t="s">
        <v>2018</v>
      </c>
      <c r="C1205" s="275" t="s">
        <v>2019</v>
      </c>
      <c r="D1205" s="277" t="s">
        <v>2018</v>
      </c>
      <c r="E1205" s="274">
        <v>10</v>
      </c>
      <c r="F1205" s="276">
        <v>550</v>
      </c>
      <c r="G1205" s="276"/>
      <c r="H1205" s="276">
        <v>550</v>
      </c>
      <c r="I1205" s="276">
        <v>550</v>
      </c>
    </row>
    <row r="1206" spans="1:9" ht="42.75" customHeight="1" x14ac:dyDescent="0.2">
      <c r="A1206" s="273">
        <v>13</v>
      </c>
      <c r="B1206" s="277" t="s">
        <v>2020</v>
      </c>
      <c r="C1206" s="275" t="s">
        <v>2021</v>
      </c>
      <c r="D1206" s="277" t="s">
        <v>2020</v>
      </c>
      <c r="E1206" s="274">
        <v>5</v>
      </c>
      <c r="F1206" s="276">
        <v>550</v>
      </c>
      <c r="G1206" s="276"/>
      <c r="H1206" s="276">
        <v>550</v>
      </c>
      <c r="I1206" s="276">
        <v>550</v>
      </c>
    </row>
    <row r="1207" spans="1:9" ht="50.25" customHeight="1" x14ac:dyDescent="0.2">
      <c r="A1207" s="273">
        <v>14</v>
      </c>
      <c r="B1207" s="277" t="s">
        <v>2022</v>
      </c>
      <c r="C1207" s="275" t="s">
        <v>2023</v>
      </c>
      <c r="D1207" s="277" t="s">
        <v>2022</v>
      </c>
      <c r="E1207" s="274">
        <v>7</v>
      </c>
      <c r="F1207" s="276">
        <v>550</v>
      </c>
      <c r="G1207" s="276"/>
      <c r="H1207" s="276">
        <v>550</v>
      </c>
      <c r="I1207" s="276">
        <v>550</v>
      </c>
    </row>
    <row r="1208" spans="1:9" ht="40.5" customHeight="1" x14ac:dyDescent="0.2">
      <c r="A1208" s="273">
        <v>15</v>
      </c>
      <c r="B1208" s="277" t="s">
        <v>2024</v>
      </c>
      <c r="C1208" s="275" t="s">
        <v>2025</v>
      </c>
      <c r="D1208" s="277" t="s">
        <v>2024</v>
      </c>
      <c r="E1208" s="274">
        <v>15</v>
      </c>
      <c r="F1208" s="276">
        <v>550</v>
      </c>
      <c r="G1208" s="276"/>
      <c r="H1208" s="276">
        <v>550</v>
      </c>
      <c r="I1208" s="276">
        <v>550</v>
      </c>
    </row>
    <row r="1209" spans="1:9" ht="53.25" customHeight="1" x14ac:dyDescent="0.2">
      <c r="A1209" s="273">
        <v>16</v>
      </c>
      <c r="B1209" s="277" t="s">
        <v>2026</v>
      </c>
      <c r="C1209" s="275" t="s">
        <v>2027</v>
      </c>
      <c r="D1209" s="277" t="s">
        <v>2026</v>
      </c>
      <c r="E1209" s="274">
        <v>15</v>
      </c>
      <c r="F1209" s="276">
        <v>550</v>
      </c>
      <c r="G1209" s="276"/>
      <c r="H1209" s="276">
        <v>550</v>
      </c>
      <c r="I1209" s="276">
        <v>550</v>
      </c>
    </row>
    <row r="1210" spans="1:9" ht="45.75" customHeight="1" x14ac:dyDescent="0.2">
      <c r="A1210" s="273">
        <v>17</v>
      </c>
      <c r="B1210" s="274" t="s">
        <v>1501</v>
      </c>
      <c r="C1210" s="376" t="s">
        <v>1502</v>
      </c>
      <c r="D1210" s="274" t="s">
        <v>1503</v>
      </c>
      <c r="E1210" s="274">
        <v>5</v>
      </c>
      <c r="F1210" s="276">
        <v>550</v>
      </c>
      <c r="G1210" s="276"/>
      <c r="H1210" s="276">
        <v>550</v>
      </c>
      <c r="I1210" s="276">
        <v>550</v>
      </c>
    </row>
    <row r="1211" spans="1:9" ht="35.25" customHeight="1" x14ac:dyDescent="0.2">
      <c r="A1211" s="273">
        <v>18</v>
      </c>
      <c r="B1211" s="277" t="s">
        <v>1504</v>
      </c>
      <c r="C1211" s="275" t="s">
        <v>1505</v>
      </c>
      <c r="D1211" s="277" t="s">
        <v>1504</v>
      </c>
      <c r="E1211" s="274">
        <v>5</v>
      </c>
      <c r="F1211" s="276">
        <v>550</v>
      </c>
      <c r="G1211" s="276"/>
      <c r="H1211" s="276">
        <v>550</v>
      </c>
      <c r="I1211" s="276">
        <v>550</v>
      </c>
    </row>
    <row r="1212" spans="1:9" ht="43.5" customHeight="1" x14ac:dyDescent="0.2">
      <c r="A1212" s="273">
        <v>19</v>
      </c>
      <c r="B1212" s="277" t="s">
        <v>1506</v>
      </c>
      <c r="C1212" s="275" t="s">
        <v>1507</v>
      </c>
      <c r="D1212" s="277" t="s">
        <v>1506</v>
      </c>
      <c r="E1212" s="274">
        <v>15</v>
      </c>
      <c r="F1212" s="276">
        <v>550</v>
      </c>
      <c r="G1212" s="276"/>
      <c r="H1212" s="276">
        <v>550</v>
      </c>
      <c r="I1212" s="276">
        <v>550</v>
      </c>
    </row>
    <row r="1213" spans="1:9" ht="37.5" customHeight="1" x14ac:dyDescent="0.2">
      <c r="A1213" s="273">
        <v>20</v>
      </c>
      <c r="B1213" s="277" t="s">
        <v>1508</v>
      </c>
      <c r="C1213" s="275" t="s">
        <v>1509</v>
      </c>
      <c r="D1213" s="277" t="s">
        <v>1508</v>
      </c>
      <c r="E1213" s="274">
        <v>7</v>
      </c>
      <c r="F1213" s="276">
        <v>550</v>
      </c>
      <c r="G1213" s="276"/>
      <c r="H1213" s="276">
        <v>550</v>
      </c>
      <c r="I1213" s="276">
        <v>550</v>
      </c>
    </row>
    <row r="1214" spans="1:9" ht="42.75" customHeight="1" x14ac:dyDescent="0.2">
      <c r="A1214" s="273">
        <v>21</v>
      </c>
      <c r="B1214" s="277" t="s">
        <v>1510</v>
      </c>
      <c r="C1214" s="275" t="s">
        <v>1511</v>
      </c>
      <c r="D1214" s="277" t="s">
        <v>1510</v>
      </c>
      <c r="E1214" s="274">
        <v>15</v>
      </c>
      <c r="F1214" s="276">
        <v>550</v>
      </c>
      <c r="G1214" s="276"/>
      <c r="H1214" s="276">
        <v>550</v>
      </c>
      <c r="I1214" s="276">
        <v>550</v>
      </c>
    </row>
    <row r="1215" spans="1:9" ht="40.5" customHeight="1" x14ac:dyDescent="0.2">
      <c r="A1215" s="273">
        <v>22</v>
      </c>
      <c r="B1215" s="277" t="s">
        <v>1512</v>
      </c>
      <c r="C1215" s="275" t="s">
        <v>1513</v>
      </c>
      <c r="D1215" s="277" t="s">
        <v>1512</v>
      </c>
      <c r="E1215" s="274">
        <v>15</v>
      </c>
      <c r="F1215" s="276">
        <v>550</v>
      </c>
      <c r="G1215" s="276"/>
      <c r="H1215" s="276">
        <v>550</v>
      </c>
      <c r="I1215" s="276">
        <v>550</v>
      </c>
    </row>
    <row r="1216" spans="1:9" ht="45.75" customHeight="1" x14ac:dyDescent="0.2">
      <c r="A1216" s="273">
        <v>23</v>
      </c>
      <c r="B1216" s="277" t="s">
        <v>1514</v>
      </c>
      <c r="C1216" s="275" t="s">
        <v>1515</v>
      </c>
      <c r="D1216" s="277" t="s">
        <v>1514</v>
      </c>
      <c r="E1216" s="274">
        <v>7</v>
      </c>
      <c r="F1216" s="276">
        <v>550</v>
      </c>
      <c r="G1216" s="276"/>
      <c r="H1216" s="276">
        <v>550</v>
      </c>
      <c r="I1216" s="276">
        <v>550</v>
      </c>
    </row>
    <row r="1217" spans="1:9" ht="40.5" customHeight="1" x14ac:dyDescent="0.2">
      <c r="A1217" s="273">
        <v>24</v>
      </c>
      <c r="B1217" s="277" t="s">
        <v>1516</v>
      </c>
      <c r="C1217" s="275" t="s">
        <v>1517</v>
      </c>
      <c r="D1217" s="277" t="s">
        <v>1518</v>
      </c>
      <c r="E1217" s="274">
        <v>7</v>
      </c>
      <c r="F1217" s="276">
        <v>550</v>
      </c>
      <c r="G1217" s="276"/>
      <c r="H1217" s="276">
        <v>550</v>
      </c>
      <c r="I1217" s="276">
        <v>550</v>
      </c>
    </row>
    <row r="1218" spans="1:9" ht="42.75" customHeight="1" x14ac:dyDescent="0.2">
      <c r="A1218" s="273">
        <v>25</v>
      </c>
      <c r="B1218" s="277" t="s">
        <v>1519</v>
      </c>
      <c r="C1218" s="275" t="s">
        <v>1520</v>
      </c>
      <c r="D1218" s="277" t="s">
        <v>1519</v>
      </c>
      <c r="E1218" s="274">
        <v>5</v>
      </c>
      <c r="F1218" s="276">
        <v>550</v>
      </c>
      <c r="G1218" s="276"/>
      <c r="H1218" s="276">
        <v>550</v>
      </c>
      <c r="I1218" s="276">
        <v>550</v>
      </c>
    </row>
    <row r="1219" spans="1:9" ht="39.75" customHeight="1" x14ac:dyDescent="0.2">
      <c r="A1219" s="273">
        <v>26</v>
      </c>
      <c r="B1219" s="277" t="s">
        <v>1521</v>
      </c>
      <c r="C1219" s="275" t="s">
        <v>1522</v>
      </c>
      <c r="D1219" s="277" t="s">
        <v>1521</v>
      </c>
      <c r="E1219" s="274">
        <v>5</v>
      </c>
      <c r="F1219" s="276">
        <v>550</v>
      </c>
      <c r="G1219" s="276"/>
      <c r="H1219" s="276">
        <v>550</v>
      </c>
      <c r="I1219" s="276">
        <v>550</v>
      </c>
    </row>
    <row r="1220" spans="1:9" ht="40.5" customHeight="1" x14ac:dyDescent="0.2">
      <c r="A1220" s="273">
        <v>27</v>
      </c>
      <c r="B1220" s="277" t="s">
        <v>1523</v>
      </c>
      <c r="C1220" s="275" t="s">
        <v>1524</v>
      </c>
      <c r="D1220" s="277" t="s">
        <v>1523</v>
      </c>
      <c r="E1220" s="274">
        <v>15</v>
      </c>
      <c r="F1220" s="276">
        <v>550</v>
      </c>
      <c r="G1220" s="276"/>
      <c r="H1220" s="276">
        <v>550</v>
      </c>
      <c r="I1220" s="276">
        <v>550</v>
      </c>
    </row>
    <row r="1221" spans="1:9" ht="48.75" customHeight="1" x14ac:dyDescent="0.2">
      <c r="A1221" s="273">
        <v>28</v>
      </c>
      <c r="B1221" s="277" t="s">
        <v>1525</v>
      </c>
      <c r="C1221" s="275" t="s">
        <v>1526</v>
      </c>
      <c r="D1221" s="277" t="s">
        <v>1525</v>
      </c>
      <c r="E1221" s="274">
        <v>5</v>
      </c>
      <c r="F1221" s="276">
        <v>550</v>
      </c>
      <c r="G1221" s="276"/>
      <c r="H1221" s="276">
        <v>550</v>
      </c>
      <c r="I1221" s="276">
        <v>550</v>
      </c>
    </row>
    <row r="1222" spans="1:9" ht="38.25" customHeight="1" x14ac:dyDescent="0.2">
      <c r="A1222" s="273">
        <v>29</v>
      </c>
      <c r="B1222" s="277" t="s">
        <v>1527</v>
      </c>
      <c r="C1222" s="275" t="s">
        <v>1528</v>
      </c>
      <c r="D1222" s="277" t="s">
        <v>1527</v>
      </c>
      <c r="E1222" s="274">
        <v>15</v>
      </c>
      <c r="F1222" s="276">
        <v>550</v>
      </c>
      <c r="G1222" s="276"/>
      <c r="H1222" s="276">
        <v>550</v>
      </c>
      <c r="I1222" s="276">
        <v>550</v>
      </c>
    </row>
    <row r="1223" spans="1:9" ht="39.75" customHeight="1" x14ac:dyDescent="0.2">
      <c r="A1223" s="273">
        <v>30</v>
      </c>
      <c r="B1223" s="277" t="s">
        <v>1529</v>
      </c>
      <c r="C1223" s="275" t="s">
        <v>1530</v>
      </c>
      <c r="D1223" s="277" t="s">
        <v>1529</v>
      </c>
      <c r="E1223" s="274">
        <v>1.1000000000000001</v>
      </c>
      <c r="F1223" s="276">
        <v>550</v>
      </c>
      <c r="G1223" s="276"/>
      <c r="H1223" s="276">
        <v>550</v>
      </c>
      <c r="I1223" s="276">
        <v>550</v>
      </c>
    </row>
    <row r="1224" spans="1:9" ht="38.25" customHeight="1" x14ac:dyDescent="0.2">
      <c r="A1224" s="273">
        <v>31</v>
      </c>
      <c r="B1224" s="277" t="s">
        <v>1531</v>
      </c>
      <c r="C1224" s="275" t="s">
        <v>1532</v>
      </c>
      <c r="D1224" s="277" t="s">
        <v>1531</v>
      </c>
      <c r="E1224" s="274">
        <v>5</v>
      </c>
      <c r="F1224" s="276">
        <v>550</v>
      </c>
      <c r="G1224" s="276"/>
      <c r="H1224" s="276">
        <v>550</v>
      </c>
      <c r="I1224" s="276">
        <v>550</v>
      </c>
    </row>
    <row r="1225" spans="1:9" ht="39.75" customHeight="1" x14ac:dyDescent="0.2">
      <c r="A1225" s="273">
        <v>32</v>
      </c>
      <c r="B1225" s="277" t="s">
        <v>1533</v>
      </c>
      <c r="C1225" s="275" t="s">
        <v>1534</v>
      </c>
      <c r="D1225" s="277" t="s">
        <v>1533</v>
      </c>
      <c r="E1225" s="274">
        <v>5</v>
      </c>
      <c r="F1225" s="276">
        <v>550</v>
      </c>
      <c r="G1225" s="276"/>
      <c r="H1225" s="276">
        <v>550</v>
      </c>
      <c r="I1225" s="276">
        <v>550</v>
      </c>
    </row>
    <row r="1226" spans="1:9" ht="35.25" customHeight="1" x14ac:dyDescent="0.2">
      <c r="A1226" s="273">
        <v>33</v>
      </c>
      <c r="B1226" s="277" t="s">
        <v>1535</v>
      </c>
      <c r="C1226" s="275" t="s">
        <v>1536</v>
      </c>
      <c r="D1226" s="277" t="s">
        <v>1535</v>
      </c>
      <c r="E1226" s="274">
        <v>7</v>
      </c>
      <c r="F1226" s="276">
        <v>550</v>
      </c>
      <c r="G1226" s="276"/>
      <c r="H1226" s="276">
        <v>550</v>
      </c>
      <c r="I1226" s="276">
        <v>550</v>
      </c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288.10000000000002</v>
      </c>
      <c r="F1239" s="152">
        <f>SUM(F1194:F1238)</f>
        <v>18150</v>
      </c>
      <c r="G1239" s="152">
        <f>SUM(G1194:G1238)</f>
        <v>0</v>
      </c>
      <c r="H1239" s="152">
        <f>SUM(H1194:H1238)</f>
        <v>18150</v>
      </c>
      <c r="I1239" s="224">
        <f>SUM(I1194:I1238)</f>
        <v>18150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515130.9</v>
      </c>
    </row>
    <row r="1262" spans="1:9" ht="46.5" customHeight="1" thickTop="1" x14ac:dyDescent="0.25">
      <c r="A1262" s="146">
        <v>1</v>
      </c>
      <c r="B1262" s="131" t="s">
        <v>2028</v>
      </c>
      <c r="C1262" s="131" t="s">
        <v>2029</v>
      </c>
      <c r="D1262" s="131" t="s">
        <v>2028</v>
      </c>
      <c r="E1262" s="303">
        <v>120</v>
      </c>
      <c r="F1262" s="118">
        <v>515130.9</v>
      </c>
      <c r="G1262" s="304"/>
      <c r="H1262" s="118">
        <v>515130.9</v>
      </c>
      <c r="I1262" s="305">
        <v>515130.9</v>
      </c>
    </row>
    <row r="1263" spans="1:9" ht="16.5" customHeight="1" x14ac:dyDescent="0.25">
      <c r="A1263" s="138"/>
      <c r="B1263" s="354"/>
      <c r="C1263" s="355"/>
      <c r="D1263" s="354"/>
      <c r="E1263" s="356"/>
      <c r="F1263" s="377"/>
      <c r="G1263" s="357"/>
      <c r="H1263" s="377"/>
      <c r="I1263" s="378"/>
    </row>
    <row r="1264" spans="1:9" ht="16.5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Top="1" thickBot="1" x14ac:dyDescent="0.3">
      <c r="A1281" s="89" t="s">
        <v>43</v>
      </c>
      <c r="B1281" s="90"/>
      <c r="C1281" s="91"/>
      <c r="D1281" s="90"/>
      <c r="E1281" s="152">
        <f>SUM(E1262:E1280)</f>
        <v>120</v>
      </c>
      <c r="F1281" s="92">
        <f>SUM(F1262:F1280)</f>
        <v>515130.9</v>
      </c>
      <c r="G1281" s="92">
        <f>SUM(G1262:G1280)</f>
        <v>0</v>
      </c>
      <c r="H1281" s="92">
        <f>SUM(H1262:H1280)</f>
        <v>515130.9</v>
      </c>
      <c r="I1281" s="93">
        <f>SUM(I1262:I1280)</f>
        <v>515130.9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1217.76</v>
      </c>
    </row>
    <row r="1283" spans="1:9" ht="36.75" customHeight="1" thickTop="1" x14ac:dyDescent="0.2">
      <c r="A1283" s="130">
        <v>1</v>
      </c>
      <c r="B1283" s="277" t="s">
        <v>2030</v>
      </c>
      <c r="C1283" s="275" t="s">
        <v>2031</v>
      </c>
      <c r="D1283" s="277" t="s">
        <v>2030</v>
      </c>
      <c r="E1283" s="274">
        <v>160</v>
      </c>
      <c r="F1283" s="276">
        <v>1217.76</v>
      </c>
      <c r="G1283" s="276"/>
      <c r="H1283" s="276">
        <v>1217.76</v>
      </c>
      <c r="I1283" s="276">
        <v>1217.76</v>
      </c>
    </row>
    <row r="1284" spans="1:9" ht="47.25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Top="1" thickBot="1" x14ac:dyDescent="0.3">
      <c r="A1302" s="89" t="s">
        <v>43</v>
      </c>
      <c r="B1302" s="90"/>
      <c r="C1302" s="91"/>
      <c r="D1302" s="90"/>
      <c r="E1302" s="152">
        <f>SUM(E1283:E1301)</f>
        <v>160</v>
      </c>
      <c r="F1302" s="92">
        <f>SUM(F1283:F1301)</f>
        <v>1217.76</v>
      </c>
      <c r="G1302" s="92">
        <f>SUM(G1283:G1301)</f>
        <v>0</v>
      </c>
      <c r="H1302" s="92">
        <f>SUM(H1283:H1301)</f>
        <v>1217.76</v>
      </c>
      <c r="I1302" s="93">
        <f>SUM(I1283:I1301)</f>
        <v>1217.76</v>
      </c>
    </row>
    <row r="1303" spans="1:9" ht="16.5" customHeight="1" thickTop="1" thickBot="1" x14ac:dyDescent="0.3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Top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thickBot="1" x14ac:dyDescent="0.3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Top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629"/>
      <c r="B1347" s="629"/>
    </row>
    <row r="1348" spans="1:9" x14ac:dyDescent="0.25">
      <c r="A1348" s="629"/>
      <c r="B1348" s="629"/>
    </row>
    <row r="1349" spans="1:9" x14ac:dyDescent="0.25">
      <c r="A1349" s="629">
        <f>A1262+A1199+A1031+A876+A459+A368+A278+A256+A29</f>
        <v>53</v>
      </c>
      <c r="B1349" s="629"/>
      <c r="E1349" s="5">
        <f>E1192+E1021+E860+E712+E542+E338+E7</f>
        <v>3668.6</v>
      </c>
      <c r="I1349" s="5">
        <f>I1192+I1021+I860+I712+I542+I338+I7</f>
        <v>1610832.8</v>
      </c>
    </row>
    <row r="1350" spans="1:9" x14ac:dyDescent="0.25">
      <c r="A1350" s="629"/>
      <c r="B1350" s="629"/>
    </row>
    <row r="1351" spans="1:9" x14ac:dyDescent="0.25">
      <c r="A1351" s="629"/>
      <c r="B1351" s="629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0"/>
  <sheetViews>
    <sheetView view="pageBreakPreview" zoomScale="75" zoomScaleNormal="75" zoomScaleSheetLayoutView="75" workbookViewId="0">
      <pane ySplit="6" topLeftCell="A1253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2032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577</v>
      </c>
      <c r="F7" s="16"/>
      <c r="G7" s="16"/>
      <c r="H7" s="16"/>
      <c r="I7" s="17">
        <f>I200+I253+I274+I295+I316+I337</f>
        <v>65537.651079999996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24833.90108</v>
      </c>
    </row>
    <row r="9" spans="1:9" ht="42.75" customHeight="1" thickTop="1" x14ac:dyDescent="0.2">
      <c r="A9" s="24">
        <v>1</v>
      </c>
      <c r="B9" s="312" t="s">
        <v>2033</v>
      </c>
      <c r="C9" s="313" t="s">
        <v>2034</v>
      </c>
      <c r="D9" s="314" t="s">
        <v>2035</v>
      </c>
      <c r="E9" s="315">
        <v>15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2036</v>
      </c>
      <c r="C10" s="320" t="s">
        <v>2037</v>
      </c>
      <c r="D10" s="321" t="s">
        <v>2038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2039</v>
      </c>
      <c r="C11" s="320" t="s">
        <v>2040</v>
      </c>
      <c r="D11" s="321" t="s">
        <v>2041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2042</v>
      </c>
      <c r="C12" s="320" t="s">
        <v>2043</v>
      </c>
      <c r="D12" s="321" t="s">
        <v>2042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2044</v>
      </c>
      <c r="C13" s="320" t="s">
        <v>2045</v>
      </c>
      <c r="D13" s="321" t="s">
        <v>2044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2046</v>
      </c>
      <c r="C14" s="320" t="s">
        <v>2045</v>
      </c>
      <c r="D14" s="321" t="s">
        <v>2046</v>
      </c>
      <c r="E14" s="322">
        <v>10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2047</v>
      </c>
      <c r="C15" s="327" t="s">
        <v>2045</v>
      </c>
      <c r="D15" s="328" t="s">
        <v>2047</v>
      </c>
      <c r="E15" s="329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2048</v>
      </c>
      <c r="C16" s="327" t="s">
        <v>2045</v>
      </c>
      <c r="D16" s="328" t="s">
        <v>2048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2049</v>
      </c>
      <c r="C17" s="327" t="s">
        <v>2050</v>
      </c>
      <c r="D17" s="328" t="s">
        <v>2049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2051</v>
      </c>
      <c r="C18" s="327" t="s">
        <v>2052</v>
      </c>
      <c r="D18" s="328" t="s">
        <v>2051</v>
      </c>
      <c r="E18" s="329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2053</v>
      </c>
      <c r="C19" s="327" t="s">
        <v>2054</v>
      </c>
      <c r="D19" s="328" t="s">
        <v>2055</v>
      </c>
      <c r="E19" s="329">
        <v>5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2056</v>
      </c>
      <c r="C20" s="327" t="s">
        <v>2057</v>
      </c>
      <c r="D20" s="328" t="s">
        <v>2058</v>
      </c>
      <c r="E20" s="329">
        <v>14</v>
      </c>
      <c r="F20" s="330">
        <v>550.00036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2059</v>
      </c>
      <c r="C21" s="327" t="s">
        <v>2060</v>
      </c>
      <c r="D21" s="328" t="s">
        <v>2061</v>
      </c>
      <c r="E21" s="329">
        <v>15</v>
      </c>
      <c r="F21" s="330">
        <v>550.00036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2062</v>
      </c>
      <c r="C22" s="327" t="s">
        <v>659</v>
      </c>
      <c r="D22" s="328" t="s">
        <v>2063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2064</v>
      </c>
      <c r="C23" s="327" t="s">
        <v>659</v>
      </c>
      <c r="D23" s="328" t="s">
        <v>2065</v>
      </c>
      <c r="E23" s="329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2066</v>
      </c>
      <c r="C24" s="327" t="s">
        <v>2067</v>
      </c>
      <c r="D24" s="328" t="s">
        <v>2068</v>
      </c>
      <c r="E24" s="329">
        <v>7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2069</v>
      </c>
      <c r="C25" s="327" t="s">
        <v>2070</v>
      </c>
      <c r="D25" s="328" t="s">
        <v>2071</v>
      </c>
      <c r="E25" s="329">
        <v>7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2072</v>
      </c>
      <c r="C26" s="327" t="s">
        <v>662</v>
      </c>
      <c r="D26" s="328" t="s">
        <v>2072</v>
      </c>
      <c r="E26" s="329">
        <v>7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2073</v>
      </c>
      <c r="C27" s="327" t="s">
        <v>662</v>
      </c>
      <c r="D27" s="328" t="s">
        <v>2073</v>
      </c>
      <c r="E27" s="329">
        <v>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2074</v>
      </c>
      <c r="C28" s="327" t="s">
        <v>662</v>
      </c>
      <c r="D28" s="328" t="s">
        <v>2074</v>
      </c>
      <c r="E28" s="329">
        <v>7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2075</v>
      </c>
      <c r="C29" s="327" t="s">
        <v>2076</v>
      </c>
      <c r="D29" s="328" t="s">
        <v>2075</v>
      </c>
      <c r="E29" s="329">
        <v>7</v>
      </c>
      <c r="F29" s="330">
        <v>550</v>
      </c>
      <c r="G29" s="331"/>
      <c r="H29" s="330">
        <v>633.9</v>
      </c>
      <c r="I29" s="332">
        <v>633.9</v>
      </c>
    </row>
    <row r="30" spans="1:11" ht="39.75" customHeight="1" thickBot="1" x14ac:dyDescent="0.25">
      <c r="A30" s="29">
        <v>22</v>
      </c>
      <c r="B30" s="326" t="s">
        <v>2077</v>
      </c>
      <c r="C30" s="327" t="s">
        <v>2078</v>
      </c>
      <c r="D30" s="328" t="s">
        <v>2077</v>
      </c>
      <c r="E30" s="329">
        <v>3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2079</v>
      </c>
      <c r="C31" s="334" t="s">
        <v>2080</v>
      </c>
      <c r="D31" s="335" t="s">
        <v>2079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2081</v>
      </c>
      <c r="C32" s="334" t="s">
        <v>2082</v>
      </c>
      <c r="D32" s="335" t="s">
        <v>2081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2083</v>
      </c>
      <c r="C33" s="334" t="s">
        <v>2084</v>
      </c>
      <c r="D33" s="335" t="s">
        <v>2083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2085</v>
      </c>
      <c r="C34" s="334" t="s">
        <v>2086</v>
      </c>
      <c r="D34" s="335" t="s">
        <v>2085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2087</v>
      </c>
      <c r="C35" s="334" t="s">
        <v>2088</v>
      </c>
      <c r="D35" s="335" t="s">
        <v>2087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2089</v>
      </c>
      <c r="C36" s="334" t="s">
        <v>2090</v>
      </c>
      <c r="D36" s="335" t="s">
        <v>2089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2091</v>
      </c>
      <c r="C37" s="334" t="s">
        <v>2092</v>
      </c>
      <c r="D37" s="335" t="s">
        <v>2091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2093</v>
      </c>
      <c r="C38" s="334" t="s">
        <v>2094</v>
      </c>
      <c r="D38" s="335" t="s">
        <v>2093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2095</v>
      </c>
      <c r="C39" s="334" t="s">
        <v>2096</v>
      </c>
      <c r="D39" s="335" t="s">
        <v>2095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2097</v>
      </c>
      <c r="C40" s="334" t="s">
        <v>2098</v>
      </c>
      <c r="D40" s="335" t="s">
        <v>2097</v>
      </c>
      <c r="E40" s="336">
        <v>15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2099</v>
      </c>
      <c r="C41" s="334" t="s">
        <v>2098</v>
      </c>
      <c r="D41" s="335" t="s">
        <v>2099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2100</v>
      </c>
      <c r="C42" s="334" t="s">
        <v>2098</v>
      </c>
      <c r="D42" s="335" t="s">
        <v>2100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2101</v>
      </c>
      <c r="C43" s="334" t="s">
        <v>2098</v>
      </c>
      <c r="D43" s="335" t="s">
        <v>2101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2102</v>
      </c>
      <c r="C44" s="334" t="s">
        <v>2098</v>
      </c>
      <c r="D44" s="335" t="s">
        <v>2102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2103</v>
      </c>
      <c r="C45" s="334" t="s">
        <v>2104</v>
      </c>
      <c r="D45" s="335" t="s">
        <v>2103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2105</v>
      </c>
      <c r="C46" s="334" t="s">
        <v>2106</v>
      </c>
      <c r="D46" s="335" t="s">
        <v>2105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2107</v>
      </c>
      <c r="C47" s="334" t="s">
        <v>2108</v>
      </c>
      <c r="D47" s="335" t="s">
        <v>2107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2109</v>
      </c>
      <c r="C48" s="334" t="s">
        <v>2110</v>
      </c>
      <c r="D48" s="335" t="s">
        <v>2109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2111</v>
      </c>
      <c r="C49" s="334" t="s">
        <v>2112</v>
      </c>
      <c r="D49" s="335" t="s">
        <v>2111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2113</v>
      </c>
      <c r="C50" s="334" t="s">
        <v>2114</v>
      </c>
      <c r="D50" s="335" t="s">
        <v>2113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56.25" customHeight="1" thickTop="1" x14ac:dyDescent="0.2">
      <c r="A51" s="24">
        <v>43</v>
      </c>
      <c r="B51" s="333" t="s">
        <v>2115</v>
      </c>
      <c r="C51" s="334" t="s">
        <v>2116</v>
      </c>
      <c r="D51" s="335" t="s">
        <v>2115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5.75" customHeight="1" thickBot="1" x14ac:dyDescent="0.25">
      <c r="A52" s="29">
        <v>44</v>
      </c>
      <c r="B52" s="333" t="s">
        <v>2117</v>
      </c>
      <c r="C52" s="334" t="s">
        <v>2118</v>
      </c>
      <c r="D52" s="335" t="s">
        <v>2117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5.75" customHeight="1" thickTop="1" x14ac:dyDescent="0.2">
      <c r="A53" s="24">
        <v>45</v>
      </c>
      <c r="B53" s="333" t="s">
        <v>2119</v>
      </c>
      <c r="C53" s="334" t="s">
        <v>2120</v>
      </c>
      <c r="D53" s="335" t="s">
        <v>2119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4.25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517</v>
      </c>
      <c r="F200" s="92">
        <f>SUM(F9:F199)</f>
        <v>24750.00072</v>
      </c>
      <c r="G200" s="92">
        <f>SUM(G9:G199)</f>
        <v>0</v>
      </c>
      <c r="H200" s="92">
        <f>SUM(H9:H199)</f>
        <v>24833.90108</v>
      </c>
      <c r="I200" s="93">
        <f>SUM(I9:I199)</f>
        <v>24833.90108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82.5" customHeight="1" thickTop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40703.75</v>
      </c>
    </row>
    <row r="255" spans="1:9" ht="27.75" customHeight="1" thickTop="1" thickBot="1" x14ac:dyDescent="0.25">
      <c r="A255" s="100">
        <v>1</v>
      </c>
      <c r="B255" s="115" t="s">
        <v>2121</v>
      </c>
      <c r="C255" s="115" t="s">
        <v>2122</v>
      </c>
      <c r="D255" s="115" t="s">
        <v>2123</v>
      </c>
      <c r="E255" s="116">
        <v>20</v>
      </c>
      <c r="F255" s="117">
        <v>87801.37</v>
      </c>
      <c r="G255" s="118">
        <v>12000</v>
      </c>
      <c r="H255" s="117">
        <v>52000</v>
      </c>
      <c r="I255" s="119">
        <v>40000</v>
      </c>
    </row>
    <row r="256" spans="1:9" ht="26.25" customHeight="1" thickTop="1" thickBot="1" x14ac:dyDescent="0.25">
      <c r="A256" s="100">
        <v>2</v>
      </c>
      <c r="B256" s="55" t="s">
        <v>2124</v>
      </c>
      <c r="C256" s="55" t="s">
        <v>2125</v>
      </c>
      <c r="D256" s="55" t="s">
        <v>2124</v>
      </c>
      <c r="E256" s="56">
        <v>40</v>
      </c>
      <c r="F256" s="57">
        <v>703.75</v>
      </c>
      <c r="G256" s="120"/>
      <c r="H256" s="57">
        <v>703.75</v>
      </c>
      <c r="I256" s="121">
        <v>703.75</v>
      </c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60</v>
      </c>
      <c r="F274" s="123">
        <f>SUM(F255:F273)</f>
        <v>88505.12</v>
      </c>
      <c r="G274" s="123">
        <f>SUM(G255:G273)</f>
        <v>12000</v>
      </c>
      <c r="H274" s="123">
        <f>SUM(H255:H273)</f>
        <v>52703.75</v>
      </c>
      <c r="I274" s="124">
        <f>SUM(I255:I273)</f>
        <v>40703.75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71.5</v>
      </c>
      <c r="F338" s="161"/>
      <c r="G338" s="161"/>
      <c r="H338" s="161"/>
      <c r="I338" s="15">
        <f>I436+I457+I478+I499+I520+I541</f>
        <v>6600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6600</v>
      </c>
    </row>
    <row r="340" spans="1:9" ht="45" customHeight="1" x14ac:dyDescent="0.25">
      <c r="A340" s="163">
        <v>1</v>
      </c>
      <c r="B340" s="164" t="s">
        <v>177</v>
      </c>
      <c r="C340" s="165" t="s">
        <v>2126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45.75" customHeight="1" x14ac:dyDescent="0.25">
      <c r="A341" s="163">
        <v>2</v>
      </c>
      <c r="B341" s="164" t="s">
        <v>177</v>
      </c>
      <c r="C341" s="165" t="s">
        <v>2127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42.75" customHeight="1" x14ac:dyDescent="0.25">
      <c r="A342" s="163">
        <v>3</v>
      </c>
      <c r="B342" s="164" t="s">
        <v>177</v>
      </c>
      <c r="C342" s="165" t="s">
        <v>2128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50.25" customHeight="1" x14ac:dyDescent="0.25">
      <c r="A343" s="163">
        <v>4</v>
      </c>
      <c r="B343" s="164" t="s">
        <v>177</v>
      </c>
      <c r="C343" s="165" t="s">
        <v>2129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46.5" customHeight="1" x14ac:dyDescent="0.25">
      <c r="A344" s="163">
        <v>5</v>
      </c>
      <c r="B344" s="164" t="s">
        <v>177</v>
      </c>
      <c r="C344" s="165" t="s">
        <v>2130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2131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7</v>
      </c>
      <c r="B346" s="164" t="s">
        <v>177</v>
      </c>
      <c r="C346" s="165" t="s">
        <v>2132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37.5" customHeight="1" x14ac:dyDescent="0.25">
      <c r="A347" s="163">
        <v>8</v>
      </c>
      <c r="B347" s="164" t="s">
        <v>177</v>
      </c>
      <c r="C347" s="165" t="s">
        <v>2133</v>
      </c>
      <c r="D347" s="166" t="s">
        <v>177</v>
      </c>
      <c r="E347" s="167">
        <v>8</v>
      </c>
      <c r="F347" s="168">
        <v>550</v>
      </c>
      <c r="G347" s="169"/>
      <c r="H347" s="168">
        <v>550</v>
      </c>
      <c r="I347" s="168">
        <v>550</v>
      </c>
    </row>
    <row r="348" spans="1:9" ht="51.75" customHeight="1" x14ac:dyDescent="0.25">
      <c r="A348" s="163">
        <v>9</v>
      </c>
      <c r="B348" s="164" t="s">
        <v>2134</v>
      </c>
      <c r="C348" s="165" t="s">
        <v>2135</v>
      </c>
      <c r="D348" s="166" t="s">
        <v>2134</v>
      </c>
      <c r="E348" s="167">
        <v>8</v>
      </c>
      <c r="F348" s="168">
        <v>550</v>
      </c>
      <c r="G348" s="169"/>
      <c r="H348" s="168">
        <v>550</v>
      </c>
      <c r="I348" s="168">
        <v>550</v>
      </c>
    </row>
    <row r="349" spans="1:9" ht="54.75" customHeight="1" x14ac:dyDescent="0.25">
      <c r="A349" s="163">
        <v>10</v>
      </c>
      <c r="B349" s="164" t="s">
        <v>2136</v>
      </c>
      <c r="C349" s="165" t="s">
        <v>2137</v>
      </c>
      <c r="D349" s="166" t="s">
        <v>2136</v>
      </c>
      <c r="E349" s="167">
        <v>5</v>
      </c>
      <c r="F349" s="168">
        <v>550</v>
      </c>
      <c r="G349" s="169"/>
      <c r="H349" s="168">
        <v>550</v>
      </c>
      <c r="I349" s="168">
        <v>550</v>
      </c>
    </row>
    <row r="350" spans="1:9" ht="49.5" customHeight="1" x14ac:dyDescent="0.25">
      <c r="A350" s="163">
        <v>11</v>
      </c>
      <c r="B350" s="164" t="s">
        <v>2138</v>
      </c>
      <c r="C350" s="165" t="s">
        <v>2139</v>
      </c>
      <c r="D350" s="166" t="s">
        <v>2138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49.5" customHeight="1" x14ac:dyDescent="0.25">
      <c r="A351" s="163">
        <v>12</v>
      </c>
      <c r="B351" s="164" t="s">
        <v>2140</v>
      </c>
      <c r="C351" s="165" t="s">
        <v>2141</v>
      </c>
      <c r="D351" s="166" t="s">
        <v>2140</v>
      </c>
      <c r="E351" s="167">
        <v>2.5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16.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16.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16.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16.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16.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16.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16.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16.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71.5</v>
      </c>
      <c r="F436" s="191">
        <f>SUM(F340:F435)</f>
        <v>6600</v>
      </c>
      <c r="G436" s="152">
        <f>SUM(G340:G435)</f>
        <v>0</v>
      </c>
      <c r="H436" s="152">
        <f>SUM(H340:H435)</f>
        <v>6600</v>
      </c>
      <c r="I436" s="93">
        <f>SUM(I340:I435)</f>
        <v>6600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0</v>
      </c>
    </row>
    <row r="459" spans="1:9" ht="41.25" customHeight="1" thickTop="1" x14ac:dyDescent="0.2">
      <c r="A459" s="130"/>
      <c r="B459" s="362"/>
      <c r="C459" s="363"/>
      <c r="D459" s="362"/>
      <c r="E459" s="362"/>
      <c r="F459" s="364"/>
      <c r="G459" s="362"/>
      <c r="H459" s="364"/>
      <c r="I459" s="364"/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0</v>
      </c>
      <c r="F478" s="92">
        <f>SUM(F459:F477)</f>
        <v>0</v>
      </c>
      <c r="G478" s="92">
        <f>SUM(G459:G477)</f>
        <v>0</v>
      </c>
      <c r="H478" s="92">
        <f>SUM(H459:H477)</f>
        <v>0</v>
      </c>
      <c r="I478" s="93">
        <f>SUM(I459:I477)</f>
        <v>0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252.6</v>
      </c>
      <c r="F542" s="16"/>
      <c r="G542" s="16"/>
      <c r="H542" s="16"/>
      <c r="I542" s="15">
        <f>I585+I606+I648+I669+I690+I711+I627</f>
        <v>19544.97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2142</v>
      </c>
      <c r="C544" s="102" t="s">
        <v>2143</v>
      </c>
      <c r="D544" s="102" t="s">
        <v>2144</v>
      </c>
      <c r="E544" s="102">
        <v>7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2145</v>
      </c>
      <c r="C545" s="102" t="s">
        <v>2146</v>
      </c>
      <c r="D545" s="346" t="s">
        <v>2147</v>
      </c>
      <c r="E545" s="346">
        <v>7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2148</v>
      </c>
      <c r="C546" s="102" t="s">
        <v>2149</v>
      </c>
      <c r="D546" s="102" t="s">
        <v>2150</v>
      </c>
      <c r="E546" s="102">
        <v>12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2151</v>
      </c>
      <c r="C547" s="102" t="s">
        <v>2152</v>
      </c>
      <c r="D547" s="102" t="s">
        <v>2153</v>
      </c>
      <c r="E547" s="102">
        <v>5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2154</v>
      </c>
      <c r="C548" s="102" t="s">
        <v>2155</v>
      </c>
      <c r="D548" s="102" t="s">
        <v>2156</v>
      </c>
      <c r="E548" s="102">
        <v>8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2157</v>
      </c>
      <c r="C549" s="102" t="s">
        <v>2158</v>
      </c>
      <c r="D549" s="102" t="s">
        <v>2159</v>
      </c>
      <c r="E549" s="102">
        <v>8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2160</v>
      </c>
      <c r="C550" s="102" t="s">
        <v>2161</v>
      </c>
      <c r="D550" s="102" t="s">
        <v>2162</v>
      </c>
      <c r="E550" s="102">
        <v>5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2163</v>
      </c>
      <c r="C551" s="102" t="s">
        <v>2161</v>
      </c>
      <c r="D551" s="102" t="s">
        <v>2164</v>
      </c>
      <c r="E551" s="102">
        <v>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2165</v>
      </c>
      <c r="C552" s="102" t="s">
        <v>2161</v>
      </c>
      <c r="D552" s="102" t="s">
        <v>2166</v>
      </c>
      <c r="E552" s="102">
        <v>5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thickBot="1" x14ac:dyDescent="0.25">
      <c r="A553" s="130">
        <v>10</v>
      </c>
      <c r="B553" s="102" t="s">
        <v>2167</v>
      </c>
      <c r="C553" s="102" t="s">
        <v>2161</v>
      </c>
      <c r="D553" s="102" t="s">
        <v>2168</v>
      </c>
      <c r="E553" s="102">
        <v>5</v>
      </c>
      <c r="F553" s="343">
        <v>550</v>
      </c>
      <c r="G553" s="55"/>
      <c r="H553" s="344">
        <v>550</v>
      </c>
      <c r="I553" s="344">
        <v>550</v>
      </c>
    </row>
    <row r="554" spans="1:9" ht="16.5" customHeight="1" thickTop="1" thickBot="1" x14ac:dyDescent="0.25">
      <c r="A554" s="130">
        <v>11</v>
      </c>
      <c r="B554" s="102" t="s">
        <v>2169</v>
      </c>
      <c r="C554" s="102" t="s">
        <v>2161</v>
      </c>
      <c r="D554" s="102" t="s">
        <v>2170</v>
      </c>
      <c r="E554" s="102">
        <v>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2171</v>
      </c>
      <c r="C555" s="102" t="s">
        <v>2161</v>
      </c>
      <c r="D555" s="102" t="s">
        <v>2172</v>
      </c>
      <c r="E555" s="102">
        <v>5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>
        <v>13</v>
      </c>
      <c r="B556" s="102" t="s">
        <v>2173</v>
      </c>
      <c r="C556" s="102" t="s">
        <v>2161</v>
      </c>
      <c r="D556" s="102" t="s">
        <v>2174</v>
      </c>
      <c r="E556" s="102">
        <v>5</v>
      </c>
      <c r="F556" s="343">
        <v>550</v>
      </c>
      <c r="G556" s="55"/>
      <c r="H556" s="343">
        <v>550</v>
      </c>
      <c r="I556" s="343">
        <v>550</v>
      </c>
    </row>
    <row r="557" spans="1:9" ht="26.25" customHeight="1" thickTop="1" thickBot="1" x14ac:dyDescent="0.25">
      <c r="A557" s="130">
        <v>14</v>
      </c>
      <c r="B557" s="102" t="s">
        <v>2175</v>
      </c>
      <c r="C557" s="102" t="s">
        <v>2161</v>
      </c>
      <c r="D557" s="102" t="s">
        <v>2176</v>
      </c>
      <c r="E557" s="102">
        <v>5</v>
      </c>
      <c r="F557" s="343">
        <v>550</v>
      </c>
      <c r="G557" s="55"/>
      <c r="H557" s="343">
        <v>550</v>
      </c>
      <c r="I557" s="343">
        <v>550</v>
      </c>
    </row>
    <row r="558" spans="1:9" ht="16.5" customHeight="1" thickTop="1" thickBot="1" x14ac:dyDescent="0.25">
      <c r="A558" s="130">
        <v>15</v>
      </c>
      <c r="B558" s="81" t="s">
        <v>2177</v>
      </c>
      <c r="C558" s="220" t="s">
        <v>2161</v>
      </c>
      <c r="D558" s="81" t="s">
        <v>2178</v>
      </c>
      <c r="E558" s="181">
        <v>5</v>
      </c>
      <c r="F558" s="221">
        <v>550</v>
      </c>
      <c r="G558" s="181"/>
      <c r="H558" s="182">
        <v>550</v>
      </c>
      <c r="I558" s="183">
        <v>550</v>
      </c>
    </row>
    <row r="559" spans="1:9" ht="16.5" customHeight="1" thickTop="1" thickBot="1" x14ac:dyDescent="0.25">
      <c r="A559" s="130">
        <v>16</v>
      </c>
      <c r="B559" s="81" t="s">
        <v>2179</v>
      </c>
      <c r="C559" s="220" t="s">
        <v>2161</v>
      </c>
      <c r="D559" s="81" t="s">
        <v>2180</v>
      </c>
      <c r="E559" s="181">
        <v>5</v>
      </c>
      <c r="F559" s="182">
        <v>550</v>
      </c>
      <c r="G559" s="182"/>
      <c r="H559" s="182">
        <v>550</v>
      </c>
      <c r="I559" s="183">
        <v>550</v>
      </c>
    </row>
    <row r="560" spans="1:9" ht="16.5" customHeight="1" thickTop="1" thickBot="1" x14ac:dyDescent="0.25">
      <c r="A560" s="130">
        <v>17</v>
      </c>
      <c r="B560" s="81" t="s">
        <v>2181</v>
      </c>
      <c r="C560" s="220" t="s">
        <v>2182</v>
      </c>
      <c r="D560" s="81" t="s">
        <v>2183</v>
      </c>
      <c r="E560" s="181">
        <v>15</v>
      </c>
      <c r="F560" s="182">
        <v>550</v>
      </c>
      <c r="G560" s="182"/>
      <c r="H560" s="182">
        <v>550</v>
      </c>
      <c r="I560" s="183">
        <v>550</v>
      </c>
    </row>
    <row r="561" spans="1:9" ht="16.5" customHeight="1" thickTop="1" thickBot="1" x14ac:dyDescent="0.25">
      <c r="A561" s="130">
        <v>18</v>
      </c>
      <c r="B561" s="81" t="s">
        <v>2184</v>
      </c>
      <c r="C561" s="220" t="s">
        <v>2185</v>
      </c>
      <c r="D561" s="81" t="s">
        <v>2186</v>
      </c>
      <c r="E561" s="181">
        <v>6</v>
      </c>
      <c r="F561" s="182">
        <v>550</v>
      </c>
      <c r="G561" s="182"/>
      <c r="H561" s="182">
        <v>550</v>
      </c>
      <c r="I561" s="183">
        <v>550</v>
      </c>
    </row>
    <row r="562" spans="1:9" ht="16.5" customHeight="1" thickTop="1" thickBot="1" x14ac:dyDescent="0.25">
      <c r="A562" s="130">
        <v>19</v>
      </c>
      <c r="B562" s="81" t="s">
        <v>2187</v>
      </c>
      <c r="C562" s="220" t="s">
        <v>2188</v>
      </c>
      <c r="D562" s="81" t="s">
        <v>2189</v>
      </c>
      <c r="E562" s="181">
        <v>14.6</v>
      </c>
      <c r="F562" s="182">
        <v>550</v>
      </c>
      <c r="G562" s="182"/>
      <c r="H562" s="182">
        <v>550</v>
      </c>
      <c r="I562" s="183">
        <v>550</v>
      </c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132.6</v>
      </c>
      <c r="F606" s="152">
        <f>SUM(F544:F605)</f>
        <v>10450</v>
      </c>
      <c r="G606" s="152">
        <f>SUM(G544:G605)</f>
        <v>0</v>
      </c>
      <c r="H606" s="152">
        <f>SUM(H544:H605)</f>
        <v>10450</v>
      </c>
      <c r="I606" s="224">
        <f>SUM(I544:I605)</f>
        <v>10450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customHeight="1" thickTop="1" x14ac:dyDescent="0.25">
      <c r="A608" s="146"/>
      <c r="B608" s="102"/>
      <c r="C608" s="102"/>
      <c r="D608" s="102"/>
      <c r="E608" s="102"/>
      <c r="F608" s="380"/>
      <c r="G608" s="381"/>
      <c r="H608" s="380"/>
      <c r="I608" s="380"/>
    </row>
    <row r="609" spans="1:9" ht="32.25" customHeight="1" x14ac:dyDescent="0.25">
      <c r="A609" s="138"/>
      <c r="B609" s="102"/>
      <c r="C609" s="102"/>
      <c r="D609" s="102"/>
      <c r="E609" s="102"/>
      <c r="F609" s="380"/>
      <c r="G609" s="381"/>
      <c r="H609" s="380"/>
      <c r="I609" s="380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9094.9699999999993</v>
      </c>
    </row>
    <row r="629" spans="1:9" ht="36" customHeight="1" thickTop="1" x14ac:dyDescent="0.2">
      <c r="A629" s="130">
        <v>1</v>
      </c>
      <c r="B629" s="102" t="s">
        <v>2190</v>
      </c>
      <c r="C629" s="102" t="s">
        <v>2191</v>
      </c>
      <c r="D629" s="102" t="s">
        <v>2192</v>
      </c>
      <c r="E629" s="102">
        <v>90</v>
      </c>
      <c r="F629" s="382">
        <v>6821.23</v>
      </c>
      <c r="G629" s="382"/>
      <c r="H629" s="382">
        <v>6821.23</v>
      </c>
      <c r="I629" s="382">
        <v>6821.23</v>
      </c>
    </row>
    <row r="630" spans="1:9" ht="30.75" customHeight="1" x14ac:dyDescent="0.2">
      <c r="A630" s="134">
        <v>2</v>
      </c>
      <c r="B630" s="102" t="s">
        <v>2193</v>
      </c>
      <c r="C630" s="102" t="s">
        <v>2194</v>
      </c>
      <c r="D630" s="102" t="s">
        <v>2195</v>
      </c>
      <c r="E630" s="102">
        <v>30</v>
      </c>
      <c r="F630" s="382">
        <v>2273.7399999999998</v>
      </c>
      <c r="G630" s="382"/>
      <c r="H630" s="382">
        <v>2273.7399999999998</v>
      </c>
      <c r="I630" s="382">
        <v>2273.7399999999998</v>
      </c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120</v>
      </c>
      <c r="F648" s="92">
        <f>SUM(F629:F647)</f>
        <v>9094.9699999999993</v>
      </c>
      <c r="G648" s="92">
        <f>SUM(G629:G647)</f>
        <v>0</v>
      </c>
      <c r="H648" s="92">
        <f>SUM(H629:H647)</f>
        <v>9094.9699999999993</v>
      </c>
      <c r="I648" s="93">
        <f>SUM(I629:I647)</f>
        <v>9094.9699999999993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/>
      <c r="B714" s="241"/>
      <c r="C714" s="102"/>
      <c r="D714" s="241"/>
      <c r="E714" s="102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102"/>
      <c r="F715" s="365"/>
      <c r="G715" s="241"/>
      <c r="H715" s="365"/>
      <c r="I715" s="365"/>
    </row>
    <row r="716" spans="1:9" ht="36.75" customHeight="1" thickTop="1" thickBot="1" x14ac:dyDescent="0.3">
      <c r="A716" s="146"/>
      <c r="B716" s="241"/>
      <c r="C716" s="102"/>
      <c r="D716" s="241"/>
      <c r="E716" s="102"/>
      <c r="F716" s="365"/>
      <c r="G716" s="241"/>
      <c r="H716" s="365"/>
      <c r="I716" s="365"/>
    </row>
    <row r="717" spans="1:9" ht="49.5" customHeight="1" thickTop="1" x14ac:dyDescent="0.25">
      <c r="A717" s="146"/>
      <c r="B717" s="241"/>
      <c r="C717" s="102"/>
      <c r="D717" s="241"/>
      <c r="E717" s="102"/>
      <c r="F717" s="365"/>
      <c r="G717" s="241"/>
      <c r="H717" s="365"/>
      <c r="I717" s="365"/>
    </row>
    <row r="718" spans="1:9" ht="51.75" customHeight="1" x14ac:dyDescent="0.25">
      <c r="A718" s="138"/>
      <c r="B718" s="241"/>
      <c r="C718" s="102"/>
      <c r="D718" s="241"/>
      <c r="E718" s="102"/>
      <c r="F718" s="365"/>
      <c r="G718" s="241"/>
      <c r="H718" s="365"/>
      <c r="I718" s="365"/>
    </row>
    <row r="719" spans="1:9" ht="38.25" customHeight="1" x14ac:dyDescent="0.25">
      <c r="A719" s="138"/>
      <c r="B719" s="241"/>
      <c r="C719" s="102"/>
      <c r="D719" s="241"/>
      <c r="E719" s="102"/>
      <c r="F719" s="365"/>
      <c r="G719" s="241"/>
      <c r="H719" s="365"/>
      <c r="I719" s="365"/>
    </row>
    <row r="720" spans="1:9" ht="44.25" customHeight="1" x14ac:dyDescent="0.25">
      <c r="A720" s="138"/>
      <c r="B720" s="241"/>
      <c r="C720" s="102"/>
      <c r="D720" s="241"/>
      <c r="E720" s="102"/>
      <c r="F720" s="365"/>
      <c r="G720" s="241"/>
      <c r="H720" s="365"/>
      <c r="I720" s="365"/>
    </row>
    <row r="721" spans="1:9" ht="65.25" customHeight="1" x14ac:dyDescent="0.25">
      <c r="A721" s="138"/>
      <c r="B721" s="241"/>
      <c r="C721" s="102"/>
      <c r="D721" s="241"/>
      <c r="E721" s="102"/>
      <c r="F721" s="365"/>
      <c r="G721" s="241"/>
      <c r="H721" s="365"/>
      <c r="I721" s="365"/>
    </row>
    <row r="722" spans="1:9" ht="48.75" customHeight="1" x14ac:dyDescent="0.25">
      <c r="A722" s="138"/>
      <c r="B722" s="241"/>
      <c r="C722" s="102"/>
      <c r="D722" s="241"/>
      <c r="E722" s="102"/>
      <c r="F722" s="365"/>
      <c r="G722" s="241"/>
      <c r="H722" s="365"/>
      <c r="I722" s="365"/>
    </row>
    <row r="723" spans="1:9" ht="49.5" customHeight="1" x14ac:dyDescent="0.25">
      <c r="A723" s="138"/>
      <c r="B723" s="241"/>
      <c r="C723" s="102"/>
      <c r="D723" s="241"/>
      <c r="E723" s="102"/>
      <c r="F723" s="365"/>
      <c r="G723" s="241"/>
      <c r="H723" s="365"/>
      <c r="I723" s="365"/>
    </row>
    <row r="724" spans="1:9" ht="31.5" customHeight="1" x14ac:dyDescent="0.25">
      <c r="A724" s="138"/>
      <c r="B724" s="241"/>
      <c r="C724" s="102"/>
      <c r="D724" s="241"/>
      <c r="E724" s="102"/>
      <c r="F724" s="365"/>
      <c r="G724" s="241"/>
      <c r="H724" s="365"/>
      <c r="I724" s="365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44.25" customHeight="1" thickTop="1" thickBot="1" x14ac:dyDescent="0.3">
      <c r="A777" s="146"/>
      <c r="B777" s="241"/>
      <c r="C777" s="102"/>
      <c r="D777" s="241"/>
      <c r="E777" s="241"/>
      <c r="F777" s="365"/>
      <c r="G777" s="241"/>
      <c r="H777" s="365"/>
      <c r="I777" s="365"/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46.5" customHeight="1" thickTop="1" x14ac:dyDescent="0.25">
      <c r="A798" s="146"/>
      <c r="B798" s="102"/>
      <c r="C798" s="102"/>
      <c r="D798" s="102"/>
      <c r="E798" s="102"/>
      <c r="F798" s="343"/>
      <c r="G798" s="102"/>
      <c r="H798" s="343"/>
      <c r="I798" s="343"/>
    </row>
    <row r="799" spans="1:9" ht="40.5" customHeight="1" x14ac:dyDescent="0.25">
      <c r="A799" s="75"/>
      <c r="B799" s="102"/>
      <c r="C799" s="102"/>
      <c r="D799" s="102"/>
      <c r="E799" s="102"/>
      <c r="F799" s="343"/>
      <c r="G799" s="102"/>
      <c r="H799" s="382"/>
      <c r="I799" s="382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1698.3</v>
      </c>
      <c r="F860" s="16"/>
      <c r="G860" s="16"/>
      <c r="H860" s="16"/>
      <c r="I860" s="15">
        <f>I916+I937+I958+I978+I999+I1020</f>
        <v>103339.2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14850</v>
      </c>
    </row>
    <row r="862" spans="1:9" ht="32.25" customHeight="1" thickTop="1" x14ac:dyDescent="0.2">
      <c r="A862" s="238">
        <v>1</v>
      </c>
      <c r="B862" s="102" t="s">
        <v>2196</v>
      </c>
      <c r="C862" s="239" t="s">
        <v>2197</v>
      </c>
      <c r="D862" s="102" t="s">
        <v>2198</v>
      </c>
      <c r="E862" s="240">
        <v>4</v>
      </c>
      <c r="F862" s="365">
        <v>550</v>
      </c>
      <c r="G862" s="365"/>
      <c r="H862" s="365">
        <v>550</v>
      </c>
      <c r="I862" s="366">
        <v>550</v>
      </c>
    </row>
    <row r="863" spans="1:9" ht="32.25" customHeight="1" x14ac:dyDescent="0.2">
      <c r="A863" s="242">
        <v>2</v>
      </c>
      <c r="B863" s="102" t="s">
        <v>2199</v>
      </c>
      <c r="C863" s="243" t="s">
        <v>2200</v>
      </c>
      <c r="D863" s="243" t="s">
        <v>2201</v>
      </c>
      <c r="E863" s="244">
        <v>4.5</v>
      </c>
      <c r="F863" s="365">
        <v>550</v>
      </c>
      <c r="G863" s="365"/>
      <c r="H863" s="365">
        <v>550</v>
      </c>
      <c r="I863" s="366">
        <v>550</v>
      </c>
    </row>
    <row r="864" spans="1:9" ht="32.25" customHeight="1" x14ac:dyDescent="0.2">
      <c r="A864" s="242">
        <v>3</v>
      </c>
      <c r="B864" s="243" t="s">
        <v>2202</v>
      </c>
      <c r="C864" s="243" t="s">
        <v>2203</v>
      </c>
      <c r="D864" s="243" t="s">
        <v>2204</v>
      </c>
      <c r="E864" s="244">
        <v>12</v>
      </c>
      <c r="F864" s="365">
        <v>550</v>
      </c>
      <c r="G864" s="365"/>
      <c r="H864" s="365">
        <v>550</v>
      </c>
      <c r="I864" s="366">
        <v>550</v>
      </c>
    </row>
    <row r="865" spans="1:9" ht="32.25" customHeight="1" x14ac:dyDescent="0.2">
      <c r="A865" s="242">
        <v>4</v>
      </c>
      <c r="B865" s="243" t="s">
        <v>2205</v>
      </c>
      <c r="C865" s="102" t="s">
        <v>2206</v>
      </c>
      <c r="D865" s="243" t="s">
        <v>2207</v>
      </c>
      <c r="E865" s="241">
        <v>5.5</v>
      </c>
      <c r="F865" s="365">
        <v>550</v>
      </c>
      <c r="G865" s="365"/>
      <c r="H865" s="365">
        <v>550</v>
      </c>
      <c r="I865" s="366">
        <v>550</v>
      </c>
    </row>
    <row r="866" spans="1:9" ht="32.25" customHeight="1" x14ac:dyDescent="0.25">
      <c r="A866" s="242">
        <v>5</v>
      </c>
      <c r="B866" s="243" t="s">
        <v>2208</v>
      </c>
      <c r="C866" s="245" t="s">
        <v>2209</v>
      </c>
      <c r="D866" s="243" t="s">
        <v>2210</v>
      </c>
      <c r="E866" s="241">
        <v>4.5</v>
      </c>
      <c r="F866" s="365">
        <v>550</v>
      </c>
      <c r="G866" s="365"/>
      <c r="H866" s="365">
        <v>550</v>
      </c>
      <c r="I866" s="366">
        <v>550</v>
      </c>
    </row>
    <row r="867" spans="1:9" ht="32.25" customHeight="1" x14ac:dyDescent="0.2">
      <c r="A867" s="242">
        <v>6</v>
      </c>
      <c r="B867" s="243" t="s">
        <v>2211</v>
      </c>
      <c r="C867" s="102" t="s">
        <v>2212</v>
      </c>
      <c r="D867" s="246" t="s">
        <v>2213</v>
      </c>
      <c r="E867" s="241">
        <v>5</v>
      </c>
      <c r="F867" s="365">
        <v>550</v>
      </c>
      <c r="G867" s="365"/>
      <c r="H867" s="365">
        <v>550</v>
      </c>
      <c r="I867" s="366">
        <v>550</v>
      </c>
    </row>
    <row r="868" spans="1:9" ht="32.25" customHeight="1" x14ac:dyDescent="0.2">
      <c r="A868" s="242">
        <v>7</v>
      </c>
      <c r="B868" s="102" t="s">
        <v>2214</v>
      </c>
      <c r="C868" s="102" t="s">
        <v>2215</v>
      </c>
      <c r="D868" s="102" t="s">
        <v>2216</v>
      </c>
      <c r="E868" s="368">
        <v>5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2217</v>
      </c>
      <c r="C869" s="102" t="s">
        <v>2218</v>
      </c>
      <c r="D869" s="248" t="s">
        <v>2219</v>
      </c>
      <c r="E869" s="368">
        <v>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2220</v>
      </c>
      <c r="C870" s="250" t="s">
        <v>2221</v>
      </c>
      <c r="D870" s="250" t="s">
        <v>2222</v>
      </c>
      <c r="E870" s="369">
        <v>1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2223</v>
      </c>
      <c r="C871" s="250" t="s">
        <v>2224</v>
      </c>
      <c r="D871" s="250" t="s">
        <v>2225</v>
      </c>
      <c r="E871" s="369">
        <v>3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2226</v>
      </c>
      <c r="C872" s="102" t="s">
        <v>2227</v>
      </c>
      <c r="D872" s="102" t="s">
        <v>2228</v>
      </c>
      <c r="E872" s="368">
        <v>3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2229</v>
      </c>
      <c r="C873" s="253" t="s">
        <v>2230</v>
      </c>
      <c r="D873" s="243" t="s">
        <v>2231</v>
      </c>
      <c r="E873" s="369">
        <v>15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2232</v>
      </c>
      <c r="C874" s="250" t="s">
        <v>2233</v>
      </c>
      <c r="D874" s="250" t="s">
        <v>2234</v>
      </c>
      <c r="E874" s="370">
        <v>1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2235</v>
      </c>
      <c r="C875" s="250" t="s">
        <v>2236</v>
      </c>
      <c r="D875" s="250" t="s">
        <v>2237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2238</v>
      </c>
      <c r="C876" s="250" t="s">
        <v>2239</v>
      </c>
      <c r="D876" s="250" t="s">
        <v>2240</v>
      </c>
      <c r="E876" s="370">
        <v>14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2241</v>
      </c>
      <c r="C877" s="253" t="s">
        <v>2242</v>
      </c>
      <c r="D877" s="243" t="s">
        <v>2243</v>
      </c>
      <c r="E877" s="369">
        <v>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2244</v>
      </c>
      <c r="C878" s="253" t="s">
        <v>2245</v>
      </c>
      <c r="D878" s="243" t="s">
        <v>2246</v>
      </c>
      <c r="E878" s="369">
        <v>4.5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2247</v>
      </c>
      <c r="C879" s="253" t="s">
        <v>2248</v>
      </c>
      <c r="D879" s="243" t="s">
        <v>2249</v>
      </c>
      <c r="E879" s="369">
        <v>4.5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2250</v>
      </c>
      <c r="C880" s="253" t="s">
        <v>2251</v>
      </c>
      <c r="D880" s="243" t="s">
        <v>2252</v>
      </c>
      <c r="E880" s="369">
        <v>4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2253</v>
      </c>
      <c r="C881" s="253" t="s">
        <v>2254</v>
      </c>
      <c r="D881" s="243" t="s">
        <v>2255</v>
      </c>
      <c r="E881" s="369">
        <v>4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2256</v>
      </c>
      <c r="C882" s="253" t="s">
        <v>2257</v>
      </c>
      <c r="D882" s="243" t="s">
        <v>2258</v>
      </c>
      <c r="E882" s="369">
        <v>4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2259</v>
      </c>
      <c r="C883" s="253" t="s">
        <v>2260</v>
      </c>
      <c r="D883" s="243" t="s">
        <v>2261</v>
      </c>
      <c r="E883" s="369">
        <v>4.8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2262</v>
      </c>
      <c r="C884" s="253" t="s">
        <v>2263</v>
      </c>
      <c r="D884" s="243" t="s">
        <v>2264</v>
      </c>
      <c r="E884" s="369">
        <v>7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2265</v>
      </c>
      <c r="C885" s="253" t="s">
        <v>2266</v>
      </c>
      <c r="D885" s="243" t="s">
        <v>2267</v>
      </c>
      <c r="E885" s="369">
        <v>7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2268</v>
      </c>
      <c r="C886" s="253" t="s">
        <v>2269</v>
      </c>
      <c r="D886" s="243" t="s">
        <v>2270</v>
      </c>
      <c r="E886" s="369">
        <v>4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2271</v>
      </c>
      <c r="C887" s="253" t="s">
        <v>2272</v>
      </c>
      <c r="D887" s="243" t="s">
        <v>2273</v>
      </c>
      <c r="E887" s="369">
        <v>15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2274</v>
      </c>
      <c r="C888" s="253" t="s">
        <v>2275</v>
      </c>
      <c r="D888" s="243" t="s">
        <v>1905</v>
      </c>
      <c r="E888" s="369">
        <v>4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customHeight="1" x14ac:dyDescent="0.2">
      <c r="A892" s="242"/>
      <c r="B892" s="243"/>
      <c r="C892" s="253"/>
      <c r="D892" s="243"/>
      <c r="E892" s="369"/>
      <c r="F892" s="370"/>
      <c r="G892" s="370"/>
      <c r="H892" s="370"/>
      <c r="I892" s="370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153.30000000000001</v>
      </c>
      <c r="F916" s="152">
        <f>SUM(F862:F915)</f>
        <v>14850</v>
      </c>
      <c r="G916" s="152">
        <f>SUM(G862:G915)</f>
        <v>0</v>
      </c>
      <c r="H916" s="152">
        <f>SUM(H862:H915)</f>
        <v>14850</v>
      </c>
      <c r="I916" s="224">
        <f>SUM(I862:I915)</f>
        <v>14850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67320</v>
      </c>
    </row>
    <row r="918" spans="1:9" ht="71.25" customHeight="1" thickTop="1" x14ac:dyDescent="0.25">
      <c r="A918" s="146">
        <v>1</v>
      </c>
      <c r="B918" s="102" t="s">
        <v>2276</v>
      </c>
      <c r="C918" s="102" t="s">
        <v>2277</v>
      </c>
      <c r="D918" s="102" t="s">
        <v>2278</v>
      </c>
      <c r="E918" s="368">
        <v>45</v>
      </c>
      <c r="F918" s="365">
        <v>79836.91</v>
      </c>
      <c r="G918" s="365">
        <v>11976</v>
      </c>
      <c r="H918" s="365">
        <v>79296</v>
      </c>
      <c r="I918" s="366">
        <v>67320</v>
      </c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45</v>
      </c>
      <c r="F937" s="159">
        <f>SUM(F918:F936)</f>
        <v>79836.91</v>
      </c>
      <c r="G937" s="159">
        <f>SUM(G918:G936)</f>
        <v>11976</v>
      </c>
      <c r="H937" s="159">
        <f>SUM(H918:H936)</f>
        <v>79296</v>
      </c>
      <c r="I937" s="160">
        <f>SUM(I918:I936)</f>
        <v>67320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0</v>
      </c>
    </row>
    <row r="939" spans="1:9" ht="16.5" customHeight="1" thickTop="1" x14ac:dyDescent="0.25">
      <c r="A939" s="130"/>
      <c r="B939" s="147"/>
      <c r="C939" s="148"/>
      <c r="D939" s="147"/>
      <c r="E939" s="192"/>
      <c r="F939" s="150"/>
      <c r="G939" s="150"/>
      <c r="H939" s="150"/>
      <c r="I939" s="151"/>
    </row>
    <row r="940" spans="1:9" ht="16.5" customHeight="1" x14ac:dyDescent="0.25">
      <c r="A940" s="138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0</v>
      </c>
      <c r="F958" s="159">
        <f>SUM(F939:F957)</f>
        <v>0</v>
      </c>
      <c r="G958" s="159">
        <f>SUM(G939:G957)</f>
        <v>0</v>
      </c>
      <c r="H958" s="159">
        <f>SUM(H939:H957)</f>
        <v>0</v>
      </c>
      <c r="I958" s="160">
        <f>SUM(I939:I957)</f>
        <v>0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5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21169.200000000001</v>
      </c>
    </row>
    <row r="980" spans="1:9" ht="46.5" customHeight="1" thickTop="1" x14ac:dyDescent="0.25">
      <c r="A980" s="146">
        <v>1</v>
      </c>
      <c r="B980" s="102" t="s">
        <v>2279</v>
      </c>
      <c r="C980" s="102" t="s">
        <v>2280</v>
      </c>
      <c r="D980" s="102" t="s">
        <v>2281</v>
      </c>
      <c r="E980" s="368">
        <v>1500</v>
      </c>
      <c r="F980" s="365">
        <v>21169.200000000001</v>
      </c>
      <c r="G980" s="365"/>
      <c r="H980" s="365">
        <v>21169.200000000001</v>
      </c>
      <c r="I980" s="366">
        <v>21169.200000000001</v>
      </c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1500</v>
      </c>
      <c r="F999" s="92">
        <f>SUM(F980:F998)</f>
        <v>21169.200000000001</v>
      </c>
      <c r="G999" s="92">
        <f>SUM(G980:G998)</f>
        <v>0</v>
      </c>
      <c r="H999" s="92">
        <f>SUM(H980:H998)</f>
        <v>21169.200000000001</v>
      </c>
      <c r="I999" s="93">
        <f>SUM(I980:I998)</f>
        <v>21169.200000000001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104</v>
      </c>
      <c r="F1021" s="16"/>
      <c r="G1021" s="16"/>
      <c r="H1021" s="16"/>
      <c r="I1021" s="15">
        <f>I1087+I1108+I1129+I1150+I1171</f>
        <v>9350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9350</v>
      </c>
    </row>
    <row r="1023" spans="1:9" ht="15.75" customHeight="1" thickTop="1" x14ac:dyDescent="0.2">
      <c r="A1023" s="130">
        <v>1</v>
      </c>
      <c r="B1023" s="390" t="s">
        <v>2282</v>
      </c>
      <c r="C1023" s="391" t="s">
        <v>1953</v>
      </c>
      <c r="D1023" s="392" t="s">
        <v>2283</v>
      </c>
      <c r="E1023" s="398">
        <v>5</v>
      </c>
      <c r="F1023" s="394">
        <v>550</v>
      </c>
      <c r="G1023" s="395"/>
      <c r="H1023" s="394">
        <v>550</v>
      </c>
      <c r="I1023" s="396">
        <v>550</v>
      </c>
    </row>
    <row r="1024" spans="1:9" ht="16.5" customHeight="1" x14ac:dyDescent="0.2">
      <c r="A1024" s="134">
        <v>2</v>
      </c>
      <c r="B1024" s="363" t="s">
        <v>2284</v>
      </c>
      <c r="C1024" s="363" t="s">
        <v>2285</v>
      </c>
      <c r="D1024" s="397" t="s">
        <v>2286</v>
      </c>
      <c r="E1024" s="398">
        <v>5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3</v>
      </c>
      <c r="B1025" s="363" t="s">
        <v>2287</v>
      </c>
      <c r="C1025" s="363" t="s">
        <v>2288</v>
      </c>
      <c r="D1025" s="397" t="s">
        <v>2289</v>
      </c>
      <c r="E1025" s="398">
        <v>5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4</v>
      </c>
      <c r="B1026" s="363" t="s">
        <v>2290</v>
      </c>
      <c r="C1026" s="363" t="s">
        <v>2291</v>
      </c>
      <c r="D1026" s="397" t="s">
        <v>2292</v>
      </c>
      <c r="E1026" s="398">
        <v>5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5</v>
      </c>
      <c r="B1027" s="363" t="s">
        <v>2293</v>
      </c>
      <c r="C1027" s="363" t="s">
        <v>2294</v>
      </c>
      <c r="D1027" s="397" t="s">
        <v>2295</v>
      </c>
      <c r="E1027" s="398">
        <v>15</v>
      </c>
      <c r="F1027" s="394">
        <v>550</v>
      </c>
      <c r="G1027" s="394"/>
      <c r="H1027" s="394">
        <v>550</v>
      </c>
      <c r="I1027" s="396">
        <v>550</v>
      </c>
    </row>
    <row r="1028" spans="1:9" ht="16.5" customHeight="1" x14ac:dyDescent="0.2">
      <c r="A1028" s="134">
        <v>6</v>
      </c>
      <c r="B1028" s="363" t="s">
        <v>2296</v>
      </c>
      <c r="C1028" s="363" t="s">
        <v>2297</v>
      </c>
      <c r="D1028" s="397" t="s">
        <v>2298</v>
      </c>
      <c r="E1028" s="398">
        <v>3</v>
      </c>
      <c r="F1028" s="394">
        <v>550</v>
      </c>
      <c r="G1028" s="394"/>
      <c r="H1028" s="394">
        <v>550</v>
      </c>
      <c r="I1028" s="396">
        <v>550</v>
      </c>
    </row>
    <row r="1029" spans="1:9" s="105" customFormat="1" ht="16.5" customHeight="1" x14ac:dyDescent="0.2">
      <c r="A1029" s="134">
        <v>7</v>
      </c>
      <c r="B1029" s="363" t="s">
        <v>2299</v>
      </c>
      <c r="C1029" s="363" t="s">
        <v>2300</v>
      </c>
      <c r="D1029" s="397" t="s">
        <v>2301</v>
      </c>
      <c r="E1029" s="398">
        <v>3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8</v>
      </c>
      <c r="B1030" s="363" t="s">
        <v>2302</v>
      </c>
      <c r="C1030" s="363" t="s">
        <v>2303</v>
      </c>
      <c r="D1030" s="397" t="s">
        <v>2304</v>
      </c>
      <c r="E1030" s="398">
        <v>3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9</v>
      </c>
      <c r="B1031" s="363" t="s">
        <v>2305</v>
      </c>
      <c r="C1031" s="363" t="s">
        <v>2306</v>
      </c>
      <c r="D1031" s="397" t="s">
        <v>2307</v>
      </c>
      <c r="E1031" s="398">
        <v>3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10</v>
      </c>
      <c r="B1032" s="363" t="s">
        <v>2308</v>
      </c>
      <c r="C1032" s="363" t="s">
        <v>2309</v>
      </c>
      <c r="D1032" s="397" t="s">
        <v>2310</v>
      </c>
      <c r="E1032" s="398">
        <v>8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11</v>
      </c>
      <c r="B1033" s="363" t="s">
        <v>2311</v>
      </c>
      <c r="C1033" s="363" t="s">
        <v>2312</v>
      </c>
      <c r="D1033" s="397" t="s">
        <v>2313</v>
      </c>
      <c r="E1033" s="398">
        <v>3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>
        <v>12</v>
      </c>
      <c r="B1034" s="363" t="s">
        <v>2314</v>
      </c>
      <c r="C1034" s="363" t="s">
        <v>2315</v>
      </c>
      <c r="D1034" s="397" t="s">
        <v>2316</v>
      </c>
      <c r="E1034" s="398">
        <v>8</v>
      </c>
      <c r="F1034" s="394">
        <v>550</v>
      </c>
      <c r="G1034" s="394"/>
      <c r="H1034" s="394">
        <v>550</v>
      </c>
      <c r="I1034" s="396">
        <v>550</v>
      </c>
    </row>
    <row r="1035" spans="1:9" ht="16.5" customHeight="1" x14ac:dyDescent="0.2">
      <c r="A1035" s="134">
        <v>13</v>
      </c>
      <c r="B1035" s="363" t="s">
        <v>2317</v>
      </c>
      <c r="C1035" s="363" t="s">
        <v>2318</v>
      </c>
      <c r="D1035" s="397" t="s">
        <v>2319</v>
      </c>
      <c r="E1035" s="398">
        <v>3</v>
      </c>
      <c r="F1035" s="394">
        <v>550</v>
      </c>
      <c r="G1035" s="394"/>
      <c r="H1035" s="394">
        <v>550</v>
      </c>
      <c r="I1035" s="396">
        <v>550</v>
      </c>
    </row>
    <row r="1036" spans="1:9" ht="16.5" customHeight="1" x14ac:dyDescent="0.2">
      <c r="A1036" s="134">
        <v>14</v>
      </c>
      <c r="B1036" s="363" t="s">
        <v>2320</v>
      </c>
      <c r="C1036" s="363" t="s">
        <v>2321</v>
      </c>
      <c r="D1036" s="397" t="s">
        <v>2322</v>
      </c>
      <c r="E1036" s="398">
        <v>7</v>
      </c>
      <c r="F1036" s="394">
        <v>550</v>
      </c>
      <c r="G1036" s="394"/>
      <c r="H1036" s="394">
        <v>550</v>
      </c>
      <c r="I1036" s="396">
        <v>550</v>
      </c>
    </row>
    <row r="1037" spans="1:9" ht="16.5" customHeight="1" x14ac:dyDescent="0.2">
      <c r="A1037" s="134">
        <v>15</v>
      </c>
      <c r="B1037" s="363" t="s">
        <v>2323</v>
      </c>
      <c r="C1037" s="363" t="s">
        <v>2324</v>
      </c>
      <c r="D1037" s="397" t="s">
        <v>2325</v>
      </c>
      <c r="E1037" s="398">
        <v>5</v>
      </c>
      <c r="F1037" s="394">
        <v>550</v>
      </c>
      <c r="G1037" s="394"/>
      <c r="H1037" s="394">
        <v>550</v>
      </c>
      <c r="I1037" s="396">
        <v>550</v>
      </c>
    </row>
    <row r="1038" spans="1:9" ht="16.5" customHeight="1" x14ac:dyDescent="0.2">
      <c r="A1038" s="134">
        <v>16</v>
      </c>
      <c r="B1038" s="363" t="s">
        <v>2326</v>
      </c>
      <c r="C1038" s="363" t="s">
        <v>2327</v>
      </c>
      <c r="D1038" s="397" t="s">
        <v>2328</v>
      </c>
      <c r="E1038" s="398">
        <v>8</v>
      </c>
      <c r="F1038" s="394">
        <v>550</v>
      </c>
      <c r="G1038" s="394"/>
      <c r="H1038" s="394">
        <v>550</v>
      </c>
      <c r="I1038" s="396">
        <v>550</v>
      </c>
    </row>
    <row r="1039" spans="1:9" ht="16.5" customHeight="1" x14ac:dyDescent="0.2">
      <c r="A1039" s="134">
        <v>17</v>
      </c>
      <c r="B1039" s="363" t="s">
        <v>2329</v>
      </c>
      <c r="C1039" s="363" t="s">
        <v>2330</v>
      </c>
      <c r="D1039" s="397" t="s">
        <v>2331</v>
      </c>
      <c r="E1039" s="398">
        <v>15</v>
      </c>
      <c r="F1039" s="394">
        <v>550</v>
      </c>
      <c r="G1039" s="394"/>
      <c r="H1039" s="394">
        <v>550</v>
      </c>
      <c r="I1039" s="396">
        <v>550</v>
      </c>
    </row>
    <row r="1040" spans="1:9" ht="16.5" customHeight="1" x14ac:dyDescent="0.2">
      <c r="A1040" s="134"/>
      <c r="B1040" s="363"/>
      <c r="C1040" s="363"/>
      <c r="D1040" s="397"/>
      <c r="E1040" s="398"/>
      <c r="F1040" s="394"/>
      <c r="G1040" s="394"/>
      <c r="H1040" s="394"/>
      <c r="I1040" s="396"/>
    </row>
    <row r="1041" spans="1:9" ht="16.5" customHeight="1" x14ac:dyDescent="0.2">
      <c r="A1041" s="134"/>
      <c r="B1041" s="363"/>
      <c r="C1041" s="363"/>
      <c r="D1041" s="397"/>
      <c r="E1041" s="398"/>
      <c r="F1041" s="394"/>
      <c r="G1041" s="394"/>
      <c r="H1041" s="394"/>
      <c r="I1041" s="396"/>
    </row>
    <row r="1042" spans="1:9" ht="16.5" customHeight="1" x14ac:dyDescent="0.2">
      <c r="A1042" s="134"/>
      <c r="B1042" s="363"/>
      <c r="C1042" s="363"/>
      <c r="D1042" s="397"/>
      <c r="E1042" s="398"/>
      <c r="F1042" s="394"/>
      <c r="G1042" s="394"/>
      <c r="H1042" s="394"/>
      <c r="I1042" s="396"/>
    </row>
    <row r="1043" spans="1:9" ht="16.5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16.5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24.75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customHeight="1" x14ac:dyDescent="0.2">
      <c r="A1048" s="134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customHeight="1" x14ac:dyDescent="0.25">
      <c r="A1049" s="138"/>
      <c r="B1049" s="363"/>
      <c r="C1049" s="363"/>
      <c r="D1049" s="397"/>
      <c r="E1049" s="398"/>
      <c r="F1049" s="394"/>
      <c r="G1049" s="394"/>
      <c r="H1049" s="394"/>
      <c r="I1049" s="396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104</v>
      </c>
      <c r="F1087" s="152">
        <f>SUM(F1023:F1086)</f>
        <v>9350</v>
      </c>
      <c r="G1087" s="152">
        <f>SUM(G1023:G1086)</f>
        <v>0</v>
      </c>
      <c r="H1087" s="152">
        <f>SUM(H1023:H1086)</f>
        <v>9350</v>
      </c>
      <c r="I1087" s="224">
        <f>SUM(I1023:I1086)</f>
        <v>9350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customHeight="1" thickTop="1" x14ac:dyDescent="0.2">
      <c r="A1110" s="130"/>
      <c r="B1110" s="399"/>
      <c r="C1110" s="399"/>
      <c r="D1110" s="399"/>
      <c r="E1110" s="400"/>
      <c r="F1110" s="401"/>
      <c r="G1110" s="402"/>
      <c r="H1110" s="401"/>
      <c r="I1110" s="403"/>
    </row>
    <row r="1111" spans="1:9" ht="16.5" customHeight="1" x14ac:dyDescent="0.3">
      <c r="A1111" s="138"/>
      <c r="B1111" s="404"/>
      <c r="C1111" s="404"/>
      <c r="D1111" s="404"/>
      <c r="E1111" s="405"/>
      <c r="F1111" s="406"/>
      <c r="G1111" s="407"/>
      <c r="H1111" s="406"/>
      <c r="I1111" s="408"/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3">
      <c r="A1113" s="138"/>
      <c r="B1113" s="404"/>
      <c r="C1113" s="409"/>
      <c r="D1113" s="404"/>
      <c r="E1113" s="405"/>
      <c r="F1113" s="407"/>
      <c r="G1113" s="407"/>
      <c r="H1113" s="407"/>
      <c r="I1113" s="410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E1212+E1239+E1260+E1280+E1301+E1322+E1343</f>
        <v>822</v>
      </c>
      <c r="F1192" s="16"/>
      <c r="G1192" s="16"/>
      <c r="H1192" s="16"/>
      <c r="I1192" s="15">
        <f>I1239+I1260+I1280+I1301+I1322+I1343</f>
        <v>16070.660000000002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1100</v>
      </c>
      <c r="J1193" s="272"/>
    </row>
    <row r="1194" spans="1:10" ht="42.75" customHeight="1" x14ac:dyDescent="0.2">
      <c r="A1194" s="273">
        <v>1</v>
      </c>
      <c r="B1194" s="274" t="s">
        <v>2332</v>
      </c>
      <c r="C1194" s="376" t="s">
        <v>2333</v>
      </c>
      <c r="D1194" s="274" t="s">
        <v>2332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2334</v>
      </c>
      <c r="C1195" s="275" t="s">
        <v>2335</v>
      </c>
      <c r="D1195" s="277" t="s">
        <v>2334</v>
      </c>
      <c r="E1195" s="274">
        <v>7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5">
      <c r="A1196" s="273"/>
      <c r="B1196" s="277"/>
      <c r="D1196" s="277"/>
      <c r="E1196" s="274"/>
      <c r="F1196" s="276"/>
      <c r="G1196" s="276"/>
      <c r="H1196" s="276"/>
      <c r="I1196" s="276"/>
    </row>
    <row r="1197" spans="1:10" ht="55.5" customHeight="1" x14ac:dyDescent="0.2">
      <c r="A1197" s="273"/>
      <c r="B1197" s="277"/>
      <c r="C1197" s="275"/>
      <c r="D1197" s="277"/>
      <c r="E1197" s="274"/>
      <c r="F1197" s="276"/>
      <c r="G1197" s="276"/>
      <c r="H1197" s="276"/>
      <c r="I1197" s="276"/>
    </row>
    <row r="1198" spans="1:10" ht="42.75" customHeight="1" x14ac:dyDescent="0.2">
      <c r="A1198" s="273"/>
      <c r="B1198" s="277"/>
      <c r="C1198" s="275"/>
      <c r="D1198" s="277"/>
      <c r="E1198" s="274"/>
      <c r="F1198" s="276"/>
      <c r="G1198" s="276"/>
      <c r="H1198" s="276"/>
      <c r="I1198" s="276"/>
    </row>
    <row r="1199" spans="1:10" ht="41.25" customHeight="1" x14ac:dyDescent="0.2">
      <c r="A1199" s="273"/>
      <c r="B1199" s="277"/>
      <c r="C1199" s="275"/>
      <c r="D1199" s="277"/>
      <c r="E1199" s="274"/>
      <c r="F1199" s="276"/>
      <c r="G1199" s="276"/>
      <c r="H1199" s="276"/>
      <c r="I1199" s="276"/>
    </row>
    <row r="1200" spans="1:10" ht="43.5" customHeight="1" x14ac:dyDescent="0.2">
      <c r="A1200" s="27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47.25" customHeight="1" x14ac:dyDescent="0.2">
      <c r="A1201" s="273"/>
      <c r="B1201" s="277"/>
      <c r="C1201" s="275"/>
      <c r="D1201" s="277"/>
      <c r="E1201" s="274"/>
      <c r="F1201" s="276"/>
      <c r="G1201" s="276"/>
      <c r="H1201" s="276"/>
      <c r="I1201" s="276"/>
    </row>
    <row r="1202" spans="1:9" ht="48.75" customHeight="1" x14ac:dyDescent="0.2">
      <c r="A1202" s="273"/>
      <c r="B1202" s="277"/>
      <c r="C1202" s="275"/>
      <c r="D1202" s="277"/>
      <c r="E1202" s="274"/>
      <c r="F1202" s="276"/>
      <c r="G1202" s="276"/>
      <c r="H1202" s="276"/>
      <c r="I1202" s="276"/>
    </row>
    <row r="1203" spans="1:9" ht="42.75" customHeight="1" x14ac:dyDescent="0.2">
      <c r="A1203" s="273"/>
      <c r="B1203" s="277"/>
      <c r="C1203" s="275"/>
      <c r="D1203" s="277"/>
      <c r="E1203" s="274"/>
      <c r="F1203" s="276"/>
      <c r="G1203" s="276"/>
      <c r="H1203" s="276"/>
      <c r="I1203" s="276"/>
    </row>
    <row r="1204" spans="1:9" ht="53.25" customHeight="1" x14ac:dyDescent="0.2">
      <c r="A1204" s="273"/>
      <c r="B1204" s="277"/>
      <c r="C1204" s="275"/>
      <c r="D1204" s="277"/>
      <c r="E1204" s="274"/>
      <c r="F1204" s="276"/>
      <c r="G1204" s="276"/>
      <c r="H1204" s="276"/>
      <c r="I1204" s="276"/>
    </row>
    <row r="1205" spans="1:9" ht="41.25" customHeight="1" x14ac:dyDescent="0.2">
      <c r="A1205" s="273"/>
      <c r="B1205" s="277"/>
      <c r="C1205" s="275"/>
      <c r="D1205" s="277"/>
      <c r="E1205" s="274"/>
      <c r="F1205" s="276"/>
      <c r="G1205" s="276"/>
      <c r="H1205" s="276"/>
      <c r="I1205" s="276"/>
    </row>
    <row r="1206" spans="1:9" ht="42.75" customHeight="1" x14ac:dyDescent="0.2">
      <c r="A1206" s="273"/>
      <c r="B1206" s="277"/>
      <c r="C1206" s="275"/>
      <c r="D1206" s="277"/>
      <c r="E1206" s="274"/>
      <c r="F1206" s="276"/>
      <c r="G1206" s="276"/>
      <c r="H1206" s="276"/>
      <c r="I1206" s="276"/>
    </row>
    <row r="1207" spans="1:9" ht="50.25" customHeight="1" x14ac:dyDescent="0.2">
      <c r="A1207" s="273"/>
      <c r="B1207" s="277"/>
      <c r="C1207" s="275"/>
      <c r="D1207" s="277"/>
      <c r="E1207" s="274"/>
      <c r="F1207" s="276"/>
      <c r="G1207" s="276"/>
      <c r="H1207" s="276"/>
      <c r="I1207" s="276"/>
    </row>
    <row r="1208" spans="1:9" ht="40.5" customHeight="1" x14ac:dyDescent="0.2">
      <c r="A1208" s="27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53.25" customHeight="1" x14ac:dyDescent="0.2">
      <c r="A1209" s="27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45.75" customHeight="1" x14ac:dyDescent="0.2">
      <c r="A1210" s="27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22</v>
      </c>
      <c r="F1239" s="152">
        <f>SUM(F1194:F1238)</f>
        <v>1100</v>
      </c>
      <c r="G1239" s="152">
        <f>SUM(G1194:G1238)</f>
        <v>0</v>
      </c>
      <c r="H1239" s="152">
        <f>SUM(H1194:H1238)</f>
        <v>1100</v>
      </c>
      <c r="I1239" s="224">
        <f>SUM(I1194:I1238)</f>
        <v>1100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10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10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10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10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10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10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10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10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10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10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10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10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10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I1280</f>
        <v>9755.0600000000013</v>
      </c>
    </row>
    <row r="1262" spans="1:10" ht="46.5" customHeight="1" thickTop="1" thickBot="1" x14ac:dyDescent="0.3">
      <c r="A1262" s="146">
        <v>1</v>
      </c>
      <c r="B1262" s="131" t="s">
        <v>2336</v>
      </c>
      <c r="C1262" s="131" t="s">
        <v>2337</v>
      </c>
      <c r="D1262" s="131" t="s">
        <v>2336</v>
      </c>
      <c r="E1262" s="303">
        <v>150</v>
      </c>
      <c r="F1262" s="118">
        <v>2607.8000000000002</v>
      </c>
      <c r="G1262" s="304"/>
      <c r="H1262" s="118">
        <v>2607.8000000000002</v>
      </c>
      <c r="I1262" s="305">
        <v>2607.8000000000002</v>
      </c>
      <c r="J1262" s="1">
        <f>F1262/E1262</f>
        <v>17.385333333333335</v>
      </c>
    </row>
    <row r="1263" spans="1:10" ht="34.5" customHeight="1" thickTop="1" x14ac:dyDescent="0.25">
      <c r="A1263" s="138">
        <v>2</v>
      </c>
      <c r="B1263" s="411" t="s">
        <v>2338</v>
      </c>
      <c r="C1263" s="411" t="s">
        <v>2337</v>
      </c>
      <c r="D1263" s="411" t="s">
        <v>2338</v>
      </c>
      <c r="E1263" s="412">
        <v>150</v>
      </c>
      <c r="F1263" s="413">
        <v>7147.26</v>
      </c>
      <c r="G1263" s="414"/>
      <c r="H1263" s="413">
        <v>7147.26</v>
      </c>
      <c r="I1263" s="415">
        <v>7147.26</v>
      </c>
      <c r="J1263" s="1">
        <f>F1263/E1263</f>
        <v>47.648400000000002</v>
      </c>
    </row>
    <row r="1264" spans="1:10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thickBot="1" x14ac:dyDescent="0.3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Top="1" thickBot="1" x14ac:dyDescent="0.3">
      <c r="A1280" s="89" t="s">
        <v>43</v>
      </c>
      <c r="B1280" s="90"/>
      <c r="C1280" s="91"/>
      <c r="D1280" s="90"/>
      <c r="E1280" s="152">
        <f>SUM(E1262:E1279)</f>
        <v>300</v>
      </c>
      <c r="F1280" s="92">
        <f>SUM(F1262:F1279)</f>
        <v>9755.0600000000013</v>
      </c>
      <c r="G1280" s="92">
        <f>SUM(G1262:G1279)</f>
        <v>0</v>
      </c>
      <c r="H1280" s="92">
        <f>SUM(H1262:H1279)</f>
        <v>9755.0600000000013</v>
      </c>
      <c r="I1280" s="93">
        <f>SUM(I1262:I1279)</f>
        <v>9755.0600000000013</v>
      </c>
    </row>
    <row r="1281" spans="1:9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5215.6000000000004</v>
      </c>
    </row>
    <row r="1282" spans="1:9" ht="36.75" customHeight="1" thickTop="1" x14ac:dyDescent="0.2">
      <c r="A1282" s="130">
        <v>1</v>
      </c>
      <c r="B1282" s="416" t="s">
        <v>2339</v>
      </c>
      <c r="C1282" s="417" t="s">
        <v>2337</v>
      </c>
      <c r="D1282" s="416" t="s">
        <v>2339</v>
      </c>
      <c r="E1282" s="418">
        <v>500</v>
      </c>
      <c r="F1282" s="419">
        <v>5215.6000000000004</v>
      </c>
      <c r="G1282" s="419"/>
      <c r="H1282" s="419">
        <v>5215.6000000000004</v>
      </c>
      <c r="I1282" s="419">
        <v>5215.6000000000004</v>
      </c>
    </row>
    <row r="1283" spans="1:9" ht="47.25" customHeight="1" x14ac:dyDescent="0.25">
      <c r="A1283" s="353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16.5" customHeight="1" x14ac:dyDescent="0.25">
      <c r="A1284" s="353"/>
      <c r="B1284" s="354"/>
      <c r="C1284" s="355"/>
      <c r="D1284" s="354"/>
      <c r="E1284" s="356"/>
      <c r="F1284" s="357"/>
      <c r="G1284" s="357"/>
      <c r="H1284" s="357"/>
      <c r="I1284" s="358"/>
    </row>
    <row r="1285" spans="1:9" ht="16.5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thickBot="1" x14ac:dyDescent="0.3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Top="1" thickBot="1" x14ac:dyDescent="0.3">
      <c r="A1301" s="89" t="s">
        <v>43</v>
      </c>
      <c r="B1301" s="90"/>
      <c r="C1301" s="91"/>
      <c r="D1301" s="90"/>
      <c r="E1301" s="152">
        <f>SUM(E1282:E1300)</f>
        <v>500</v>
      </c>
      <c r="F1301" s="92">
        <f>SUM(F1282:F1300)</f>
        <v>5215.6000000000004</v>
      </c>
      <c r="G1301" s="92">
        <f>SUM(G1282:G1300)</f>
        <v>0</v>
      </c>
      <c r="H1301" s="92">
        <f>SUM(H1282:H1300)</f>
        <v>5215.6000000000004</v>
      </c>
      <c r="I1301" s="93">
        <f>SUM(I1282:I1300)</f>
        <v>5215.6000000000004</v>
      </c>
    </row>
    <row r="1302" spans="1:9" ht="16.5" customHeight="1" thickTop="1" thickBot="1" x14ac:dyDescent="0.3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customHeight="1" thickTop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thickBot="1" x14ac:dyDescent="0.3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Top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thickBot="1" x14ac:dyDescent="0.3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customHeight="1" thickTop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thickBot="1" x14ac:dyDescent="0.3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Top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629"/>
      <c r="B1346" s="629"/>
    </row>
    <row r="1347" spans="1:9" x14ac:dyDescent="0.25">
      <c r="A1347" s="629"/>
      <c r="B1347" s="629"/>
    </row>
    <row r="1348" spans="1:9" x14ac:dyDescent="0.25">
      <c r="A1348" s="629">
        <f>A1262+A1199+A1031+A876+A459+A368+A278+A256+A29</f>
        <v>48</v>
      </c>
      <c r="B1348" s="629"/>
      <c r="E1348" s="5">
        <f>E1192+E1021+E860+E712+E542+E338+E7</f>
        <v>3525.4</v>
      </c>
      <c r="I1348" s="5">
        <f>I1192+I1021+I860+I712+I542+I338+I7</f>
        <v>220442.48108</v>
      </c>
    </row>
    <row r="1349" spans="1:9" x14ac:dyDescent="0.25">
      <c r="A1349" s="629"/>
      <c r="B1349" s="629"/>
    </row>
    <row r="1350" spans="1:9" x14ac:dyDescent="0.25">
      <c r="A1350" s="629"/>
      <c r="B1350" s="629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1" max="8" man="1"/>
    <brk id="866" min="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0"/>
  <sheetViews>
    <sheetView view="pageBreakPreview" zoomScale="75" zoomScaleNormal="75" zoomScaleSheetLayoutView="75" workbookViewId="0">
      <pane ySplit="6" topLeftCell="A3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2340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1652</v>
      </c>
      <c r="F7" s="16"/>
      <c r="G7" s="16"/>
      <c r="H7" s="16"/>
      <c r="I7" s="17">
        <f>I200+I253+I274+I295+I316+I337</f>
        <v>66766.830359999993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22550.000359999998</v>
      </c>
    </row>
    <row r="9" spans="1:9" ht="42.75" customHeight="1" thickTop="1" x14ac:dyDescent="0.2">
      <c r="A9" s="24">
        <v>1</v>
      </c>
      <c r="B9" s="312" t="s">
        <v>2341</v>
      </c>
      <c r="C9" s="313" t="s">
        <v>2342</v>
      </c>
      <c r="D9" s="314" t="s">
        <v>2343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2344</v>
      </c>
      <c r="C10" s="320" t="s">
        <v>2345</v>
      </c>
      <c r="D10" s="321" t="s">
        <v>2346</v>
      </c>
      <c r="E10" s="322">
        <v>6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2347</v>
      </c>
      <c r="C11" s="320" t="s">
        <v>2348</v>
      </c>
      <c r="D11" s="321" t="s">
        <v>2349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2350</v>
      </c>
      <c r="C12" s="320" t="s">
        <v>2351</v>
      </c>
      <c r="D12" s="321" t="s">
        <v>2350</v>
      </c>
      <c r="E12" s="322">
        <v>7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2352</v>
      </c>
      <c r="C13" s="320" t="s">
        <v>2353</v>
      </c>
      <c r="D13" s="321" t="s">
        <v>2352</v>
      </c>
      <c r="E13" s="322">
        <v>7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2354</v>
      </c>
      <c r="C14" s="320" t="s">
        <v>2355</v>
      </c>
      <c r="D14" s="321" t="s">
        <v>2354</v>
      </c>
      <c r="E14" s="322">
        <v>12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2356</v>
      </c>
      <c r="C15" s="327" t="s">
        <v>2355</v>
      </c>
      <c r="D15" s="328" t="s">
        <v>2356</v>
      </c>
      <c r="E15" s="329">
        <v>12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2357</v>
      </c>
      <c r="C16" s="327" t="s">
        <v>2355</v>
      </c>
      <c r="D16" s="328" t="s">
        <v>2357</v>
      </c>
      <c r="E16" s="329">
        <v>12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2358</v>
      </c>
      <c r="C17" s="327" t="s">
        <v>2359</v>
      </c>
      <c r="D17" s="328" t="s">
        <v>2358</v>
      </c>
      <c r="E17" s="329">
        <v>10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2360</v>
      </c>
      <c r="C18" s="327" t="s">
        <v>2361</v>
      </c>
      <c r="D18" s="328" t="s">
        <v>2360</v>
      </c>
      <c r="E18" s="329">
        <v>15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2362</v>
      </c>
      <c r="C19" s="327" t="s">
        <v>2363</v>
      </c>
      <c r="D19" s="328" t="s">
        <v>2364</v>
      </c>
      <c r="E19" s="329">
        <v>5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2365</v>
      </c>
      <c r="C20" s="327" t="s">
        <v>2366</v>
      </c>
      <c r="D20" s="328" t="s">
        <v>2367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2368</v>
      </c>
      <c r="C21" s="327" t="s">
        <v>2369</v>
      </c>
      <c r="D21" s="328" t="s">
        <v>2370</v>
      </c>
      <c r="E21" s="329">
        <v>4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2371</v>
      </c>
      <c r="C22" s="327" t="s">
        <v>2372</v>
      </c>
      <c r="D22" s="328" t="s">
        <v>2373</v>
      </c>
      <c r="E22" s="329" t="s">
        <v>2374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2375</v>
      </c>
      <c r="C23" s="327" t="s">
        <v>2376</v>
      </c>
      <c r="D23" s="328" t="s">
        <v>2377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2378</v>
      </c>
      <c r="C24" s="327" t="s">
        <v>2379</v>
      </c>
      <c r="D24" s="328" t="s">
        <v>2380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2381</v>
      </c>
      <c r="C25" s="327" t="s">
        <v>2382</v>
      </c>
      <c r="D25" s="328" t="s">
        <v>2383</v>
      </c>
      <c r="E25" s="329" t="s">
        <v>2384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2385</v>
      </c>
      <c r="C26" s="327" t="s">
        <v>2386</v>
      </c>
      <c r="D26" s="328" t="s">
        <v>2385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2387</v>
      </c>
      <c r="C27" s="327" t="s">
        <v>2388</v>
      </c>
      <c r="D27" s="328" t="s">
        <v>2387</v>
      </c>
      <c r="E27" s="329">
        <v>14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2389</v>
      </c>
      <c r="C28" s="327" t="s">
        <v>2390</v>
      </c>
      <c r="D28" s="328" t="s">
        <v>2389</v>
      </c>
      <c r="E28" s="329">
        <v>10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2391</v>
      </c>
      <c r="C29" s="327" t="s">
        <v>2392</v>
      </c>
      <c r="D29" s="328" t="s">
        <v>2391</v>
      </c>
      <c r="E29" s="329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2393</v>
      </c>
      <c r="C30" s="327" t="s">
        <v>2394</v>
      </c>
      <c r="D30" s="328" t="s">
        <v>2393</v>
      </c>
      <c r="E30" s="329">
        <v>15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2395</v>
      </c>
      <c r="C31" s="334" t="s">
        <v>2396</v>
      </c>
      <c r="D31" s="335" t="s">
        <v>2395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2397</v>
      </c>
      <c r="C32" s="334" t="s">
        <v>2398</v>
      </c>
      <c r="D32" s="335" t="s">
        <v>2397</v>
      </c>
      <c r="E32" s="336">
        <v>6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2399</v>
      </c>
      <c r="C33" s="334" t="s">
        <v>2400</v>
      </c>
      <c r="D33" s="335" t="s">
        <v>2399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2401</v>
      </c>
      <c r="C34" s="334" t="s">
        <v>2402</v>
      </c>
      <c r="D34" s="335" t="s">
        <v>2401</v>
      </c>
      <c r="E34" s="336">
        <v>6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2403</v>
      </c>
      <c r="C35" s="334" t="s">
        <v>2404</v>
      </c>
      <c r="D35" s="335" t="s">
        <v>2403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2405</v>
      </c>
      <c r="C36" s="334" t="s">
        <v>2406</v>
      </c>
      <c r="D36" s="335" t="s">
        <v>2405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2407</v>
      </c>
      <c r="C37" s="334" t="s">
        <v>2408</v>
      </c>
      <c r="D37" s="335" t="s">
        <v>2407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2409</v>
      </c>
      <c r="C38" s="334" t="s">
        <v>2410</v>
      </c>
      <c r="D38" s="335" t="s">
        <v>2409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2411</v>
      </c>
      <c r="C39" s="334" t="s">
        <v>2412</v>
      </c>
      <c r="D39" s="335" t="s">
        <v>2411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2413</v>
      </c>
      <c r="C40" s="334" t="s">
        <v>2414</v>
      </c>
      <c r="D40" s="335" t="s">
        <v>2413</v>
      </c>
      <c r="E40" s="336">
        <v>15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2415</v>
      </c>
      <c r="C41" s="334" t="s">
        <v>2416</v>
      </c>
      <c r="D41" s="335" t="s">
        <v>2415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2417</v>
      </c>
      <c r="C42" s="334" t="s">
        <v>2418</v>
      </c>
      <c r="D42" s="335" t="s">
        <v>2417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2419</v>
      </c>
      <c r="C43" s="334" t="s">
        <v>2420</v>
      </c>
      <c r="D43" s="335" t="s">
        <v>2419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2421</v>
      </c>
      <c r="C44" s="334" t="s">
        <v>2422</v>
      </c>
      <c r="D44" s="335" t="s">
        <v>2421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2423</v>
      </c>
      <c r="C45" s="334" t="s">
        <v>2424</v>
      </c>
      <c r="D45" s="335" t="s">
        <v>2423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2425</v>
      </c>
      <c r="C46" s="334" t="s">
        <v>2426</v>
      </c>
      <c r="D46" s="335" t="s">
        <v>2425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2427</v>
      </c>
      <c r="C47" s="334" t="s">
        <v>2428</v>
      </c>
      <c r="D47" s="335" t="s">
        <v>2427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2429</v>
      </c>
      <c r="C48" s="334" t="s">
        <v>1192</v>
      </c>
      <c r="D48" s="335" t="s">
        <v>2429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2430</v>
      </c>
      <c r="C49" s="334" t="s">
        <v>2431</v>
      </c>
      <c r="D49" s="335" t="s">
        <v>2430</v>
      </c>
      <c r="E49" s="336">
        <v>9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56.25" customHeight="1" thickTop="1" x14ac:dyDescent="0.2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5.75" customHeight="1" thickBot="1" x14ac:dyDescent="0.25">
      <c r="A52" s="29"/>
      <c r="B52" s="333"/>
      <c r="C52" s="334"/>
      <c r="D52" s="335"/>
      <c r="E52" s="336"/>
      <c r="F52" s="330"/>
      <c r="G52" s="331"/>
      <c r="H52" s="330"/>
      <c r="I52" s="332"/>
    </row>
    <row r="53" spans="1:9" ht="45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44.25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422</v>
      </c>
      <c r="F200" s="92">
        <f>SUM(F9:F199)</f>
        <v>22550</v>
      </c>
      <c r="G200" s="92">
        <f>SUM(G9:G199)</f>
        <v>0</v>
      </c>
      <c r="H200" s="92">
        <f>SUM(H9:H199)</f>
        <v>22550.000359999998</v>
      </c>
      <c r="I200" s="93">
        <f>SUM(I9:I199)</f>
        <v>22550.000359999998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31905.53</v>
      </c>
    </row>
    <row r="202" spans="1:10" ht="82.5" customHeight="1" thickTop="1" x14ac:dyDescent="0.2">
      <c r="A202" s="100">
        <v>1</v>
      </c>
      <c r="B202" s="50" t="s">
        <v>2432</v>
      </c>
      <c r="C202" s="41" t="s">
        <v>2433</v>
      </c>
      <c r="D202" s="50" t="s">
        <v>2432</v>
      </c>
      <c r="E202" s="27">
        <v>35</v>
      </c>
      <c r="F202" s="33">
        <v>1244.75</v>
      </c>
      <c r="G202" s="50"/>
      <c r="H202" s="33">
        <v>1244.75</v>
      </c>
      <c r="I202" s="33">
        <v>1244.75</v>
      </c>
      <c r="J202" s="101"/>
    </row>
    <row r="203" spans="1:10" ht="39.75" customHeight="1" x14ac:dyDescent="0.2">
      <c r="A203" s="60">
        <v>2</v>
      </c>
      <c r="B203" s="50" t="s">
        <v>2434</v>
      </c>
      <c r="C203" s="41" t="s">
        <v>2435</v>
      </c>
      <c r="D203" s="50" t="s">
        <v>2434</v>
      </c>
      <c r="E203" s="27">
        <v>50</v>
      </c>
      <c r="F203" s="33">
        <v>387294.29</v>
      </c>
      <c r="G203" s="50">
        <v>80686.259999999995</v>
      </c>
      <c r="H203" s="33">
        <v>111347.04</v>
      </c>
      <c r="I203" s="33">
        <v>30660.78</v>
      </c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85</v>
      </c>
      <c r="F253" s="108">
        <f>SUM(F202:F252)</f>
        <v>388539.04</v>
      </c>
      <c r="G253" s="108">
        <f>SUM(G202:G252)</f>
        <v>80686.259999999995</v>
      </c>
      <c r="H253" s="108">
        <f>SUM(H202:H252)</f>
        <v>112591.79</v>
      </c>
      <c r="I253" s="109">
        <f>SUM(I202:I252)</f>
        <v>31905.53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1773.78</v>
      </c>
    </row>
    <row r="255" spans="1:9" ht="27.75" customHeight="1" thickTop="1" thickBot="1" x14ac:dyDescent="0.25">
      <c r="A255" s="100">
        <v>1</v>
      </c>
      <c r="B255" s="115" t="s">
        <v>2436</v>
      </c>
      <c r="C255" s="115" t="s">
        <v>2437</v>
      </c>
      <c r="D255" s="115" t="s">
        <v>2436</v>
      </c>
      <c r="E255" s="116">
        <v>80</v>
      </c>
      <c r="F255" s="117">
        <v>1773.78</v>
      </c>
      <c r="G255" s="118"/>
      <c r="H255" s="117">
        <v>1773.78</v>
      </c>
      <c r="I255" s="119">
        <v>1773.78</v>
      </c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80</v>
      </c>
      <c r="F274" s="123">
        <f>SUM(F255:F273)</f>
        <v>1773.78</v>
      </c>
      <c r="G274" s="123">
        <f>SUM(G255:G273)</f>
        <v>0</v>
      </c>
      <c r="H274" s="123">
        <f>SUM(H255:H273)</f>
        <v>1773.78</v>
      </c>
      <c r="I274" s="124">
        <f>SUM(I255:I273)</f>
        <v>1773.78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10537.52</v>
      </c>
    </row>
    <row r="276" spans="1:9" ht="32.25" customHeight="1" thickTop="1" thickBot="1" x14ac:dyDescent="0.25">
      <c r="A276" s="130">
        <v>1</v>
      </c>
      <c r="B276" s="337" t="s">
        <v>2438</v>
      </c>
      <c r="C276" s="338" t="s">
        <v>2439</v>
      </c>
      <c r="D276" s="339" t="s">
        <v>2438</v>
      </c>
      <c r="E276" s="340">
        <v>665</v>
      </c>
      <c r="F276" s="341">
        <v>16185.71</v>
      </c>
      <c r="G276" s="317">
        <v>6474.6</v>
      </c>
      <c r="H276" s="341">
        <v>9974.6</v>
      </c>
      <c r="I276" s="342">
        <v>3500</v>
      </c>
    </row>
    <row r="277" spans="1:9" ht="31.5" customHeight="1" x14ac:dyDescent="0.2">
      <c r="A277" s="134">
        <v>2</v>
      </c>
      <c r="B277" s="135" t="s">
        <v>2440</v>
      </c>
      <c r="C277" s="136" t="s">
        <v>2441</v>
      </c>
      <c r="D277" s="135" t="s">
        <v>2440</v>
      </c>
      <c r="E277" s="340">
        <v>400</v>
      </c>
      <c r="F277" s="420">
        <v>7037.52</v>
      </c>
      <c r="G277" s="421"/>
      <c r="H277" s="420">
        <v>7037.52</v>
      </c>
      <c r="I277" s="422">
        <v>7037.52</v>
      </c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1065</v>
      </c>
      <c r="F295" s="123">
        <f>SUM(F276:F294)</f>
        <v>23223.23</v>
      </c>
      <c r="G295" s="123">
        <f>SUM(G276:G294)</f>
        <v>6474.6</v>
      </c>
      <c r="H295" s="123">
        <f>SUM(H276:H294)</f>
        <v>17012.120000000003</v>
      </c>
      <c r="I295" s="124">
        <f>SUM(I276:I294)</f>
        <v>10537.52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224</v>
      </c>
      <c r="F338" s="161"/>
      <c r="G338" s="161"/>
      <c r="H338" s="161"/>
      <c r="I338" s="15">
        <f>I436+I457+I478+I499+I520+I541</f>
        <v>18428.36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17600</v>
      </c>
    </row>
    <row r="340" spans="1:9" ht="45" customHeight="1" x14ac:dyDescent="0.25">
      <c r="A340" s="163">
        <v>1</v>
      </c>
      <c r="B340" s="164" t="s">
        <v>177</v>
      </c>
      <c r="C340" s="165" t="s">
        <v>2442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45.75" customHeight="1" x14ac:dyDescent="0.25">
      <c r="A341" s="163">
        <v>2</v>
      </c>
      <c r="B341" s="164" t="s">
        <v>177</v>
      </c>
      <c r="C341" s="165" t="s">
        <v>2443</v>
      </c>
      <c r="D341" s="166" t="s">
        <v>177</v>
      </c>
      <c r="E341" s="167">
        <v>7</v>
      </c>
      <c r="F341" s="168">
        <v>550</v>
      </c>
      <c r="G341" s="169"/>
      <c r="H341" s="168">
        <v>550</v>
      </c>
      <c r="I341" s="168">
        <v>550</v>
      </c>
    </row>
    <row r="342" spans="1:9" ht="42.75" customHeight="1" x14ac:dyDescent="0.25">
      <c r="A342" s="163">
        <v>3</v>
      </c>
      <c r="B342" s="164" t="s">
        <v>177</v>
      </c>
      <c r="C342" s="165" t="s">
        <v>2444</v>
      </c>
      <c r="D342" s="166" t="s">
        <v>177</v>
      </c>
      <c r="E342" s="167">
        <v>7</v>
      </c>
      <c r="F342" s="168">
        <v>550</v>
      </c>
      <c r="G342" s="169"/>
      <c r="H342" s="168">
        <v>550</v>
      </c>
      <c r="I342" s="168">
        <v>550</v>
      </c>
    </row>
    <row r="343" spans="1:9" ht="50.25" customHeight="1" x14ac:dyDescent="0.25">
      <c r="A343" s="163">
        <v>4</v>
      </c>
      <c r="B343" s="164" t="s">
        <v>177</v>
      </c>
      <c r="C343" s="165" t="s">
        <v>2445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46.5" customHeight="1" x14ac:dyDescent="0.25">
      <c r="A344" s="163">
        <v>5</v>
      </c>
      <c r="B344" s="164" t="s">
        <v>177</v>
      </c>
      <c r="C344" s="165" t="s">
        <v>2446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2447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7</v>
      </c>
      <c r="B346" s="164" t="s">
        <v>177</v>
      </c>
      <c r="C346" s="165" t="s">
        <v>2448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37.5" customHeight="1" x14ac:dyDescent="0.25">
      <c r="A347" s="163">
        <v>8</v>
      </c>
      <c r="B347" s="164" t="s">
        <v>2449</v>
      </c>
      <c r="C347" s="165" t="s">
        <v>2450</v>
      </c>
      <c r="D347" s="166" t="s">
        <v>2449</v>
      </c>
      <c r="E347" s="167">
        <v>10</v>
      </c>
      <c r="F347" s="168">
        <v>550</v>
      </c>
      <c r="G347" s="169"/>
      <c r="H347" s="168">
        <v>550</v>
      </c>
      <c r="I347" s="168">
        <v>550</v>
      </c>
    </row>
    <row r="348" spans="1:9" ht="51.75" customHeight="1" x14ac:dyDescent="0.25">
      <c r="A348" s="163">
        <v>9</v>
      </c>
      <c r="B348" s="164" t="s">
        <v>2451</v>
      </c>
      <c r="C348" s="165" t="s">
        <v>2452</v>
      </c>
      <c r="D348" s="166" t="s">
        <v>2451</v>
      </c>
      <c r="E348" s="167">
        <v>8</v>
      </c>
      <c r="F348" s="168">
        <v>550</v>
      </c>
      <c r="G348" s="169"/>
      <c r="H348" s="168">
        <v>550</v>
      </c>
      <c r="I348" s="168">
        <v>550</v>
      </c>
    </row>
    <row r="349" spans="1:9" ht="54.75" customHeight="1" x14ac:dyDescent="0.25">
      <c r="A349" s="163">
        <v>10</v>
      </c>
      <c r="B349" s="164" t="s">
        <v>2453</v>
      </c>
      <c r="C349" s="165" t="s">
        <v>2454</v>
      </c>
      <c r="D349" s="166" t="s">
        <v>2453</v>
      </c>
      <c r="E349" s="167">
        <v>5</v>
      </c>
      <c r="F349" s="168">
        <v>550</v>
      </c>
      <c r="G349" s="169"/>
      <c r="H349" s="168">
        <v>550</v>
      </c>
      <c r="I349" s="168">
        <v>550</v>
      </c>
    </row>
    <row r="350" spans="1:9" ht="49.5" customHeight="1" x14ac:dyDescent="0.25">
      <c r="A350" s="163">
        <v>11</v>
      </c>
      <c r="B350" s="164" t="s">
        <v>2455</v>
      </c>
      <c r="C350" s="165" t="s">
        <v>2456</v>
      </c>
      <c r="D350" s="166" t="s">
        <v>2455</v>
      </c>
      <c r="E350" s="167">
        <v>7</v>
      </c>
      <c r="F350" s="168">
        <v>550</v>
      </c>
      <c r="G350" s="169"/>
      <c r="H350" s="168">
        <v>550</v>
      </c>
      <c r="I350" s="168">
        <v>550</v>
      </c>
    </row>
    <row r="351" spans="1:9" ht="49.5" customHeight="1" x14ac:dyDescent="0.25">
      <c r="A351" s="163">
        <v>12</v>
      </c>
      <c r="B351" s="164" t="s">
        <v>2457</v>
      </c>
      <c r="C351" s="165" t="s">
        <v>2458</v>
      </c>
      <c r="D351" s="166" t="s">
        <v>2457</v>
      </c>
      <c r="E351" s="167">
        <v>7</v>
      </c>
      <c r="F351" s="168">
        <v>550</v>
      </c>
      <c r="G351" s="169"/>
      <c r="H351" s="168">
        <v>550</v>
      </c>
      <c r="I351" s="168">
        <v>550</v>
      </c>
    </row>
    <row r="352" spans="1:9" ht="36.75" customHeight="1" x14ac:dyDescent="0.25">
      <c r="A352" s="163">
        <v>13</v>
      </c>
      <c r="B352" s="164" t="s">
        <v>2459</v>
      </c>
      <c r="C352" s="165" t="s">
        <v>2460</v>
      </c>
      <c r="D352" s="166" t="s">
        <v>2459</v>
      </c>
      <c r="E352" s="167">
        <v>15</v>
      </c>
      <c r="F352" s="168">
        <v>550</v>
      </c>
      <c r="G352" s="169"/>
      <c r="H352" s="168">
        <v>550</v>
      </c>
      <c r="I352" s="168">
        <v>550</v>
      </c>
    </row>
    <row r="353" spans="1:9" ht="47.25" customHeight="1" x14ac:dyDescent="0.25">
      <c r="A353" s="163">
        <v>14</v>
      </c>
      <c r="B353" s="164" t="s">
        <v>2461</v>
      </c>
      <c r="C353" s="165" t="s">
        <v>2462</v>
      </c>
      <c r="D353" s="166" t="s">
        <v>2461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44.25" customHeight="1" x14ac:dyDescent="0.25">
      <c r="A354" s="163">
        <v>15</v>
      </c>
      <c r="B354" s="164" t="s">
        <v>2463</v>
      </c>
      <c r="C354" s="165" t="s">
        <v>2464</v>
      </c>
      <c r="D354" s="166" t="s">
        <v>2463</v>
      </c>
      <c r="E354" s="167">
        <v>5</v>
      </c>
      <c r="F354" s="168">
        <v>550</v>
      </c>
      <c r="G354" s="169"/>
      <c r="H354" s="168">
        <v>550</v>
      </c>
      <c r="I354" s="168">
        <v>550</v>
      </c>
    </row>
    <row r="355" spans="1:9" ht="43.5" customHeight="1" x14ac:dyDescent="0.25">
      <c r="A355" s="163">
        <v>16</v>
      </c>
      <c r="B355" s="164" t="s">
        <v>2465</v>
      </c>
      <c r="C355" s="165" t="s">
        <v>2466</v>
      </c>
      <c r="D355" s="166" t="s">
        <v>2465</v>
      </c>
      <c r="E355" s="167">
        <v>5</v>
      </c>
      <c r="F355" s="168">
        <v>550</v>
      </c>
      <c r="G355" s="169"/>
      <c r="H355" s="168">
        <v>550</v>
      </c>
      <c r="I355" s="168">
        <v>550</v>
      </c>
    </row>
    <row r="356" spans="1:9" ht="40.5" customHeight="1" x14ac:dyDescent="0.25">
      <c r="A356" s="163">
        <v>17</v>
      </c>
      <c r="B356" s="164" t="s">
        <v>2467</v>
      </c>
      <c r="C356" s="165" t="s">
        <v>2468</v>
      </c>
      <c r="D356" s="166" t="s">
        <v>2467</v>
      </c>
      <c r="E356" s="167">
        <v>4</v>
      </c>
      <c r="F356" s="168">
        <v>550</v>
      </c>
      <c r="G356" s="169"/>
      <c r="H356" s="168">
        <v>550</v>
      </c>
      <c r="I356" s="168">
        <v>550</v>
      </c>
    </row>
    <row r="357" spans="1:9" ht="39.75" customHeight="1" x14ac:dyDescent="0.25">
      <c r="A357" s="163">
        <v>18</v>
      </c>
      <c r="B357" s="164" t="s">
        <v>2469</v>
      </c>
      <c r="C357" s="165" t="s">
        <v>704</v>
      </c>
      <c r="D357" s="166" t="s">
        <v>2469</v>
      </c>
      <c r="E357" s="167">
        <v>10</v>
      </c>
      <c r="F357" s="168">
        <v>550</v>
      </c>
      <c r="G357" s="169"/>
      <c r="H357" s="168">
        <v>550</v>
      </c>
      <c r="I357" s="168">
        <v>550</v>
      </c>
    </row>
    <row r="358" spans="1:9" ht="44.25" customHeight="1" x14ac:dyDescent="0.25">
      <c r="A358" s="163">
        <v>19</v>
      </c>
      <c r="B358" s="164" t="s">
        <v>2470</v>
      </c>
      <c r="C358" s="165" t="s">
        <v>2471</v>
      </c>
      <c r="D358" s="166" t="s">
        <v>2470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41.25" customHeight="1" x14ac:dyDescent="0.25">
      <c r="A359" s="163">
        <v>20</v>
      </c>
      <c r="B359" s="164" t="s">
        <v>2472</v>
      </c>
      <c r="C359" s="165" t="s">
        <v>2471</v>
      </c>
      <c r="D359" s="166" t="s">
        <v>2472</v>
      </c>
      <c r="E359" s="167">
        <v>5</v>
      </c>
      <c r="F359" s="168">
        <v>550</v>
      </c>
      <c r="G359" s="169"/>
      <c r="H359" s="168">
        <v>550</v>
      </c>
      <c r="I359" s="168">
        <v>550</v>
      </c>
    </row>
    <row r="360" spans="1:9" ht="47.25" customHeight="1" x14ac:dyDescent="0.25">
      <c r="A360" s="163">
        <v>21</v>
      </c>
      <c r="B360" s="164" t="s">
        <v>2473</v>
      </c>
      <c r="C360" s="165" t="s">
        <v>2474</v>
      </c>
      <c r="D360" s="166" t="s">
        <v>2473</v>
      </c>
      <c r="E360" s="167">
        <v>12</v>
      </c>
      <c r="F360" s="168">
        <v>550</v>
      </c>
      <c r="G360" s="169"/>
      <c r="H360" s="168">
        <v>550</v>
      </c>
      <c r="I360" s="168">
        <v>550</v>
      </c>
    </row>
    <row r="361" spans="1:9" ht="54.75" customHeight="1" x14ac:dyDescent="0.25">
      <c r="A361" s="163">
        <v>22</v>
      </c>
      <c r="B361" s="164" t="s">
        <v>177</v>
      </c>
      <c r="C361" s="165" t="s">
        <v>2442</v>
      </c>
      <c r="D361" s="166" t="s">
        <v>177</v>
      </c>
      <c r="E361" s="167">
        <v>5</v>
      </c>
      <c r="F361" s="168">
        <v>550</v>
      </c>
      <c r="G361" s="169"/>
      <c r="H361" s="168">
        <v>550</v>
      </c>
      <c r="I361" s="168">
        <v>550</v>
      </c>
    </row>
    <row r="362" spans="1:9" ht="38.25" customHeight="1" x14ac:dyDescent="0.25">
      <c r="A362" s="163">
        <v>23</v>
      </c>
      <c r="B362" s="164" t="s">
        <v>177</v>
      </c>
      <c r="C362" s="165" t="s">
        <v>2443</v>
      </c>
      <c r="D362" s="166" t="s">
        <v>177</v>
      </c>
      <c r="E362" s="167">
        <v>5</v>
      </c>
      <c r="F362" s="168">
        <v>550</v>
      </c>
      <c r="G362" s="169"/>
      <c r="H362" s="168">
        <v>550</v>
      </c>
      <c r="I362" s="168">
        <v>550</v>
      </c>
    </row>
    <row r="363" spans="1:9" ht="43.5" customHeight="1" x14ac:dyDescent="0.25">
      <c r="A363" s="163">
        <v>24</v>
      </c>
      <c r="B363" s="164" t="s">
        <v>177</v>
      </c>
      <c r="C363" s="165" t="s">
        <v>2444</v>
      </c>
      <c r="D363" s="166" t="s">
        <v>177</v>
      </c>
      <c r="E363" s="167">
        <v>7</v>
      </c>
      <c r="F363" s="168">
        <v>550</v>
      </c>
      <c r="G363" s="169"/>
      <c r="H363" s="168">
        <v>550</v>
      </c>
      <c r="I363" s="168">
        <v>550</v>
      </c>
    </row>
    <row r="364" spans="1:9" ht="39.75" customHeight="1" x14ac:dyDescent="0.25">
      <c r="A364" s="163">
        <v>25</v>
      </c>
      <c r="B364" s="164" t="s">
        <v>177</v>
      </c>
      <c r="C364" s="165" t="s">
        <v>2445</v>
      </c>
      <c r="D364" s="166" t="s">
        <v>177</v>
      </c>
      <c r="E364" s="167">
        <v>7</v>
      </c>
      <c r="F364" s="168">
        <v>550</v>
      </c>
      <c r="G364" s="169"/>
      <c r="H364" s="168">
        <v>550</v>
      </c>
      <c r="I364" s="168">
        <v>550</v>
      </c>
    </row>
    <row r="365" spans="1:9" ht="39.75" customHeight="1" x14ac:dyDescent="0.25">
      <c r="A365" s="163">
        <v>26</v>
      </c>
      <c r="B365" s="164" t="s">
        <v>177</v>
      </c>
      <c r="C365" s="165" t="s">
        <v>2446</v>
      </c>
      <c r="D365" s="166" t="s">
        <v>177</v>
      </c>
      <c r="E365" s="167">
        <v>6</v>
      </c>
      <c r="F365" s="168">
        <v>550</v>
      </c>
      <c r="G365" s="169"/>
      <c r="H365" s="168">
        <v>550</v>
      </c>
      <c r="I365" s="168">
        <v>550</v>
      </c>
    </row>
    <row r="366" spans="1:9" ht="41.25" customHeight="1" x14ac:dyDescent="0.25">
      <c r="A366" s="163">
        <v>27</v>
      </c>
      <c r="B366" s="164" t="s">
        <v>177</v>
      </c>
      <c r="C366" s="165" t="s">
        <v>2447</v>
      </c>
      <c r="D366" s="166" t="s">
        <v>177</v>
      </c>
      <c r="E366" s="167">
        <v>5</v>
      </c>
      <c r="F366" s="168">
        <v>550</v>
      </c>
      <c r="G366" s="169"/>
      <c r="H366" s="168">
        <v>550</v>
      </c>
      <c r="I366" s="168">
        <v>550</v>
      </c>
    </row>
    <row r="367" spans="1:9" ht="35.25" customHeight="1" x14ac:dyDescent="0.25">
      <c r="A367" s="163">
        <v>28</v>
      </c>
      <c r="B367" s="164" t="s">
        <v>177</v>
      </c>
      <c r="C367" s="165" t="s">
        <v>2448</v>
      </c>
      <c r="D367" s="166" t="s">
        <v>177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0.5" customHeight="1" x14ac:dyDescent="0.25">
      <c r="A368" s="163">
        <v>29</v>
      </c>
      <c r="B368" s="164" t="s">
        <v>177</v>
      </c>
      <c r="C368" s="165" t="s">
        <v>2475</v>
      </c>
      <c r="D368" s="166" t="s">
        <v>177</v>
      </c>
      <c r="E368" s="167">
        <v>7</v>
      </c>
      <c r="F368" s="168">
        <v>550</v>
      </c>
      <c r="G368" s="169"/>
      <c r="H368" s="168">
        <v>550</v>
      </c>
      <c r="I368" s="168">
        <v>550</v>
      </c>
    </row>
    <row r="369" spans="1:9" ht="35.25" customHeight="1" x14ac:dyDescent="0.25">
      <c r="A369" s="163">
        <v>30</v>
      </c>
      <c r="B369" s="164" t="s">
        <v>177</v>
      </c>
      <c r="C369" s="165" t="s">
        <v>2476</v>
      </c>
      <c r="D369" s="166" t="s">
        <v>177</v>
      </c>
      <c r="E369" s="167">
        <v>7</v>
      </c>
      <c r="F369" s="168">
        <v>550</v>
      </c>
      <c r="G369" s="169"/>
      <c r="H369" s="168">
        <v>550</v>
      </c>
      <c r="I369" s="168">
        <v>550</v>
      </c>
    </row>
    <row r="370" spans="1:9" ht="36.75" customHeight="1" x14ac:dyDescent="0.25">
      <c r="A370" s="163">
        <v>31</v>
      </c>
      <c r="B370" s="164" t="s">
        <v>177</v>
      </c>
      <c r="C370" s="165" t="s">
        <v>2477</v>
      </c>
      <c r="D370" s="166" t="s">
        <v>177</v>
      </c>
      <c r="E370" s="167">
        <v>5</v>
      </c>
      <c r="F370" s="168">
        <v>550</v>
      </c>
      <c r="G370" s="169"/>
      <c r="H370" s="168">
        <v>550</v>
      </c>
      <c r="I370" s="168">
        <v>550</v>
      </c>
    </row>
    <row r="371" spans="1:9" ht="35.25" customHeight="1" x14ac:dyDescent="0.25">
      <c r="A371" s="163">
        <v>32</v>
      </c>
      <c r="B371" s="164" t="s">
        <v>177</v>
      </c>
      <c r="C371" s="165" t="s">
        <v>2478</v>
      </c>
      <c r="D371" s="166" t="s">
        <v>177</v>
      </c>
      <c r="E371" s="167">
        <v>5</v>
      </c>
      <c r="F371" s="168">
        <v>550</v>
      </c>
      <c r="G371" s="169"/>
      <c r="H371" s="168">
        <v>550</v>
      </c>
      <c r="I371" s="168">
        <v>550</v>
      </c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204</v>
      </c>
      <c r="F436" s="191">
        <f>SUM(F340:F435)</f>
        <v>17600</v>
      </c>
      <c r="G436" s="152">
        <f>SUM(G340:G435)</f>
        <v>0</v>
      </c>
      <c r="H436" s="152">
        <f>SUM(H340:H435)</f>
        <v>17600</v>
      </c>
      <c r="I436" s="93">
        <f>SUM(I340:I435)</f>
        <v>17600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828.36</v>
      </c>
    </row>
    <row r="438" spans="1:9" ht="40.5" customHeight="1" thickTop="1" x14ac:dyDescent="0.25">
      <c r="A438" s="146">
        <v>1</v>
      </c>
      <c r="B438" s="362" t="s">
        <v>2479</v>
      </c>
      <c r="C438" s="363" t="s">
        <v>2480</v>
      </c>
      <c r="D438" s="362" t="s">
        <v>2479</v>
      </c>
      <c r="E438" s="362">
        <v>20</v>
      </c>
      <c r="F438" s="364">
        <v>828.36</v>
      </c>
      <c r="G438" s="362"/>
      <c r="H438" s="364">
        <v>828.36</v>
      </c>
      <c r="I438" s="364">
        <v>828.36</v>
      </c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20</v>
      </c>
      <c r="F457" s="159">
        <f>SUM(F438:F456)</f>
        <v>828.36</v>
      </c>
      <c r="G457" s="159">
        <f>SUM(G438:G456)</f>
        <v>0</v>
      </c>
      <c r="H457" s="159">
        <f>SUM(H438:H456)</f>
        <v>828.36</v>
      </c>
      <c r="I457" s="160">
        <f>SUM(I438:I456)</f>
        <v>828.36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0</v>
      </c>
    </row>
    <row r="459" spans="1:9" ht="41.25" customHeight="1" thickTop="1" x14ac:dyDescent="0.2">
      <c r="A459" s="130"/>
      <c r="B459" s="362"/>
      <c r="C459" s="363"/>
      <c r="D459" s="362"/>
      <c r="E459" s="362"/>
      <c r="F459" s="364"/>
      <c r="G459" s="362"/>
      <c r="H459" s="364"/>
      <c r="I459" s="364"/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0</v>
      </c>
      <c r="F478" s="92">
        <f>SUM(F459:F477)</f>
        <v>0</v>
      </c>
      <c r="G478" s="92">
        <f>SUM(G459:G477)</f>
        <v>0</v>
      </c>
      <c r="H478" s="92">
        <f>SUM(H459:H477)</f>
        <v>0</v>
      </c>
      <c r="I478" s="93">
        <f>SUM(I459:I477)</f>
        <v>0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86.5</v>
      </c>
      <c r="F542" s="16"/>
      <c r="G542" s="16"/>
      <c r="H542" s="16"/>
      <c r="I542" s="15">
        <f>I585+I606+I648+I669+I690+I711+I627</f>
        <v>17321.400000000001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32.25" customHeight="1" thickTop="1" thickBot="1" x14ac:dyDescent="0.25">
      <c r="A544" s="130">
        <v>1</v>
      </c>
      <c r="B544" s="102" t="s">
        <v>2481</v>
      </c>
      <c r="C544" s="102" t="s">
        <v>2482</v>
      </c>
      <c r="D544" s="102" t="s">
        <v>2483</v>
      </c>
      <c r="E544" s="423">
        <v>4</v>
      </c>
      <c r="F544" s="343">
        <v>550</v>
      </c>
      <c r="G544" s="55"/>
      <c r="H544" s="344">
        <v>550</v>
      </c>
      <c r="I544" s="344">
        <v>550</v>
      </c>
    </row>
    <row r="545" spans="1:9" ht="31.5" customHeight="1" thickTop="1" thickBot="1" x14ac:dyDescent="0.25">
      <c r="A545" s="130">
        <v>2</v>
      </c>
      <c r="B545" s="345" t="s">
        <v>2484</v>
      </c>
      <c r="C545" s="102" t="s">
        <v>2485</v>
      </c>
      <c r="D545" s="346" t="s">
        <v>2486</v>
      </c>
      <c r="E545" s="424">
        <v>2.5</v>
      </c>
      <c r="F545" s="347">
        <v>550</v>
      </c>
      <c r="G545" s="55"/>
      <c r="H545" s="344">
        <v>550</v>
      </c>
      <c r="I545" s="344">
        <v>550</v>
      </c>
    </row>
    <row r="546" spans="1:9" ht="27.75" customHeight="1" thickTop="1" thickBot="1" x14ac:dyDescent="0.25">
      <c r="A546" s="130">
        <v>3</v>
      </c>
      <c r="B546" s="102" t="s">
        <v>2487</v>
      </c>
      <c r="C546" s="102" t="s">
        <v>2488</v>
      </c>
      <c r="D546" s="102" t="s">
        <v>2489</v>
      </c>
      <c r="E546" s="423">
        <v>4</v>
      </c>
      <c r="F546" s="343">
        <v>550</v>
      </c>
      <c r="G546" s="55"/>
      <c r="H546" s="344">
        <v>550</v>
      </c>
      <c r="I546" s="344">
        <v>550</v>
      </c>
    </row>
    <row r="547" spans="1:9" ht="37.5" customHeight="1" thickTop="1" thickBot="1" x14ac:dyDescent="0.25">
      <c r="A547" s="130">
        <v>4</v>
      </c>
      <c r="B547" s="102" t="s">
        <v>2490</v>
      </c>
      <c r="C547" s="102" t="s">
        <v>2491</v>
      </c>
      <c r="D547" s="102" t="s">
        <v>2492</v>
      </c>
      <c r="E547" s="423">
        <v>9</v>
      </c>
      <c r="F547" s="343">
        <v>550</v>
      </c>
      <c r="G547" s="55"/>
      <c r="H547" s="344">
        <v>550</v>
      </c>
      <c r="I547" s="344">
        <v>550</v>
      </c>
    </row>
    <row r="548" spans="1:9" ht="39" customHeight="1" thickTop="1" thickBot="1" x14ac:dyDescent="0.25">
      <c r="A548" s="130">
        <v>5</v>
      </c>
      <c r="B548" s="102" t="s">
        <v>2493</v>
      </c>
      <c r="C548" s="102" t="s">
        <v>1324</v>
      </c>
      <c r="D548" s="102" t="s">
        <v>2494</v>
      </c>
      <c r="E548" s="423">
        <v>4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2495</v>
      </c>
      <c r="C549" s="102" t="s">
        <v>2496</v>
      </c>
      <c r="D549" s="102" t="s">
        <v>2497</v>
      </c>
      <c r="E549" s="423">
        <v>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/>
      <c r="B550" s="102"/>
      <c r="C550" s="102"/>
      <c r="D550" s="102"/>
      <c r="E550" s="102"/>
      <c r="F550" s="343"/>
      <c r="G550" s="55"/>
      <c r="H550" s="344"/>
      <c r="I550" s="344"/>
    </row>
    <row r="551" spans="1:9" ht="16.5" customHeight="1" thickTop="1" thickBot="1" x14ac:dyDescent="0.25">
      <c r="A551" s="130"/>
      <c r="B551" s="102"/>
      <c r="C551" s="102"/>
      <c r="D551" s="102"/>
      <c r="E551" s="102"/>
      <c r="F551" s="343"/>
      <c r="G551" s="55"/>
      <c r="H551" s="344"/>
      <c r="I551" s="344"/>
    </row>
    <row r="552" spans="1:9" ht="16.5" customHeight="1" thickTop="1" thickBot="1" x14ac:dyDescent="0.25">
      <c r="A552" s="130"/>
      <c r="B552" s="102"/>
      <c r="C552" s="102"/>
      <c r="D552" s="102"/>
      <c r="E552" s="102"/>
      <c r="F552" s="343"/>
      <c r="G552" s="55"/>
      <c r="H552" s="344"/>
      <c r="I552" s="344"/>
    </row>
    <row r="553" spans="1:9" ht="16.5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4"/>
      <c r="I553" s="344"/>
    </row>
    <row r="554" spans="1:9" ht="16.5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customHeight="1" thickTop="1" thickBot="1" x14ac:dyDescent="0.25">
      <c r="A556" s="130"/>
      <c r="B556" s="102"/>
      <c r="C556" s="102"/>
      <c r="D556" s="102"/>
      <c r="E556" s="102"/>
      <c r="F556" s="343"/>
      <c r="G556" s="55"/>
      <c r="H556" s="343"/>
      <c r="I556" s="343"/>
    </row>
    <row r="557" spans="1:9" ht="26.25" customHeight="1" thickTop="1" thickBot="1" x14ac:dyDescent="0.25">
      <c r="A557" s="130"/>
      <c r="B557" s="102"/>
      <c r="C557" s="102"/>
      <c r="D557" s="102"/>
      <c r="E557" s="102"/>
      <c r="F557" s="343"/>
      <c r="G557" s="55"/>
      <c r="H557" s="343"/>
      <c r="I557" s="34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26.5</v>
      </c>
      <c r="F606" s="152">
        <f>SUM(F544:F605)</f>
        <v>3300</v>
      </c>
      <c r="G606" s="152">
        <f>SUM(G544:G605)</f>
        <v>0</v>
      </c>
      <c r="H606" s="152">
        <f>SUM(H544:H605)</f>
        <v>3300</v>
      </c>
      <c r="I606" s="224">
        <f>SUM(I544:I605)</f>
        <v>3300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9473.92</v>
      </c>
    </row>
    <row r="608" spans="1:9" ht="51" customHeight="1" thickTop="1" x14ac:dyDescent="0.25">
      <c r="A608" s="146">
        <v>1</v>
      </c>
      <c r="B608" s="102" t="s">
        <v>2498</v>
      </c>
      <c r="C608" s="102" t="s">
        <v>2499</v>
      </c>
      <c r="D608" s="102" t="s">
        <v>2500</v>
      </c>
      <c r="E608" s="423">
        <v>30</v>
      </c>
      <c r="F608" s="380">
        <v>2273.7399999999998</v>
      </c>
      <c r="G608" s="381"/>
      <c r="H608" s="380">
        <v>2273.7399999999998</v>
      </c>
      <c r="I608" s="380">
        <v>2273.7399999999998</v>
      </c>
    </row>
    <row r="609" spans="1:9" ht="32.25" customHeight="1" x14ac:dyDescent="0.25">
      <c r="A609" s="138">
        <v>2</v>
      </c>
      <c r="B609" s="102" t="s">
        <v>2501</v>
      </c>
      <c r="C609" s="102" t="s">
        <v>2502</v>
      </c>
      <c r="D609" s="102" t="s">
        <v>2503</v>
      </c>
      <c r="E609" s="423">
        <v>95</v>
      </c>
      <c r="F609" s="380">
        <v>7200.18</v>
      </c>
      <c r="G609" s="381"/>
      <c r="H609" s="380">
        <v>7200.18</v>
      </c>
      <c r="I609" s="380">
        <v>7200.18</v>
      </c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125</v>
      </c>
      <c r="F627" s="92">
        <f>SUM(F608:F626)</f>
        <v>9473.92</v>
      </c>
      <c r="G627" s="92">
        <f>SUM(G608:G626)</f>
        <v>0</v>
      </c>
      <c r="H627" s="92">
        <f>SUM(H608:H626)</f>
        <v>9473.92</v>
      </c>
      <c r="I627" s="93">
        <f>SUM(I608:I626)</f>
        <v>9473.92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4547.4799999999996</v>
      </c>
    </row>
    <row r="629" spans="1:9" ht="36" customHeight="1" thickTop="1" x14ac:dyDescent="0.2">
      <c r="A629" s="130">
        <v>1</v>
      </c>
      <c r="B629" s="102" t="s">
        <v>2504</v>
      </c>
      <c r="C629" s="102" t="s">
        <v>2505</v>
      </c>
      <c r="D629" s="102" t="s">
        <v>2506</v>
      </c>
      <c r="E629" s="423">
        <v>60</v>
      </c>
      <c r="F629" s="382">
        <v>4547.4799999999996</v>
      </c>
      <c r="G629" s="382"/>
      <c r="H629" s="382">
        <v>4547.4799999999996</v>
      </c>
      <c r="I629" s="382">
        <v>4547.4799999999996</v>
      </c>
    </row>
    <row r="630" spans="1:9" ht="30.75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60</v>
      </c>
      <c r="F648" s="92">
        <f>SUM(F629:F647)</f>
        <v>4547.4799999999996</v>
      </c>
      <c r="G648" s="92">
        <f>SUM(G629:G647)</f>
        <v>0</v>
      </c>
      <c r="H648" s="92">
        <f>SUM(H629:H647)</f>
        <v>4547.4799999999996</v>
      </c>
      <c r="I648" s="93">
        <f>SUM(I629:I647)</f>
        <v>4547.4799999999996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E732+E753+E774+E795+E816+E837+E858</f>
        <v>935</v>
      </c>
      <c r="F712" s="16"/>
      <c r="G712" s="16"/>
      <c r="H712" s="16"/>
      <c r="I712" s="15">
        <f>I732+I753+I774+I795+I816+I837+I858</f>
        <v>70774.759999999995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2507</v>
      </c>
      <c r="C714" s="102" t="s">
        <v>2508</v>
      </c>
      <c r="D714" s="241" t="s">
        <v>2509</v>
      </c>
      <c r="E714" s="423">
        <v>5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2510</v>
      </c>
      <c r="C715" s="102" t="s">
        <v>2511</v>
      </c>
      <c r="D715" s="241" t="s">
        <v>2512</v>
      </c>
      <c r="E715" s="423">
        <v>3</v>
      </c>
      <c r="F715" s="365">
        <v>550</v>
      </c>
      <c r="G715" s="241"/>
      <c r="H715" s="365">
        <v>550</v>
      </c>
      <c r="I715" s="365">
        <v>550</v>
      </c>
    </row>
    <row r="716" spans="1:9" ht="49.5" customHeight="1" thickTop="1" thickBot="1" x14ac:dyDescent="0.3">
      <c r="A716" s="146">
        <v>3</v>
      </c>
      <c r="B716" s="241" t="s">
        <v>2513</v>
      </c>
      <c r="C716" s="102" t="s">
        <v>2514</v>
      </c>
      <c r="D716" s="241" t="s">
        <v>2515</v>
      </c>
      <c r="E716" s="423">
        <v>3</v>
      </c>
      <c r="F716" s="365">
        <v>550</v>
      </c>
      <c r="G716" s="241"/>
      <c r="H716" s="365">
        <v>550</v>
      </c>
      <c r="I716" s="365">
        <v>550</v>
      </c>
    </row>
    <row r="717" spans="1:9" ht="51.75" customHeight="1" thickTop="1" thickBot="1" x14ac:dyDescent="0.3">
      <c r="A717" s="146">
        <v>4</v>
      </c>
      <c r="B717" s="241" t="s">
        <v>2516</v>
      </c>
      <c r="C717" s="102" t="s">
        <v>2517</v>
      </c>
      <c r="D717" s="241" t="s">
        <v>2518</v>
      </c>
      <c r="E717" s="423">
        <v>10</v>
      </c>
      <c r="F717" s="365">
        <v>550</v>
      </c>
      <c r="G717" s="241"/>
      <c r="H717" s="365">
        <v>550</v>
      </c>
      <c r="I717" s="365">
        <v>550</v>
      </c>
    </row>
    <row r="718" spans="1:9" ht="38.25" customHeight="1" thickTop="1" thickBot="1" x14ac:dyDescent="0.3">
      <c r="A718" s="146">
        <v>5</v>
      </c>
      <c r="B718" s="241" t="s">
        <v>2519</v>
      </c>
      <c r="C718" s="102" t="s">
        <v>2520</v>
      </c>
      <c r="D718" s="241" t="s">
        <v>2521</v>
      </c>
      <c r="E718" s="423">
        <v>5</v>
      </c>
      <c r="F718" s="365">
        <v>550</v>
      </c>
      <c r="G718" s="241"/>
      <c r="H718" s="365">
        <v>550</v>
      </c>
      <c r="I718" s="365">
        <v>550</v>
      </c>
    </row>
    <row r="719" spans="1:9" ht="44.25" customHeight="1" thickTop="1" thickBot="1" x14ac:dyDescent="0.3">
      <c r="A719" s="146">
        <v>6</v>
      </c>
      <c r="B719" s="241" t="s">
        <v>2522</v>
      </c>
      <c r="C719" s="102" t="s">
        <v>2523</v>
      </c>
      <c r="D719" s="241" t="s">
        <v>2524</v>
      </c>
      <c r="E719" s="423">
        <v>7</v>
      </c>
      <c r="F719" s="365">
        <v>550</v>
      </c>
      <c r="G719" s="241"/>
      <c r="H719" s="365">
        <v>550</v>
      </c>
      <c r="I719" s="365">
        <v>550</v>
      </c>
    </row>
    <row r="720" spans="1:9" ht="65.25" customHeight="1" thickTop="1" thickBot="1" x14ac:dyDescent="0.3">
      <c r="A720" s="146">
        <v>7</v>
      </c>
      <c r="B720" s="241" t="s">
        <v>2525</v>
      </c>
      <c r="C720" s="102" t="s">
        <v>1750</v>
      </c>
      <c r="D720" s="241" t="s">
        <v>2526</v>
      </c>
      <c r="E720" s="423">
        <v>10</v>
      </c>
      <c r="F720" s="365">
        <v>550</v>
      </c>
      <c r="G720" s="241"/>
      <c r="H720" s="365">
        <v>550</v>
      </c>
      <c r="I720" s="365">
        <v>550</v>
      </c>
    </row>
    <row r="721" spans="1:9" ht="48.75" customHeight="1" thickTop="1" thickBot="1" x14ac:dyDescent="0.3">
      <c r="A721" s="146">
        <v>8</v>
      </c>
      <c r="B721" s="241" t="s">
        <v>2527</v>
      </c>
      <c r="C721" s="102" t="s">
        <v>2528</v>
      </c>
      <c r="D721" s="241" t="s">
        <v>2529</v>
      </c>
      <c r="E721" s="423">
        <v>5</v>
      </c>
      <c r="F721" s="365">
        <v>550</v>
      </c>
      <c r="G721" s="241"/>
      <c r="H721" s="365">
        <v>550</v>
      </c>
      <c r="I721" s="365">
        <v>550</v>
      </c>
    </row>
    <row r="722" spans="1:9" ht="49.5" customHeight="1" thickTop="1" thickBot="1" x14ac:dyDescent="0.3">
      <c r="A722" s="146">
        <v>9</v>
      </c>
      <c r="B722" s="241" t="s">
        <v>2530</v>
      </c>
      <c r="C722" s="102" t="s">
        <v>2531</v>
      </c>
      <c r="D722" s="241" t="s">
        <v>2532</v>
      </c>
      <c r="E722" s="423">
        <v>8</v>
      </c>
      <c r="F722" s="365">
        <v>550</v>
      </c>
      <c r="G722" s="241"/>
      <c r="H722" s="365">
        <v>550</v>
      </c>
      <c r="I722" s="365">
        <v>550</v>
      </c>
    </row>
    <row r="723" spans="1:9" ht="31.5" customHeight="1" thickTop="1" thickBot="1" x14ac:dyDescent="0.3">
      <c r="A723" s="146">
        <v>10</v>
      </c>
      <c r="B723" s="241" t="s">
        <v>2533</v>
      </c>
      <c r="C723" s="102" t="s">
        <v>2534</v>
      </c>
      <c r="D723" s="241" t="s">
        <v>2535</v>
      </c>
      <c r="E723" s="423">
        <v>7</v>
      </c>
      <c r="F723" s="365">
        <v>550</v>
      </c>
      <c r="G723" s="241"/>
      <c r="H723" s="365">
        <v>550</v>
      </c>
      <c r="I723" s="365">
        <v>550</v>
      </c>
    </row>
    <row r="724" spans="1:9" ht="35.25" customHeight="1" thickTop="1" thickBot="1" x14ac:dyDescent="0.3">
      <c r="A724" s="146">
        <v>11</v>
      </c>
      <c r="B724" s="241" t="s">
        <v>2536</v>
      </c>
      <c r="C724" s="102" t="s">
        <v>2537</v>
      </c>
      <c r="D724" s="241" t="s">
        <v>2538</v>
      </c>
      <c r="E724" s="423">
        <v>3</v>
      </c>
      <c r="F724" s="365">
        <v>550</v>
      </c>
      <c r="G724" s="241"/>
      <c r="H724" s="365">
        <v>550</v>
      </c>
      <c r="I724" s="365">
        <v>550</v>
      </c>
    </row>
    <row r="725" spans="1:9" ht="37.5" customHeight="1" thickTop="1" thickBot="1" x14ac:dyDescent="0.3">
      <c r="A725" s="146">
        <v>12</v>
      </c>
      <c r="B725" s="241" t="s">
        <v>2539</v>
      </c>
      <c r="C725" s="102" t="s">
        <v>1732</v>
      </c>
      <c r="D725" s="241" t="s">
        <v>2540</v>
      </c>
      <c r="E725" s="423">
        <v>10</v>
      </c>
      <c r="F725" s="365">
        <v>550</v>
      </c>
      <c r="G725" s="241"/>
      <c r="H725" s="365">
        <v>550</v>
      </c>
      <c r="I725" s="365">
        <v>550</v>
      </c>
    </row>
    <row r="726" spans="1:9" ht="41.25" customHeight="1" thickTop="1" thickBot="1" x14ac:dyDescent="0.3">
      <c r="A726" s="146">
        <v>13</v>
      </c>
      <c r="B726" s="241" t="s">
        <v>2541</v>
      </c>
      <c r="C726" s="102" t="s">
        <v>2542</v>
      </c>
      <c r="D726" s="241" t="s">
        <v>2543</v>
      </c>
      <c r="E726" s="423">
        <v>10</v>
      </c>
      <c r="F726" s="365">
        <v>550</v>
      </c>
      <c r="G726" s="241"/>
      <c r="H726" s="365">
        <v>550</v>
      </c>
      <c r="I726" s="365">
        <v>550</v>
      </c>
    </row>
    <row r="727" spans="1:9" ht="41.25" customHeight="1" thickTop="1" thickBot="1" x14ac:dyDescent="0.3">
      <c r="A727" s="146">
        <v>14</v>
      </c>
      <c r="B727" s="241" t="s">
        <v>2544</v>
      </c>
      <c r="C727" s="102" t="s">
        <v>2545</v>
      </c>
      <c r="D727" s="241" t="s">
        <v>2546</v>
      </c>
      <c r="E727" s="423">
        <v>7</v>
      </c>
      <c r="F727" s="365">
        <v>550</v>
      </c>
      <c r="G727" s="241"/>
      <c r="H727" s="365">
        <v>550</v>
      </c>
      <c r="I727" s="365">
        <v>550</v>
      </c>
    </row>
    <row r="728" spans="1:9" ht="40.5" customHeight="1" thickTop="1" thickBot="1" x14ac:dyDescent="0.3">
      <c r="A728" s="146">
        <v>15</v>
      </c>
      <c r="B728" s="241" t="s">
        <v>2547</v>
      </c>
      <c r="C728" s="102" t="s">
        <v>2548</v>
      </c>
      <c r="D728" s="241" t="s">
        <v>2549</v>
      </c>
      <c r="E728" s="423">
        <v>12</v>
      </c>
      <c r="F728" s="365">
        <v>550</v>
      </c>
      <c r="G728" s="241"/>
      <c r="H728" s="365">
        <v>550</v>
      </c>
      <c r="I728" s="365">
        <v>550</v>
      </c>
    </row>
    <row r="729" spans="1:9" ht="39.75" customHeight="1" thickTop="1" thickBot="1" x14ac:dyDescent="0.3">
      <c r="A729" s="146">
        <v>16</v>
      </c>
      <c r="B729" s="241" t="s">
        <v>2550</v>
      </c>
      <c r="C729" s="102" t="s">
        <v>2551</v>
      </c>
      <c r="D729" s="241" t="s">
        <v>2552</v>
      </c>
      <c r="E729" s="423">
        <v>12</v>
      </c>
      <c r="F729" s="365">
        <v>550</v>
      </c>
      <c r="G729" s="241"/>
      <c r="H729" s="365">
        <v>550</v>
      </c>
      <c r="I729" s="365">
        <v>550</v>
      </c>
    </row>
    <row r="730" spans="1:9" ht="42.75" customHeight="1" thickTop="1" thickBot="1" x14ac:dyDescent="0.3">
      <c r="A730" s="146">
        <v>17</v>
      </c>
      <c r="B730" s="241" t="s">
        <v>1787</v>
      </c>
      <c r="C730" s="102" t="s">
        <v>2553</v>
      </c>
      <c r="D730" s="241" t="s">
        <v>1789</v>
      </c>
      <c r="E730" s="423">
        <v>5</v>
      </c>
      <c r="F730" s="365">
        <v>550</v>
      </c>
      <c r="G730" s="241"/>
      <c r="H730" s="365">
        <v>550</v>
      </c>
      <c r="I730" s="365">
        <v>550</v>
      </c>
    </row>
    <row r="731" spans="1:9" s="105" customFormat="1" ht="41.25" customHeight="1" thickTop="1" thickBot="1" x14ac:dyDescent="0.3">
      <c r="A731" s="146">
        <v>18</v>
      </c>
      <c r="B731" s="241" t="s">
        <v>2554</v>
      </c>
      <c r="C731" s="102" t="s">
        <v>2555</v>
      </c>
      <c r="D731" s="241" t="s">
        <v>2556</v>
      </c>
      <c r="E731" s="423">
        <v>5</v>
      </c>
      <c r="F731" s="365">
        <v>550</v>
      </c>
      <c r="G731" s="241"/>
      <c r="H731" s="365">
        <v>550</v>
      </c>
      <c r="I731" s="365">
        <v>550</v>
      </c>
    </row>
    <row r="732" spans="1:9" ht="37.5" customHeight="1" thickTop="1" thickBot="1" x14ac:dyDescent="0.3">
      <c r="A732" s="146">
        <v>19</v>
      </c>
      <c r="B732" s="241" t="s">
        <v>2557</v>
      </c>
      <c r="C732" s="102" t="s">
        <v>2558</v>
      </c>
      <c r="D732" s="241" t="s">
        <v>2559</v>
      </c>
      <c r="E732" s="423">
        <v>10</v>
      </c>
      <c r="F732" s="365">
        <v>550</v>
      </c>
      <c r="G732" s="241"/>
      <c r="H732" s="365">
        <v>550</v>
      </c>
      <c r="I732" s="365">
        <v>550</v>
      </c>
    </row>
    <row r="733" spans="1:9" ht="41.25" customHeight="1" thickTop="1" thickBot="1" x14ac:dyDescent="0.3">
      <c r="A733" s="146">
        <v>20</v>
      </c>
      <c r="B733" s="241" t="s">
        <v>2560</v>
      </c>
      <c r="C733" s="102" t="s">
        <v>2561</v>
      </c>
      <c r="D733" s="241" t="s">
        <v>2562</v>
      </c>
      <c r="E733" s="423">
        <v>7</v>
      </c>
      <c r="F733" s="365">
        <v>550</v>
      </c>
      <c r="G733" s="241"/>
      <c r="H733" s="365">
        <v>550</v>
      </c>
      <c r="I733" s="365">
        <v>550</v>
      </c>
    </row>
    <row r="734" spans="1:9" ht="33.75" customHeight="1" thickTop="1" thickBot="1" x14ac:dyDescent="0.3">
      <c r="A734" s="146">
        <v>21</v>
      </c>
      <c r="B734" s="241" t="s">
        <v>2563</v>
      </c>
      <c r="C734" s="102" t="s">
        <v>2564</v>
      </c>
      <c r="D734" s="241" t="s">
        <v>2565</v>
      </c>
      <c r="E734" s="423">
        <v>10</v>
      </c>
      <c r="F734" s="365">
        <v>550</v>
      </c>
      <c r="G734" s="241"/>
      <c r="H734" s="365">
        <v>550</v>
      </c>
      <c r="I734" s="365">
        <v>550</v>
      </c>
    </row>
    <row r="735" spans="1:9" ht="41.25" customHeight="1" thickTop="1" thickBot="1" x14ac:dyDescent="0.3">
      <c r="A735" s="146">
        <v>22</v>
      </c>
      <c r="B735" s="241" t="s">
        <v>2566</v>
      </c>
      <c r="C735" s="102" t="s">
        <v>2567</v>
      </c>
      <c r="D735" s="241" t="s">
        <v>2568</v>
      </c>
      <c r="E735" s="423">
        <v>7</v>
      </c>
      <c r="F735" s="365">
        <v>550</v>
      </c>
      <c r="G735" s="241"/>
      <c r="H735" s="365">
        <v>550</v>
      </c>
      <c r="I735" s="365">
        <v>550</v>
      </c>
    </row>
    <row r="736" spans="1:9" ht="38.25" customHeight="1" thickTop="1" thickBot="1" x14ac:dyDescent="0.3">
      <c r="A736" s="146">
        <v>23</v>
      </c>
      <c r="B736" s="241" t="s">
        <v>2569</v>
      </c>
      <c r="C736" s="102" t="s">
        <v>2570</v>
      </c>
      <c r="D736" s="241" t="s">
        <v>2571</v>
      </c>
      <c r="E736" s="423">
        <v>7</v>
      </c>
      <c r="F736" s="365">
        <v>550</v>
      </c>
      <c r="G736" s="241"/>
      <c r="H736" s="365">
        <v>550</v>
      </c>
      <c r="I736" s="365">
        <v>550</v>
      </c>
    </row>
    <row r="737" spans="1:9" ht="36.75" customHeight="1" thickTop="1" thickBot="1" x14ac:dyDescent="0.3">
      <c r="A737" s="146">
        <v>24</v>
      </c>
      <c r="B737" s="241" t="s">
        <v>2572</v>
      </c>
      <c r="C737" s="102" t="s">
        <v>2573</v>
      </c>
      <c r="D737" s="241" t="s">
        <v>2574</v>
      </c>
      <c r="E737" s="423">
        <v>10</v>
      </c>
      <c r="F737" s="365">
        <v>550</v>
      </c>
      <c r="G737" s="241"/>
      <c r="H737" s="365">
        <v>550</v>
      </c>
      <c r="I737" s="365">
        <v>550</v>
      </c>
    </row>
    <row r="738" spans="1:9" ht="36.75" customHeight="1" thickTop="1" thickBot="1" x14ac:dyDescent="0.3">
      <c r="A738" s="146">
        <v>25</v>
      </c>
      <c r="B738" s="241" t="s">
        <v>2575</v>
      </c>
      <c r="C738" s="102" t="s">
        <v>2576</v>
      </c>
      <c r="D738" s="241" t="s">
        <v>2577</v>
      </c>
      <c r="E738" s="423">
        <v>10</v>
      </c>
      <c r="F738" s="365">
        <v>550</v>
      </c>
      <c r="G738" s="241"/>
      <c r="H738" s="365">
        <v>550</v>
      </c>
      <c r="I738" s="365">
        <v>550</v>
      </c>
    </row>
    <row r="739" spans="1:9" ht="40.5" customHeight="1" thickTop="1" thickBot="1" x14ac:dyDescent="0.3">
      <c r="A739" s="146">
        <v>26</v>
      </c>
      <c r="B739" s="241" t="s">
        <v>2578</v>
      </c>
      <c r="C739" s="102" t="s">
        <v>2579</v>
      </c>
      <c r="D739" s="241" t="s">
        <v>2580</v>
      </c>
      <c r="E739" s="423">
        <v>7</v>
      </c>
      <c r="F739" s="365">
        <v>550</v>
      </c>
      <c r="G739" s="241"/>
      <c r="H739" s="365">
        <v>550</v>
      </c>
      <c r="I739" s="365">
        <v>550</v>
      </c>
    </row>
    <row r="740" spans="1:9" ht="37.5" customHeight="1" thickTop="1" x14ac:dyDescent="0.25">
      <c r="A740" s="146">
        <v>27</v>
      </c>
      <c r="B740" s="241" t="s">
        <v>2581</v>
      </c>
      <c r="C740" s="102" t="s">
        <v>2582</v>
      </c>
      <c r="D740" s="241" t="s">
        <v>2583</v>
      </c>
      <c r="E740" s="423">
        <v>7</v>
      </c>
      <c r="F740" s="365">
        <v>550</v>
      </c>
      <c r="G740" s="241"/>
      <c r="H740" s="365">
        <v>550</v>
      </c>
      <c r="I740" s="365">
        <v>550</v>
      </c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thickBot="1" x14ac:dyDescent="0.3">
      <c r="A752" s="83"/>
      <c r="B752" s="84"/>
      <c r="C752" s="85"/>
      <c r="D752" s="84"/>
      <c r="E752" s="86"/>
      <c r="F752" s="87"/>
      <c r="G752" s="87"/>
      <c r="H752" s="87"/>
      <c r="I752" s="88"/>
    </row>
    <row r="753" spans="1:9" ht="16.5" customHeight="1" thickTop="1" thickBot="1" x14ac:dyDescent="0.3">
      <c r="A753" s="89" t="s">
        <v>43</v>
      </c>
      <c r="B753" s="90"/>
      <c r="C753" s="91"/>
      <c r="D753" s="90"/>
      <c r="E753" s="152">
        <f>SUM(E714:E752)</f>
        <v>202</v>
      </c>
      <c r="F753" s="152">
        <f>SUM(F714:F752)</f>
        <v>14850</v>
      </c>
      <c r="G753" s="152">
        <f>SUM(G714:G752)</f>
        <v>0</v>
      </c>
      <c r="H753" s="152">
        <f>SUM(H714:H752)</f>
        <v>14850</v>
      </c>
      <c r="I753" s="224">
        <f>SUM(I714:I752)</f>
        <v>14850</v>
      </c>
    </row>
    <row r="754" spans="1:9" ht="16.5" customHeight="1" thickTop="1" thickBot="1" x14ac:dyDescent="0.3">
      <c r="A754" s="94" t="s">
        <v>44</v>
      </c>
      <c r="B754" s="95"/>
      <c r="C754" s="96"/>
      <c r="D754" s="95"/>
      <c r="E754" s="97"/>
      <c r="F754" s="97"/>
      <c r="G754" s="97"/>
      <c r="H754" s="97"/>
      <c r="I754" s="99">
        <f>I774</f>
        <v>11998.119999999999</v>
      </c>
    </row>
    <row r="755" spans="1:9" ht="36.75" customHeight="1" thickTop="1" thickBot="1" x14ac:dyDescent="0.3">
      <c r="A755" s="146">
        <v>1</v>
      </c>
      <c r="B755" s="425" t="s">
        <v>2584</v>
      </c>
      <c r="C755" s="426" t="s">
        <v>2585</v>
      </c>
      <c r="D755" s="427" t="s">
        <v>2586</v>
      </c>
      <c r="E755" s="428">
        <v>50</v>
      </c>
      <c r="F755" s="429">
        <v>5999</v>
      </c>
      <c r="G755" s="427"/>
      <c r="H755" s="429">
        <v>5999.12</v>
      </c>
      <c r="I755" s="430">
        <v>5999.12</v>
      </c>
    </row>
    <row r="756" spans="1:9" ht="55.5" customHeight="1" thickTop="1" thickBot="1" x14ac:dyDescent="0.3">
      <c r="A756" s="146">
        <v>2</v>
      </c>
      <c r="B756" s="431" t="s">
        <v>2587</v>
      </c>
      <c r="C756" s="102" t="s">
        <v>2588</v>
      </c>
      <c r="D756" s="50" t="s">
        <v>2589</v>
      </c>
      <c r="E756" s="27">
        <v>50</v>
      </c>
      <c r="F756" s="33">
        <v>5999</v>
      </c>
      <c r="G756" s="50"/>
      <c r="H756" s="33">
        <v>5999</v>
      </c>
      <c r="I756" s="432">
        <v>5999</v>
      </c>
    </row>
    <row r="757" spans="1:9" ht="16.5" customHeight="1" thickTop="1" x14ac:dyDescent="0.25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thickBot="1" x14ac:dyDescent="0.3">
      <c r="A773" s="83"/>
      <c r="B773" s="84"/>
      <c r="C773" s="85"/>
      <c r="D773" s="84"/>
      <c r="E773" s="86"/>
      <c r="F773" s="87"/>
      <c r="G773" s="87"/>
      <c r="H773" s="87"/>
      <c r="I773" s="88"/>
    </row>
    <row r="774" spans="1:9" ht="16.5" customHeight="1" thickTop="1" thickBot="1" x14ac:dyDescent="0.3">
      <c r="A774" s="89" t="s">
        <v>43</v>
      </c>
      <c r="B774" s="90"/>
      <c r="C774" s="91"/>
      <c r="D774" s="90"/>
      <c r="E774" s="152">
        <f>SUM(E755:E773)</f>
        <v>100</v>
      </c>
      <c r="F774" s="92">
        <f>SUM(F755:F773)</f>
        <v>11998</v>
      </c>
      <c r="G774" s="92">
        <f>SUM(G755:G773)</f>
        <v>0</v>
      </c>
      <c r="H774" s="92">
        <f>SUM(H755:H773)</f>
        <v>11998.119999999999</v>
      </c>
      <c r="I774" s="93">
        <f>SUM(I755:I773)</f>
        <v>11998.119999999999</v>
      </c>
    </row>
    <row r="775" spans="1:9" ht="16.5" customHeight="1" thickTop="1" thickBot="1" x14ac:dyDescent="0.3">
      <c r="A775" s="19" t="s">
        <v>45</v>
      </c>
      <c r="B775" s="20"/>
      <c r="C775" s="21"/>
      <c r="D775" s="20"/>
      <c r="E775" s="22"/>
      <c r="F775" s="22"/>
      <c r="G775" s="22"/>
      <c r="H775" s="22"/>
      <c r="I775" s="23">
        <f>I795</f>
        <v>32754.28</v>
      </c>
    </row>
    <row r="776" spans="1:9" ht="44.25" customHeight="1" thickTop="1" thickBot="1" x14ac:dyDescent="0.3">
      <c r="A776" s="146">
        <v>1</v>
      </c>
      <c r="B776" s="431" t="s">
        <v>2590</v>
      </c>
      <c r="C776" s="102" t="s">
        <v>2591</v>
      </c>
      <c r="D776" s="50" t="s">
        <v>2592</v>
      </c>
      <c r="E776" s="27">
        <v>100</v>
      </c>
      <c r="F776" s="33">
        <v>11998</v>
      </c>
      <c r="G776" s="50"/>
      <c r="H776" s="33">
        <v>11998.24</v>
      </c>
      <c r="I776" s="432">
        <v>11998.24</v>
      </c>
    </row>
    <row r="777" spans="1:9" ht="47.25" customHeight="1" thickTop="1" thickBot="1" x14ac:dyDescent="0.3">
      <c r="A777" s="146">
        <v>2</v>
      </c>
      <c r="B777" s="433" t="s">
        <v>2593</v>
      </c>
      <c r="C777" s="41" t="s">
        <v>2594</v>
      </c>
      <c r="D777" s="40" t="s">
        <v>2595</v>
      </c>
      <c r="E777" s="27">
        <v>118</v>
      </c>
      <c r="F777" s="44">
        <v>14157</v>
      </c>
      <c r="G777" s="44"/>
      <c r="H777" s="44">
        <v>14157.32</v>
      </c>
      <c r="I777" s="434">
        <v>14157.32</v>
      </c>
    </row>
    <row r="778" spans="1:9" ht="43.5" customHeight="1" thickTop="1" x14ac:dyDescent="0.25">
      <c r="A778" s="146">
        <v>3</v>
      </c>
      <c r="B778" s="435" t="s">
        <v>2596</v>
      </c>
      <c r="C778" s="436" t="s">
        <v>2597</v>
      </c>
      <c r="D778" s="437" t="s">
        <v>2598</v>
      </c>
      <c r="E778" s="438">
        <v>55</v>
      </c>
      <c r="F778" s="439">
        <v>6598</v>
      </c>
      <c r="G778" s="439"/>
      <c r="H778" s="439">
        <v>6598.72</v>
      </c>
      <c r="I778" s="440">
        <v>6598.72</v>
      </c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thickBot="1" x14ac:dyDescent="0.3">
      <c r="A794" s="83"/>
      <c r="B794" s="84"/>
      <c r="C794" s="85"/>
      <c r="D794" s="84"/>
      <c r="E794" s="86"/>
      <c r="F794" s="87"/>
      <c r="G794" s="87"/>
      <c r="H794" s="87"/>
      <c r="I794" s="88"/>
    </row>
    <row r="795" spans="1:9" ht="16.5" customHeight="1" thickTop="1" thickBot="1" x14ac:dyDescent="0.3">
      <c r="A795" s="155" t="s">
        <v>43</v>
      </c>
      <c r="B795" s="156"/>
      <c r="C795" s="157"/>
      <c r="D795" s="156"/>
      <c r="E795" s="158">
        <f>SUM(E776:E794)</f>
        <v>273</v>
      </c>
      <c r="F795" s="159">
        <f>SUM(F776:F794)</f>
        <v>32753</v>
      </c>
      <c r="G795" s="159">
        <f>SUM(G776:G794)</f>
        <v>0</v>
      </c>
      <c r="H795" s="159">
        <f>SUM(H776:H794)</f>
        <v>32754.28</v>
      </c>
      <c r="I795" s="160">
        <f>SUM(I776:I794)</f>
        <v>32754.28</v>
      </c>
    </row>
    <row r="796" spans="1:9" ht="16.5" customHeight="1" thickTop="1" thickBot="1" x14ac:dyDescent="0.3">
      <c r="A796" s="19" t="s">
        <v>46</v>
      </c>
      <c r="B796" s="20"/>
      <c r="C796" s="21"/>
      <c r="D796" s="20"/>
      <c r="E796" s="22"/>
      <c r="F796" s="22"/>
      <c r="G796" s="22"/>
      <c r="H796" s="22"/>
      <c r="I796" s="23">
        <f>I816</f>
        <v>10622.36</v>
      </c>
    </row>
    <row r="797" spans="1:9" ht="46.5" customHeight="1" thickTop="1" x14ac:dyDescent="0.25">
      <c r="A797" s="146">
        <v>1</v>
      </c>
      <c r="B797" s="102" t="s">
        <v>2599</v>
      </c>
      <c r="C797" s="441" t="s">
        <v>2600</v>
      </c>
      <c r="D797" s="102" t="s">
        <v>2599</v>
      </c>
      <c r="E797" s="102">
        <v>350</v>
      </c>
      <c r="F797" s="343">
        <v>10622.36</v>
      </c>
      <c r="G797" s="102"/>
      <c r="H797" s="343">
        <v>10622.36</v>
      </c>
      <c r="I797" s="343">
        <v>10622.36</v>
      </c>
    </row>
    <row r="798" spans="1:9" ht="40.5" customHeight="1" x14ac:dyDescent="0.25">
      <c r="A798" s="75"/>
      <c r="B798" s="102"/>
      <c r="C798" s="102"/>
      <c r="D798" s="102"/>
      <c r="E798" s="102"/>
      <c r="F798" s="343"/>
      <c r="G798" s="102"/>
      <c r="H798" s="382"/>
      <c r="I798" s="382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SUM(E797:E815)</f>
        <v>350</v>
      </c>
      <c r="F816" s="92">
        <f>SUM(F797:F815)</f>
        <v>10622.36</v>
      </c>
      <c r="G816" s="92">
        <f>SUM(G797:G815)</f>
        <v>0</v>
      </c>
      <c r="H816" s="92">
        <f>SUM(H797:H815)</f>
        <v>10622.36</v>
      </c>
      <c r="I816" s="93">
        <f>SUM(I797:I815)</f>
        <v>10622.36</v>
      </c>
    </row>
    <row r="817" spans="1:9" ht="16.5" customHeight="1" thickTop="1" thickBot="1" x14ac:dyDescent="0.3">
      <c r="A817" s="94" t="s">
        <v>47</v>
      </c>
      <c r="B817" s="95"/>
      <c r="C817" s="96"/>
      <c r="D817" s="95"/>
      <c r="E817" s="97"/>
      <c r="F817" s="97"/>
      <c r="G817" s="97"/>
      <c r="H817" s="97"/>
      <c r="I817" s="99">
        <f>I837</f>
        <v>0</v>
      </c>
    </row>
    <row r="818" spans="1:9" ht="16.5" customHeight="1" thickTop="1" x14ac:dyDescent="0.25">
      <c r="A818" s="216"/>
      <c r="B818" s="147"/>
      <c r="C818" s="148"/>
      <c r="D818" s="147"/>
      <c r="E818" s="149"/>
      <c r="F818" s="154"/>
      <c r="G818" s="154"/>
      <c r="H818" s="154"/>
      <c r="I818" s="21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89" t="s">
        <v>43</v>
      </c>
      <c r="B837" s="90"/>
      <c r="C837" s="91"/>
      <c r="D837" s="90"/>
      <c r="E837" s="152">
        <f>SUM(E818:E836)</f>
        <v>0</v>
      </c>
      <c r="F837" s="92">
        <f>SUM(F818:F836)</f>
        <v>0</v>
      </c>
      <c r="G837" s="92">
        <f>SUM(G818:G836)</f>
        <v>0</v>
      </c>
      <c r="H837" s="92">
        <f>SUM(H818:H836)</f>
        <v>0</v>
      </c>
      <c r="I837" s="93">
        <f>SUM(I818:I836)</f>
        <v>0</v>
      </c>
    </row>
    <row r="838" spans="1:9" ht="16.5" customHeight="1" thickTop="1" thickBot="1" x14ac:dyDescent="0.3">
      <c r="A838" s="19" t="s">
        <v>48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16.5" customHeight="1" thickTop="1" x14ac:dyDescent="0.25">
      <c r="A839" s="216"/>
      <c r="B839" s="147"/>
      <c r="C839" s="148"/>
      <c r="D839" s="147"/>
      <c r="E839" s="149"/>
      <c r="F839" s="154"/>
      <c r="G839" s="154"/>
      <c r="H839" s="154"/>
      <c r="I839" s="21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155" t="s">
        <v>43</v>
      </c>
      <c r="B858" s="156"/>
      <c r="C858" s="157"/>
      <c r="D858" s="156"/>
      <c r="E858" s="158">
        <f>SUM(E839:E857)</f>
        <v>0</v>
      </c>
      <c r="F858" s="159">
        <f>SUM(F839:F857)</f>
        <v>0</v>
      </c>
      <c r="G858" s="159">
        <f>SUM(G839:G857)</f>
        <v>0</v>
      </c>
      <c r="H858" s="159">
        <f>SUM(H839:H857)</f>
        <v>0</v>
      </c>
      <c r="I858" s="160">
        <f>SUM(I839:I857)</f>
        <v>0</v>
      </c>
    </row>
    <row r="859" spans="1:9" ht="16.5" customHeight="1" thickTop="1" thickBot="1" x14ac:dyDescent="0.3">
      <c r="A859" s="11" t="s">
        <v>75</v>
      </c>
      <c r="B859" s="12"/>
      <c r="C859" s="13"/>
      <c r="D859" s="14"/>
      <c r="E859" s="15">
        <f>E915+E936+E957+E977+E998+E1019</f>
        <v>1001.35</v>
      </c>
      <c r="F859" s="16"/>
      <c r="G859" s="16"/>
      <c r="H859" s="16"/>
      <c r="I859" s="15">
        <f>I915+I936+I957+I977+I998+I1019</f>
        <v>44893.13</v>
      </c>
    </row>
    <row r="860" spans="1:9" ht="16.5" customHeight="1" thickTop="1" thickBot="1" x14ac:dyDescent="0.3">
      <c r="A860" s="19" t="s">
        <v>13</v>
      </c>
      <c r="B860" s="20"/>
      <c r="C860" s="21"/>
      <c r="D860" s="20"/>
      <c r="E860" s="22"/>
      <c r="F860" s="22"/>
      <c r="G860" s="22"/>
      <c r="H860" s="22"/>
      <c r="I860" s="23">
        <f>I915</f>
        <v>13750</v>
      </c>
    </row>
    <row r="861" spans="1:9" ht="32.25" customHeight="1" thickTop="1" x14ac:dyDescent="0.2">
      <c r="A861" s="238">
        <v>1</v>
      </c>
      <c r="B861" s="102" t="s">
        <v>2601</v>
      </c>
      <c r="C861" s="239" t="s">
        <v>2602</v>
      </c>
      <c r="D861" s="102" t="s">
        <v>2603</v>
      </c>
      <c r="E861" s="240">
        <v>14</v>
      </c>
      <c r="F861" s="365">
        <v>550</v>
      </c>
      <c r="G861" s="365"/>
      <c r="H861" s="365">
        <v>550</v>
      </c>
      <c r="I861" s="366">
        <v>550</v>
      </c>
    </row>
    <row r="862" spans="1:9" ht="32.25" customHeight="1" x14ac:dyDescent="0.2">
      <c r="A862" s="242">
        <v>2</v>
      </c>
      <c r="B862" s="102" t="s">
        <v>2604</v>
      </c>
      <c r="C862" s="243" t="s">
        <v>2605</v>
      </c>
      <c r="D862" s="243" t="s">
        <v>2606</v>
      </c>
      <c r="E862" s="244">
        <v>4.5</v>
      </c>
      <c r="F862" s="365">
        <v>550</v>
      </c>
      <c r="G862" s="365"/>
      <c r="H862" s="365">
        <v>550</v>
      </c>
      <c r="I862" s="366">
        <v>550</v>
      </c>
    </row>
    <row r="863" spans="1:9" ht="32.25" customHeight="1" x14ac:dyDescent="0.2">
      <c r="A863" s="242">
        <v>3</v>
      </c>
      <c r="B863" s="243" t="s">
        <v>2607</v>
      </c>
      <c r="C863" s="243" t="s">
        <v>2608</v>
      </c>
      <c r="D863" s="243" t="s">
        <v>2609</v>
      </c>
      <c r="E863" s="244">
        <v>5</v>
      </c>
      <c r="F863" s="365">
        <v>550</v>
      </c>
      <c r="G863" s="365"/>
      <c r="H863" s="365">
        <v>550</v>
      </c>
      <c r="I863" s="366">
        <v>550</v>
      </c>
    </row>
    <row r="864" spans="1:9" ht="32.25" customHeight="1" x14ac:dyDescent="0.2">
      <c r="A864" s="242">
        <v>4</v>
      </c>
      <c r="B864" s="243" t="s">
        <v>2610</v>
      </c>
      <c r="C864" s="102" t="s">
        <v>2611</v>
      </c>
      <c r="D864" s="243" t="s">
        <v>2612</v>
      </c>
      <c r="E864" s="241">
        <v>5</v>
      </c>
      <c r="F864" s="365">
        <v>550</v>
      </c>
      <c r="G864" s="365"/>
      <c r="H864" s="365">
        <v>550</v>
      </c>
      <c r="I864" s="366">
        <v>550</v>
      </c>
    </row>
    <row r="865" spans="1:9" ht="32.25" customHeight="1" x14ac:dyDescent="0.25">
      <c r="A865" s="242">
        <v>5</v>
      </c>
      <c r="B865" s="243" t="s">
        <v>2613</v>
      </c>
      <c r="C865" s="245" t="s">
        <v>2614</v>
      </c>
      <c r="D865" s="243" t="s">
        <v>1905</v>
      </c>
      <c r="E865" s="241">
        <v>3</v>
      </c>
      <c r="F865" s="365">
        <v>550</v>
      </c>
      <c r="G865" s="365"/>
      <c r="H865" s="365">
        <v>550</v>
      </c>
      <c r="I865" s="366">
        <v>550</v>
      </c>
    </row>
    <row r="866" spans="1:9" ht="32.25" customHeight="1" x14ac:dyDescent="0.2">
      <c r="A866" s="242">
        <v>6</v>
      </c>
      <c r="B866" s="243" t="s">
        <v>2615</v>
      </c>
      <c r="C866" s="102" t="s">
        <v>2616</v>
      </c>
      <c r="D866" s="246" t="s">
        <v>2617</v>
      </c>
      <c r="E866" s="241">
        <v>5</v>
      </c>
      <c r="F866" s="365">
        <v>550</v>
      </c>
      <c r="G866" s="365"/>
      <c r="H866" s="365">
        <v>550</v>
      </c>
      <c r="I866" s="366">
        <v>550</v>
      </c>
    </row>
    <row r="867" spans="1:9" ht="32.25" customHeight="1" x14ac:dyDescent="0.2">
      <c r="A867" s="242">
        <v>7</v>
      </c>
      <c r="B867" s="102" t="s">
        <v>2618</v>
      </c>
      <c r="C867" s="102" t="s">
        <v>2619</v>
      </c>
      <c r="D867" s="102" t="s">
        <v>2620</v>
      </c>
      <c r="E867" s="368">
        <v>5</v>
      </c>
      <c r="F867" s="365">
        <v>550</v>
      </c>
      <c r="G867" s="365"/>
      <c r="H867" s="365">
        <v>550</v>
      </c>
      <c r="I867" s="366">
        <v>550</v>
      </c>
    </row>
    <row r="868" spans="1:9" ht="32.25" customHeight="1" x14ac:dyDescent="0.2">
      <c r="A868" s="242">
        <v>8</v>
      </c>
      <c r="B868" s="102" t="s">
        <v>2621</v>
      </c>
      <c r="C868" s="102" t="s">
        <v>2622</v>
      </c>
      <c r="D868" s="248" t="s">
        <v>2623</v>
      </c>
      <c r="E868" s="368">
        <v>4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9</v>
      </c>
      <c r="B869" s="249" t="s">
        <v>2624</v>
      </c>
      <c r="C869" s="250" t="s">
        <v>2625</v>
      </c>
      <c r="D869" s="250" t="s">
        <v>2626</v>
      </c>
      <c r="E869" s="369">
        <v>4.5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10</v>
      </c>
      <c r="B870" s="249" t="s">
        <v>2627</v>
      </c>
      <c r="C870" s="250" t="s">
        <v>2628</v>
      </c>
      <c r="D870" s="250" t="s">
        <v>2629</v>
      </c>
      <c r="E870" s="369">
        <v>4.8499999999999996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11</v>
      </c>
      <c r="B871" s="102" t="s">
        <v>2630</v>
      </c>
      <c r="C871" s="102" t="s">
        <v>2631</v>
      </c>
      <c r="D871" s="102" t="s">
        <v>2632</v>
      </c>
      <c r="E871" s="368">
        <v>4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12</v>
      </c>
      <c r="B872" s="243" t="s">
        <v>2633</v>
      </c>
      <c r="C872" s="253" t="s">
        <v>2634</v>
      </c>
      <c r="D872" s="243" t="s">
        <v>2635</v>
      </c>
      <c r="E872" s="369">
        <v>4.5</v>
      </c>
      <c r="F872" s="370">
        <v>550</v>
      </c>
      <c r="G872" s="370"/>
      <c r="H872" s="370">
        <v>550</v>
      </c>
      <c r="I872" s="370">
        <v>550</v>
      </c>
    </row>
    <row r="873" spans="1:9" ht="32.25" customHeight="1" x14ac:dyDescent="0.2">
      <c r="A873" s="242">
        <v>13</v>
      </c>
      <c r="B873" s="249" t="s">
        <v>2636</v>
      </c>
      <c r="C873" s="250" t="s">
        <v>2637</v>
      </c>
      <c r="D873" s="250" t="s">
        <v>2638</v>
      </c>
      <c r="E873" s="370">
        <v>15</v>
      </c>
      <c r="F873" s="370">
        <v>550</v>
      </c>
      <c r="G873" s="370"/>
      <c r="H873" s="370">
        <v>550</v>
      </c>
      <c r="I873" s="371">
        <v>550</v>
      </c>
    </row>
    <row r="874" spans="1:9" ht="32.25" customHeight="1" x14ac:dyDescent="0.2">
      <c r="A874" s="242">
        <v>14</v>
      </c>
      <c r="B874" s="249" t="s">
        <v>2639</v>
      </c>
      <c r="C874" s="250" t="s">
        <v>2640</v>
      </c>
      <c r="D874" s="250" t="s">
        <v>2641</v>
      </c>
      <c r="E874" s="370">
        <v>15</v>
      </c>
      <c r="F874" s="370">
        <v>550</v>
      </c>
      <c r="G874" s="370"/>
      <c r="H874" s="370">
        <v>550</v>
      </c>
      <c r="I874" s="371">
        <v>550</v>
      </c>
    </row>
    <row r="875" spans="1:9" ht="29.25" customHeight="1" x14ac:dyDescent="0.2">
      <c r="A875" s="242">
        <v>15</v>
      </c>
      <c r="B875" s="249" t="s">
        <v>2642</v>
      </c>
      <c r="C875" s="250" t="s">
        <v>2643</v>
      </c>
      <c r="D875" s="250" t="s">
        <v>2644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16.5" customHeight="1" x14ac:dyDescent="0.2">
      <c r="A876" s="242">
        <v>16</v>
      </c>
      <c r="B876" s="243" t="s">
        <v>2645</v>
      </c>
      <c r="C876" s="253" t="s">
        <v>2646</v>
      </c>
      <c r="D876" s="243" t="s">
        <v>2647</v>
      </c>
      <c r="E876" s="369">
        <v>8</v>
      </c>
      <c r="F876" s="370">
        <v>550</v>
      </c>
      <c r="G876" s="370"/>
      <c r="H876" s="370">
        <v>550</v>
      </c>
      <c r="I876" s="370">
        <v>550</v>
      </c>
    </row>
    <row r="877" spans="1:9" ht="16.5" customHeight="1" x14ac:dyDescent="0.2">
      <c r="A877" s="242">
        <v>17</v>
      </c>
      <c r="B877" s="243" t="s">
        <v>2648</v>
      </c>
      <c r="C877" s="253" t="s">
        <v>2649</v>
      </c>
      <c r="D877" s="243" t="s">
        <v>2650</v>
      </c>
      <c r="E877" s="369">
        <v>7</v>
      </c>
      <c r="F877" s="370">
        <v>550</v>
      </c>
      <c r="G877" s="370"/>
      <c r="H877" s="370">
        <v>550</v>
      </c>
      <c r="I877" s="370">
        <v>550</v>
      </c>
    </row>
    <row r="878" spans="1:9" ht="38.25" customHeight="1" x14ac:dyDescent="0.2">
      <c r="A878" s="242">
        <v>18</v>
      </c>
      <c r="B878" s="243" t="s">
        <v>2651</v>
      </c>
      <c r="C878" s="253" t="s">
        <v>2652</v>
      </c>
      <c r="D878" s="243" t="s">
        <v>2653</v>
      </c>
      <c r="E878" s="369">
        <v>3</v>
      </c>
      <c r="F878" s="370">
        <v>550</v>
      </c>
      <c r="G878" s="370"/>
      <c r="H878" s="370">
        <v>550</v>
      </c>
      <c r="I878" s="370">
        <v>550</v>
      </c>
    </row>
    <row r="879" spans="1:9" s="105" customFormat="1" ht="16.5" customHeight="1" x14ac:dyDescent="0.2">
      <c r="A879" s="242">
        <v>19</v>
      </c>
      <c r="B879" s="243" t="s">
        <v>2654</v>
      </c>
      <c r="C879" s="253" t="s">
        <v>2655</v>
      </c>
      <c r="D879" s="243" t="s">
        <v>2656</v>
      </c>
      <c r="E879" s="369">
        <v>3</v>
      </c>
      <c r="F879" s="370">
        <v>550</v>
      </c>
      <c r="G879" s="370"/>
      <c r="H879" s="370">
        <v>550</v>
      </c>
      <c r="I879" s="370">
        <v>550</v>
      </c>
    </row>
    <row r="880" spans="1:9" ht="16.5" customHeight="1" x14ac:dyDescent="0.2">
      <c r="A880" s="242">
        <v>20</v>
      </c>
      <c r="B880" s="243" t="s">
        <v>2657</v>
      </c>
      <c r="C880" s="253" t="s">
        <v>2658</v>
      </c>
      <c r="D880" s="243" t="s">
        <v>1905</v>
      </c>
      <c r="E880" s="369">
        <v>3</v>
      </c>
      <c r="F880" s="370">
        <v>550</v>
      </c>
      <c r="G880" s="370"/>
      <c r="H880" s="370">
        <v>550</v>
      </c>
      <c r="I880" s="370">
        <v>550</v>
      </c>
    </row>
    <row r="881" spans="1:9" ht="26.25" customHeight="1" x14ac:dyDescent="0.2">
      <c r="A881" s="242">
        <v>21</v>
      </c>
      <c r="B881" s="243" t="s">
        <v>2659</v>
      </c>
      <c r="C881" s="253" t="s">
        <v>2660</v>
      </c>
      <c r="D881" s="243" t="s">
        <v>2661</v>
      </c>
      <c r="E881" s="369">
        <v>7</v>
      </c>
      <c r="F881" s="370">
        <v>550</v>
      </c>
      <c r="G881" s="370"/>
      <c r="H881" s="370">
        <v>550</v>
      </c>
      <c r="I881" s="370">
        <v>550</v>
      </c>
    </row>
    <row r="882" spans="1:9" ht="48.75" customHeight="1" x14ac:dyDescent="0.2">
      <c r="A882" s="242">
        <v>22</v>
      </c>
      <c r="B882" s="243" t="s">
        <v>2662</v>
      </c>
      <c r="C882" s="253" t="s">
        <v>2663</v>
      </c>
      <c r="D882" s="243" t="s">
        <v>2664</v>
      </c>
      <c r="E882" s="369">
        <v>3</v>
      </c>
      <c r="F882" s="370">
        <v>550</v>
      </c>
      <c r="G882" s="370"/>
      <c r="H882" s="370">
        <v>550</v>
      </c>
      <c r="I882" s="370">
        <v>550</v>
      </c>
    </row>
    <row r="883" spans="1:9" ht="33" customHeight="1" x14ac:dyDescent="0.2">
      <c r="A883" s="242">
        <v>23</v>
      </c>
      <c r="B883" s="243" t="s">
        <v>2665</v>
      </c>
      <c r="C883" s="253" t="s">
        <v>2666</v>
      </c>
      <c r="D883" s="243" t="s">
        <v>2667</v>
      </c>
      <c r="E883" s="369">
        <v>3</v>
      </c>
      <c r="F883" s="370">
        <v>550</v>
      </c>
      <c r="G883" s="370"/>
      <c r="H883" s="370">
        <v>550</v>
      </c>
      <c r="I883" s="370">
        <v>550</v>
      </c>
    </row>
    <row r="884" spans="1:9" ht="30" customHeight="1" x14ac:dyDescent="0.2">
      <c r="A884" s="242">
        <v>24</v>
      </c>
      <c r="B884" s="243" t="s">
        <v>2668</v>
      </c>
      <c r="C884" s="253" t="s">
        <v>2669</v>
      </c>
      <c r="D884" s="243" t="s">
        <v>2670</v>
      </c>
      <c r="E884" s="369">
        <v>3</v>
      </c>
      <c r="F884" s="370">
        <v>550</v>
      </c>
      <c r="G884" s="370"/>
      <c r="H884" s="370">
        <v>550</v>
      </c>
      <c r="I884" s="370">
        <v>550</v>
      </c>
    </row>
    <row r="885" spans="1:9" ht="18.75" customHeight="1" x14ac:dyDescent="0.2">
      <c r="A885" s="242">
        <v>25</v>
      </c>
      <c r="B885" s="243" t="s">
        <v>2671</v>
      </c>
      <c r="C885" s="253" t="s">
        <v>2672</v>
      </c>
      <c r="D885" s="243" t="s">
        <v>2671</v>
      </c>
      <c r="E885" s="369">
        <v>15</v>
      </c>
      <c r="F885" s="370">
        <v>550</v>
      </c>
      <c r="G885" s="370"/>
      <c r="H885" s="370">
        <v>550</v>
      </c>
      <c r="I885" s="370">
        <v>550</v>
      </c>
    </row>
    <row r="886" spans="1:9" ht="17.25" customHeight="1" x14ac:dyDescent="0.2">
      <c r="A886" s="242"/>
      <c r="B886" s="243"/>
      <c r="C886" s="253"/>
      <c r="D886" s="243"/>
      <c r="E886" s="369"/>
      <c r="F886" s="370"/>
      <c r="G886" s="370"/>
      <c r="H886" s="370"/>
      <c r="I886" s="370"/>
    </row>
    <row r="887" spans="1:9" ht="16.5" customHeight="1" x14ac:dyDescent="0.2">
      <c r="A887" s="242"/>
      <c r="B887" s="243"/>
      <c r="C887" s="253"/>
      <c r="D887" s="243"/>
      <c r="E887" s="369"/>
      <c r="F887" s="370"/>
      <c r="G887" s="370"/>
      <c r="H887" s="370"/>
      <c r="I887" s="370"/>
    </row>
    <row r="888" spans="1:9" ht="16.5" customHeight="1" x14ac:dyDescent="0.2">
      <c r="A888" s="242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81"/>
      <c r="D893" s="257"/>
      <c r="E893" s="188"/>
      <c r="F893" s="260"/>
      <c r="G893" s="82"/>
      <c r="H893" s="260"/>
      <c r="I893" s="261"/>
    </row>
    <row r="894" spans="1:9" ht="16.5" customHeight="1" x14ac:dyDescent="0.2">
      <c r="A894" s="134"/>
      <c r="B894" s="80"/>
      <c r="C894" s="81"/>
      <c r="D894" s="81"/>
      <c r="E894" s="182"/>
      <c r="F894" s="260"/>
      <c r="G894" s="82"/>
      <c r="H894" s="260"/>
      <c r="I894" s="261"/>
    </row>
    <row r="895" spans="1:9" ht="25.5" customHeight="1" x14ac:dyDescent="0.2">
      <c r="A895" s="134"/>
      <c r="B895" s="81"/>
      <c r="C895" s="81"/>
      <c r="D895" s="81"/>
      <c r="E895" s="182"/>
      <c r="F895" s="260"/>
      <c r="G895" s="82"/>
      <c r="H895" s="260"/>
      <c r="I895" s="261"/>
    </row>
    <row r="896" spans="1:9" ht="15.75" customHeight="1" x14ac:dyDescent="0.2">
      <c r="A896" s="134"/>
      <c r="B896" s="256"/>
      <c r="C896" s="257"/>
      <c r="D896" s="257"/>
      <c r="E896" s="188"/>
      <c r="F896" s="260"/>
      <c r="G896" s="82"/>
      <c r="H896" s="260"/>
      <c r="I896" s="261"/>
    </row>
    <row r="897" spans="1:9" ht="16.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81"/>
      <c r="D898" s="257"/>
      <c r="E898" s="187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262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187"/>
      <c r="F900" s="260"/>
      <c r="G900" s="82"/>
      <c r="H900" s="260"/>
      <c r="I900" s="261"/>
    </row>
    <row r="901" spans="1:9" ht="16.5" customHeight="1" x14ac:dyDescent="0.2">
      <c r="A901" s="134"/>
      <c r="B901" s="80"/>
      <c r="C901" s="81"/>
      <c r="D901" s="256"/>
      <c r="E901" s="262"/>
      <c r="F901" s="260"/>
      <c r="G901" s="82"/>
      <c r="H901" s="260"/>
      <c r="I901" s="261"/>
    </row>
    <row r="902" spans="1:9" ht="16.5" customHeight="1" x14ac:dyDescent="0.2">
      <c r="A902" s="134"/>
      <c r="B902" s="256"/>
      <c r="C902" s="81"/>
      <c r="D902" s="257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7"/>
      <c r="C904" s="257"/>
      <c r="D904" s="257"/>
      <c r="E904" s="82"/>
      <c r="F904" s="188"/>
      <c r="G904" s="188"/>
      <c r="H904" s="188"/>
      <c r="I904" s="258"/>
    </row>
    <row r="905" spans="1:9" ht="16.5" customHeight="1" x14ac:dyDescent="0.2">
      <c r="A905" s="134"/>
      <c r="B905" s="257"/>
      <c r="C905" s="263"/>
      <c r="D905" s="257"/>
      <c r="E905" s="262"/>
      <c r="F905" s="188"/>
      <c r="G905" s="188"/>
      <c r="H905" s="188"/>
      <c r="I905" s="258"/>
    </row>
    <row r="906" spans="1:9" ht="16.5" customHeight="1" x14ac:dyDescent="0.25">
      <c r="A906" s="134"/>
      <c r="B906" s="70"/>
      <c r="C906" s="71"/>
      <c r="D906" s="70"/>
      <c r="E906" s="72"/>
      <c r="F906" s="73"/>
      <c r="G906" s="73"/>
      <c r="H906" s="73"/>
      <c r="I906" s="74"/>
    </row>
    <row r="907" spans="1:9" ht="16.5" customHeight="1" x14ac:dyDescent="0.25">
      <c r="A907" s="134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thickBot="1" x14ac:dyDescent="0.3">
      <c r="A914" s="223"/>
      <c r="B914" s="84"/>
      <c r="C914" s="85"/>
      <c r="D914" s="84"/>
      <c r="E914" s="86"/>
      <c r="F914" s="87"/>
      <c r="G914" s="87"/>
      <c r="H914" s="87"/>
      <c r="I914" s="88"/>
    </row>
    <row r="915" spans="1:9" ht="16.5" customHeight="1" thickTop="1" thickBot="1" x14ac:dyDescent="0.3">
      <c r="A915" s="89" t="s">
        <v>43</v>
      </c>
      <c r="B915" s="90"/>
      <c r="C915" s="91"/>
      <c r="D915" s="90"/>
      <c r="E915" s="152">
        <f>SUM(E861:E914)</f>
        <v>151.35</v>
      </c>
      <c r="F915" s="152">
        <f>SUM(F861:F914)</f>
        <v>13750</v>
      </c>
      <c r="G915" s="152">
        <f>SUM(G861:G914)</f>
        <v>0</v>
      </c>
      <c r="H915" s="152">
        <f>SUM(H861:H914)</f>
        <v>13750</v>
      </c>
      <c r="I915" s="224">
        <f>SUM(I861:I914)</f>
        <v>13750</v>
      </c>
    </row>
    <row r="916" spans="1:9" ht="16.5" customHeight="1" thickTop="1" thickBot="1" x14ac:dyDescent="0.3">
      <c r="A916" s="94" t="s">
        <v>44</v>
      </c>
      <c r="B916" s="95"/>
      <c r="C916" s="96"/>
      <c r="D916" s="95"/>
      <c r="E916" s="97"/>
      <c r="F916" s="97"/>
      <c r="G916" s="97"/>
      <c r="H916" s="97"/>
      <c r="I916" s="99">
        <f>I936</f>
        <v>0</v>
      </c>
    </row>
    <row r="917" spans="1:9" ht="71.25" customHeight="1" thickTop="1" x14ac:dyDescent="0.25">
      <c r="A917" s="146"/>
      <c r="B917" s="102"/>
      <c r="C917" s="102"/>
      <c r="D917" s="102"/>
      <c r="E917" s="368"/>
      <c r="F917" s="365"/>
      <c r="G917" s="365"/>
      <c r="H917" s="365"/>
      <c r="I917" s="366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4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thickBot="1" x14ac:dyDescent="0.3">
      <c r="A935" s="83"/>
      <c r="B935" s="84"/>
      <c r="C935" s="85"/>
      <c r="D935" s="84"/>
      <c r="E935" s="86"/>
      <c r="F935" s="87"/>
      <c r="G935" s="87"/>
      <c r="H935" s="87"/>
      <c r="I935" s="88"/>
    </row>
    <row r="936" spans="1:9" ht="16.5" customHeight="1" thickTop="1" thickBot="1" x14ac:dyDescent="0.3">
      <c r="A936" s="155" t="s">
        <v>43</v>
      </c>
      <c r="B936" s="156"/>
      <c r="C936" s="157"/>
      <c r="D936" s="156"/>
      <c r="E936" s="158">
        <f>SUM(E917:E935)</f>
        <v>0</v>
      </c>
      <c r="F936" s="159">
        <f>SUM(F917:F935)</f>
        <v>0</v>
      </c>
      <c r="G936" s="159">
        <f>SUM(G917:G935)</f>
        <v>0</v>
      </c>
      <c r="H936" s="159">
        <f>SUM(H917:H935)</f>
        <v>0</v>
      </c>
      <c r="I936" s="160">
        <f>SUM(I917:I935)</f>
        <v>0</v>
      </c>
    </row>
    <row r="937" spans="1:9" ht="16.5" customHeight="1" thickTop="1" thickBot="1" x14ac:dyDescent="0.3">
      <c r="A937" s="19" t="s">
        <v>45</v>
      </c>
      <c r="B937" s="20"/>
      <c r="C937" s="21"/>
      <c r="D937" s="20"/>
      <c r="E937" s="22"/>
      <c r="F937" s="22"/>
      <c r="G937" s="22"/>
      <c r="H937" s="22"/>
      <c r="I937" s="23">
        <f>I957</f>
        <v>30000</v>
      </c>
    </row>
    <row r="938" spans="1:9" ht="38.25" customHeight="1" thickTop="1" x14ac:dyDescent="0.2">
      <c r="A938" s="130">
        <v>1</v>
      </c>
      <c r="B938" s="243" t="s">
        <v>2673</v>
      </c>
      <c r="C938" s="253" t="s">
        <v>2674</v>
      </c>
      <c r="D938" s="243" t="s">
        <v>2673</v>
      </c>
      <c r="E938" s="369">
        <v>40</v>
      </c>
      <c r="F938" s="370">
        <v>70966.14</v>
      </c>
      <c r="G938" s="370">
        <v>28386.5</v>
      </c>
      <c r="H938" s="370">
        <v>58386.5</v>
      </c>
      <c r="I938" s="370">
        <v>30000</v>
      </c>
    </row>
    <row r="939" spans="1:9" ht="37.5" customHeight="1" x14ac:dyDescent="0.25">
      <c r="A939" s="138"/>
      <c r="B939" s="243"/>
      <c r="C939" s="253"/>
      <c r="D939" s="243"/>
      <c r="E939" s="369"/>
      <c r="F939" s="370"/>
      <c r="G939" s="370"/>
      <c r="H939" s="370"/>
      <c r="I939" s="370"/>
    </row>
    <row r="940" spans="1:9" ht="32.25" customHeight="1" x14ac:dyDescent="0.25">
      <c r="A940" s="138"/>
      <c r="B940" s="243"/>
      <c r="C940" s="253"/>
      <c r="D940" s="243"/>
      <c r="E940" s="369"/>
      <c r="F940" s="370"/>
      <c r="G940" s="370"/>
      <c r="H940" s="370"/>
      <c r="I940" s="370"/>
    </row>
    <row r="941" spans="1:9" ht="16.5" customHeight="1" x14ac:dyDescent="0.25">
      <c r="A941" s="75"/>
      <c r="B941" s="243"/>
      <c r="C941" s="253"/>
      <c r="D941" s="243"/>
      <c r="E941" s="369"/>
      <c r="F941" s="370"/>
      <c r="G941" s="370"/>
      <c r="H941" s="370"/>
      <c r="I941" s="370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thickBot="1" x14ac:dyDescent="0.3">
      <c r="A956" s="83"/>
      <c r="B956" s="84"/>
      <c r="C956" s="85"/>
      <c r="D956" s="84"/>
      <c r="E956" s="86"/>
      <c r="F956" s="87"/>
      <c r="G956" s="87"/>
      <c r="H956" s="87"/>
      <c r="I956" s="88"/>
    </row>
    <row r="957" spans="1:9" ht="16.5" customHeight="1" thickTop="1" thickBot="1" x14ac:dyDescent="0.3">
      <c r="A957" s="155" t="s">
        <v>43</v>
      </c>
      <c r="B957" s="156"/>
      <c r="C957" s="156"/>
      <c r="D957" s="156"/>
      <c r="E957" s="158">
        <f>SUM(E938:E956)</f>
        <v>40</v>
      </c>
      <c r="F957" s="159">
        <f>SUM(F938:F956)</f>
        <v>70966.14</v>
      </c>
      <c r="G957" s="159">
        <f>SUM(G938:G956)</f>
        <v>28386.5</v>
      </c>
      <c r="H957" s="159">
        <f>SUM(H938:H956)</f>
        <v>58386.5</v>
      </c>
      <c r="I957" s="160">
        <f>SUM(I938:I956)</f>
        <v>30000</v>
      </c>
    </row>
    <row r="958" spans="1:9" ht="16.5" customHeight="1" thickTop="1" x14ac:dyDescent="0.25">
      <c r="A958" s="19" t="s">
        <v>46</v>
      </c>
      <c r="B958" s="20"/>
      <c r="C958" s="20"/>
      <c r="D958" s="20"/>
      <c r="E958" s="22"/>
      <c r="F958" s="22"/>
      <c r="G958" s="22"/>
      <c r="H958" s="22"/>
      <c r="I958" s="23">
        <f>I977</f>
        <v>1143.1300000000001</v>
      </c>
    </row>
    <row r="959" spans="1:9" ht="46.5" customHeight="1" x14ac:dyDescent="0.2">
      <c r="A959" s="198">
        <v>1</v>
      </c>
      <c r="B959" s="243" t="s">
        <v>2675</v>
      </c>
      <c r="C959" s="253" t="s">
        <v>2676</v>
      </c>
      <c r="D959" s="243" t="s">
        <v>2675</v>
      </c>
      <c r="E959" s="369">
        <v>315</v>
      </c>
      <c r="F959" s="370">
        <v>4445.53</v>
      </c>
      <c r="G959" s="370"/>
      <c r="H959" s="370">
        <v>444.55</v>
      </c>
      <c r="I959" s="370">
        <v>444.55</v>
      </c>
    </row>
    <row r="960" spans="1:9" ht="51" customHeight="1" x14ac:dyDescent="0.2">
      <c r="A960" s="198">
        <v>2</v>
      </c>
      <c r="B960" s="243" t="s">
        <v>2677</v>
      </c>
      <c r="C960" s="253" t="s">
        <v>2678</v>
      </c>
      <c r="D960" s="243" t="s">
        <v>2677</v>
      </c>
      <c r="E960" s="369">
        <v>315</v>
      </c>
      <c r="F960" s="370">
        <v>4445.53</v>
      </c>
      <c r="G960" s="370"/>
      <c r="H960" s="370">
        <v>444.55</v>
      </c>
      <c r="I960" s="370">
        <v>444.55</v>
      </c>
    </row>
    <row r="961" spans="1:9" ht="37.5" customHeight="1" x14ac:dyDescent="0.25">
      <c r="A961" s="138">
        <v>3</v>
      </c>
      <c r="B961" s="243" t="s">
        <v>2679</v>
      </c>
      <c r="C961" s="253" t="s">
        <v>2680</v>
      </c>
      <c r="D961" s="243" t="s">
        <v>2679</v>
      </c>
      <c r="E961" s="369">
        <v>180</v>
      </c>
      <c r="F961" s="370">
        <v>2540.3000000000002</v>
      </c>
      <c r="G961" s="370"/>
      <c r="H961" s="370">
        <v>254.03</v>
      </c>
      <c r="I961" s="370">
        <v>254.03</v>
      </c>
    </row>
    <row r="962" spans="1:9" ht="16.5" customHeight="1" x14ac:dyDescent="0.25">
      <c r="A962" s="75"/>
      <c r="B962" s="243"/>
      <c r="C962" s="253"/>
      <c r="D962" s="243"/>
      <c r="E962" s="369"/>
      <c r="F962" s="370"/>
      <c r="G962" s="370"/>
      <c r="H962" s="370"/>
      <c r="I962" s="370"/>
    </row>
    <row r="963" spans="1:9" ht="16.5" customHeight="1" x14ac:dyDescent="0.25">
      <c r="A963" s="75"/>
      <c r="B963" s="243"/>
      <c r="C963" s="253"/>
      <c r="D963" s="243"/>
      <c r="E963" s="369"/>
      <c r="F963" s="370"/>
      <c r="G963" s="370"/>
      <c r="H963" s="370"/>
      <c r="I963" s="370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89" t="s">
        <v>43</v>
      </c>
      <c r="B977" s="90"/>
      <c r="C977" s="91"/>
      <c r="D977" s="90"/>
      <c r="E977" s="152">
        <f>SUM(E959:E976)</f>
        <v>810</v>
      </c>
      <c r="F977" s="92">
        <f>SUM(F959:F976)</f>
        <v>11431.36</v>
      </c>
      <c r="G977" s="92">
        <f>SUM(G959:G976)</f>
        <v>0</v>
      </c>
      <c r="H977" s="92">
        <f>SUM(H959:H976)</f>
        <v>1143.1300000000001</v>
      </c>
      <c r="I977" s="93">
        <f>SUM(I959:I976)</f>
        <v>1143.1300000000001</v>
      </c>
    </row>
    <row r="978" spans="1:9" ht="16.5" customHeight="1" thickTop="1" thickBot="1" x14ac:dyDescent="0.3">
      <c r="A978" s="94" t="s">
        <v>47</v>
      </c>
      <c r="B978" s="95"/>
      <c r="C978" s="96"/>
      <c r="D978" s="95"/>
      <c r="E978" s="97"/>
      <c r="F978" s="97"/>
      <c r="G978" s="97"/>
      <c r="H978" s="97"/>
      <c r="I978" s="99">
        <f>I998</f>
        <v>0</v>
      </c>
    </row>
    <row r="979" spans="1:9" ht="46.5" customHeight="1" thickTop="1" x14ac:dyDescent="0.25">
      <c r="A979" s="146"/>
      <c r="B979" s="102"/>
      <c r="C979" s="102"/>
      <c r="D979" s="102"/>
      <c r="E979" s="368"/>
      <c r="F979" s="365"/>
      <c r="G979" s="365"/>
      <c r="H979" s="365"/>
      <c r="I979" s="366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89" t="s">
        <v>43</v>
      </c>
      <c r="B998" s="90"/>
      <c r="C998" s="91"/>
      <c r="D998" s="90"/>
      <c r="E998" s="152">
        <f>SUM(E979:E997)</f>
        <v>0</v>
      </c>
      <c r="F998" s="92">
        <f>SUM(F979:F997)</f>
        <v>0</v>
      </c>
      <c r="G998" s="92">
        <f>SUM(G979:G997)</f>
        <v>0</v>
      </c>
      <c r="H998" s="92">
        <f>SUM(H979:H997)</f>
        <v>0</v>
      </c>
      <c r="I998" s="93">
        <f>SUM(I979:I997)</f>
        <v>0</v>
      </c>
    </row>
    <row r="999" spans="1:9" ht="16.5" customHeight="1" thickTop="1" x14ac:dyDescent="0.25">
      <c r="A999" s="19" t="s">
        <v>48</v>
      </c>
      <c r="B999" s="20"/>
      <c r="C999" s="21"/>
      <c r="D999" s="20"/>
      <c r="E999" s="22"/>
      <c r="F999" s="22"/>
      <c r="G999" s="22"/>
      <c r="H999" s="22"/>
      <c r="I999" s="23">
        <f>I1019</f>
        <v>0</v>
      </c>
    </row>
    <row r="1000" spans="1:9" ht="16.5" customHeight="1" x14ac:dyDescent="0.25">
      <c r="A1000" s="138"/>
      <c r="B1000" s="265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thickBot="1" x14ac:dyDescent="0.3">
      <c r="A1018" s="83"/>
      <c r="B1018" s="84"/>
      <c r="C1018" s="85"/>
      <c r="D1018" s="84"/>
      <c r="E1018" s="86"/>
      <c r="F1018" s="87"/>
      <c r="G1018" s="87"/>
      <c r="H1018" s="87"/>
      <c r="I1018" s="88"/>
    </row>
    <row r="1019" spans="1:9" ht="16.5" customHeight="1" thickTop="1" thickBot="1" x14ac:dyDescent="0.3">
      <c r="A1019" s="155" t="s">
        <v>43</v>
      </c>
      <c r="B1019" s="156"/>
      <c r="C1019" s="157"/>
      <c r="D1019" s="156"/>
      <c r="E1019" s="158">
        <f>SUM(E1000:E1018)</f>
        <v>0</v>
      </c>
      <c r="F1019" s="159">
        <f>SUM(F1000:F1018)</f>
        <v>0</v>
      </c>
      <c r="G1019" s="159">
        <f>SUM(G1000:G1018)</f>
        <v>0</v>
      </c>
      <c r="H1019" s="159">
        <f>SUM(H1000:H1018)</f>
        <v>0</v>
      </c>
      <c r="I1019" s="160">
        <f>SUM(I1000:I1018)</f>
        <v>0</v>
      </c>
    </row>
    <row r="1020" spans="1:9" ht="16.5" customHeight="1" thickTop="1" thickBot="1" x14ac:dyDescent="0.3">
      <c r="A1020" s="11" t="s">
        <v>79</v>
      </c>
      <c r="B1020" s="12"/>
      <c r="C1020" s="13"/>
      <c r="D1020" s="14"/>
      <c r="E1020" s="15">
        <f>E1086+E1107+E1128+E1149+E1170</f>
        <v>437</v>
      </c>
      <c r="F1020" s="16"/>
      <c r="G1020" s="16"/>
      <c r="H1020" s="16"/>
      <c r="I1020" s="15">
        <f>I1086+I1107+I1128+I1149+I1170</f>
        <v>32701.599999999999</v>
      </c>
    </row>
    <row r="1021" spans="1:9" ht="16.5" customHeight="1" thickTop="1" thickBot="1" x14ac:dyDescent="0.3">
      <c r="A1021" s="19" t="s">
        <v>13</v>
      </c>
      <c r="B1021" s="20"/>
      <c r="C1021" s="21"/>
      <c r="D1021" s="20"/>
      <c r="E1021" s="22"/>
      <c r="F1021" s="22"/>
      <c r="G1021" s="22"/>
      <c r="H1021" s="22"/>
      <c r="I1021" s="23">
        <f>I1086</f>
        <v>6600</v>
      </c>
    </row>
    <row r="1022" spans="1:9" ht="15.75" customHeight="1" thickTop="1" x14ac:dyDescent="0.2">
      <c r="A1022" s="130">
        <v>1</v>
      </c>
      <c r="B1022" s="390" t="s">
        <v>2681</v>
      </c>
      <c r="C1022" s="391" t="s">
        <v>2682</v>
      </c>
      <c r="D1022" s="392" t="s">
        <v>2683</v>
      </c>
      <c r="E1022" s="398">
        <v>3</v>
      </c>
      <c r="F1022" s="394">
        <v>550</v>
      </c>
      <c r="G1022" s="395"/>
      <c r="H1022" s="394">
        <v>550</v>
      </c>
      <c r="I1022" s="396">
        <v>550</v>
      </c>
    </row>
    <row r="1023" spans="1:9" ht="16.5" customHeight="1" x14ac:dyDescent="0.2">
      <c r="A1023" s="134">
        <v>2</v>
      </c>
      <c r="B1023" s="363" t="s">
        <v>2684</v>
      </c>
      <c r="C1023" s="363" t="s">
        <v>2685</v>
      </c>
      <c r="D1023" s="397" t="s">
        <v>2686</v>
      </c>
      <c r="E1023" s="398">
        <v>5</v>
      </c>
      <c r="F1023" s="394">
        <v>550</v>
      </c>
      <c r="G1023" s="394"/>
      <c r="H1023" s="394">
        <v>550</v>
      </c>
      <c r="I1023" s="396">
        <v>550</v>
      </c>
    </row>
    <row r="1024" spans="1:9" ht="16.5" customHeight="1" x14ac:dyDescent="0.2">
      <c r="A1024" s="134">
        <v>3</v>
      </c>
      <c r="B1024" s="363" t="s">
        <v>2687</v>
      </c>
      <c r="C1024" s="363" t="s">
        <v>2688</v>
      </c>
      <c r="D1024" s="397" t="s">
        <v>2689</v>
      </c>
      <c r="E1024" s="398">
        <v>5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4</v>
      </c>
      <c r="B1025" s="363" t="s">
        <v>2690</v>
      </c>
      <c r="C1025" s="363" t="s">
        <v>2691</v>
      </c>
      <c r="D1025" s="397" t="s">
        <v>2692</v>
      </c>
      <c r="E1025" s="398">
        <v>14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5</v>
      </c>
      <c r="B1026" s="363" t="s">
        <v>2693</v>
      </c>
      <c r="C1026" s="363" t="s">
        <v>2694</v>
      </c>
      <c r="D1026" s="397" t="s">
        <v>2695</v>
      </c>
      <c r="E1026" s="398">
        <v>3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6</v>
      </c>
      <c r="B1027" s="363" t="s">
        <v>2696</v>
      </c>
      <c r="C1027" s="363" t="s">
        <v>2697</v>
      </c>
      <c r="D1027" s="397" t="s">
        <v>2698</v>
      </c>
      <c r="E1027" s="398">
        <v>10</v>
      </c>
      <c r="F1027" s="394">
        <v>550</v>
      </c>
      <c r="G1027" s="394"/>
      <c r="H1027" s="394">
        <v>550</v>
      </c>
      <c r="I1027" s="396">
        <v>550</v>
      </c>
    </row>
    <row r="1028" spans="1:9" s="105" customFormat="1" ht="16.5" customHeight="1" x14ac:dyDescent="0.2">
      <c r="A1028" s="134">
        <v>7</v>
      </c>
      <c r="B1028" s="363" t="s">
        <v>2699</v>
      </c>
      <c r="C1028" s="363" t="s">
        <v>2700</v>
      </c>
      <c r="D1028" s="397" t="s">
        <v>2701</v>
      </c>
      <c r="E1028" s="398">
        <v>14</v>
      </c>
      <c r="F1028" s="394">
        <v>550</v>
      </c>
      <c r="G1028" s="394"/>
      <c r="H1028" s="394">
        <v>550</v>
      </c>
      <c r="I1028" s="396">
        <v>550</v>
      </c>
    </row>
    <row r="1029" spans="1:9" ht="16.5" customHeight="1" x14ac:dyDescent="0.2">
      <c r="A1029" s="134">
        <v>8</v>
      </c>
      <c r="B1029" s="363" t="s">
        <v>2702</v>
      </c>
      <c r="C1029" s="363" t="s">
        <v>2703</v>
      </c>
      <c r="D1029" s="397" t="s">
        <v>2704</v>
      </c>
      <c r="E1029" s="398">
        <v>7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9</v>
      </c>
      <c r="B1030" s="363" t="s">
        <v>2705</v>
      </c>
      <c r="C1030" s="363" t="s">
        <v>2706</v>
      </c>
      <c r="D1030" s="397" t="s">
        <v>2707</v>
      </c>
      <c r="E1030" s="398">
        <v>9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10</v>
      </c>
      <c r="B1031" s="363" t="s">
        <v>2708</v>
      </c>
      <c r="C1031" s="363" t="s">
        <v>2709</v>
      </c>
      <c r="D1031" s="397" t="s">
        <v>2710</v>
      </c>
      <c r="E1031" s="398">
        <v>5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11</v>
      </c>
      <c r="B1032" s="363" t="s">
        <v>2711</v>
      </c>
      <c r="C1032" s="363" t="s">
        <v>2712</v>
      </c>
      <c r="D1032" s="397" t="s">
        <v>2713</v>
      </c>
      <c r="E1032" s="398">
        <v>7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12</v>
      </c>
      <c r="B1033" s="363" t="s">
        <v>2714</v>
      </c>
      <c r="C1033" s="363" t="s">
        <v>2715</v>
      </c>
      <c r="D1033" s="397" t="s">
        <v>2716</v>
      </c>
      <c r="E1033" s="398">
        <v>5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/>
      <c r="B1034" s="363"/>
      <c r="C1034" s="363"/>
      <c r="D1034" s="397"/>
      <c r="E1034" s="398"/>
      <c r="F1034" s="394"/>
      <c r="G1034" s="394"/>
      <c r="H1034" s="394"/>
      <c r="I1034" s="396"/>
    </row>
    <row r="1035" spans="1:9" ht="16.5" customHeight="1" x14ac:dyDescent="0.2">
      <c r="A1035" s="134"/>
      <c r="B1035" s="363"/>
      <c r="C1035" s="363"/>
      <c r="D1035" s="397"/>
      <c r="E1035" s="398"/>
      <c r="F1035" s="394"/>
      <c r="G1035" s="394"/>
      <c r="H1035" s="394"/>
      <c r="I1035" s="396"/>
    </row>
    <row r="1036" spans="1:9" ht="16.5" customHeight="1" x14ac:dyDescent="0.2">
      <c r="A1036" s="134"/>
      <c r="B1036" s="363"/>
      <c r="C1036" s="363"/>
      <c r="D1036" s="397"/>
      <c r="E1036" s="398"/>
      <c r="F1036" s="394"/>
      <c r="G1036" s="394"/>
      <c r="H1036" s="394"/>
      <c r="I1036" s="396"/>
    </row>
    <row r="1037" spans="1:9" ht="16.5" customHeight="1" x14ac:dyDescent="0.2">
      <c r="A1037" s="134"/>
      <c r="B1037" s="363"/>
      <c r="C1037" s="363"/>
      <c r="D1037" s="397"/>
      <c r="E1037" s="398"/>
      <c r="F1037" s="394"/>
      <c r="G1037" s="394"/>
      <c r="H1037" s="394"/>
      <c r="I1037" s="396"/>
    </row>
    <row r="1038" spans="1:9" ht="16.5" customHeight="1" x14ac:dyDescent="0.2">
      <c r="A1038" s="134"/>
      <c r="B1038" s="363"/>
      <c r="C1038" s="363"/>
      <c r="D1038" s="397"/>
      <c r="E1038" s="398"/>
      <c r="F1038" s="394"/>
      <c r="G1038" s="394"/>
      <c r="H1038" s="394"/>
      <c r="I1038" s="396"/>
    </row>
    <row r="1039" spans="1:9" ht="16.5" customHeight="1" x14ac:dyDescent="0.2">
      <c r="A1039" s="134"/>
      <c r="B1039" s="363"/>
      <c r="C1039" s="363"/>
      <c r="D1039" s="397"/>
      <c r="E1039" s="398"/>
      <c r="F1039" s="394"/>
      <c r="G1039" s="394"/>
      <c r="H1039" s="394"/>
      <c r="I1039" s="396"/>
    </row>
    <row r="1040" spans="1:9" ht="16.5" customHeight="1" x14ac:dyDescent="0.2">
      <c r="A1040" s="134"/>
      <c r="B1040" s="363"/>
      <c r="C1040" s="363"/>
      <c r="D1040" s="397"/>
      <c r="E1040" s="398"/>
      <c r="F1040" s="394"/>
      <c r="G1040" s="394"/>
      <c r="H1040" s="394"/>
      <c r="I1040" s="396"/>
    </row>
    <row r="1041" spans="1:9" ht="16.5" customHeight="1" x14ac:dyDescent="0.2">
      <c r="A1041" s="134"/>
      <c r="B1041" s="363"/>
      <c r="C1041" s="363"/>
      <c r="D1041" s="397"/>
      <c r="E1041" s="398"/>
      <c r="F1041" s="394"/>
      <c r="G1041" s="394"/>
      <c r="H1041" s="394"/>
      <c r="I1041" s="396"/>
    </row>
    <row r="1042" spans="1:9" ht="16.5" customHeight="1" x14ac:dyDescent="0.2">
      <c r="A1042" s="134"/>
      <c r="B1042" s="363"/>
      <c r="C1042" s="363"/>
      <c r="D1042" s="397"/>
      <c r="E1042" s="398"/>
      <c r="F1042" s="394"/>
      <c r="G1042" s="394"/>
      <c r="H1042" s="394"/>
      <c r="I1042" s="396"/>
    </row>
    <row r="1043" spans="1:9" ht="16.5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24.75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16.5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customHeight="1" x14ac:dyDescent="0.25">
      <c r="A1048" s="138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customHeight="1" x14ac:dyDescent="0.25">
      <c r="A1049" s="138"/>
      <c r="B1049" s="81"/>
      <c r="C1049" s="81"/>
      <c r="D1049" s="219"/>
      <c r="E1049" s="268"/>
      <c r="F1049" s="182"/>
      <c r="G1049" s="182"/>
      <c r="H1049" s="182"/>
      <c r="I1049" s="183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82"/>
      <c r="G1051" s="82"/>
      <c r="H1051" s="82"/>
      <c r="I1051" s="222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2"/>
      <c r="G1066" s="72"/>
      <c r="H1066" s="72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thickBot="1" x14ac:dyDescent="0.3">
      <c r="A1085" s="83"/>
      <c r="B1085" s="84"/>
      <c r="C1085" s="85"/>
      <c r="D1085" s="84"/>
      <c r="E1085" s="86"/>
      <c r="F1085" s="87"/>
      <c r="G1085" s="87"/>
      <c r="H1085" s="87"/>
      <c r="I1085" s="88"/>
    </row>
    <row r="1086" spans="1:9" ht="16.5" customHeight="1" thickTop="1" thickBot="1" x14ac:dyDescent="0.3">
      <c r="A1086" s="89" t="s">
        <v>43</v>
      </c>
      <c r="B1086" s="90"/>
      <c r="C1086" s="91"/>
      <c r="D1086" s="90"/>
      <c r="E1086" s="152">
        <f>SUM(E1022:E1085)</f>
        <v>87</v>
      </c>
      <c r="F1086" s="152">
        <f>SUM(F1022:F1085)</f>
        <v>6600</v>
      </c>
      <c r="G1086" s="152">
        <f>SUM(G1022:G1085)</f>
        <v>0</v>
      </c>
      <c r="H1086" s="152">
        <f>SUM(H1022:H1085)</f>
        <v>6600</v>
      </c>
      <c r="I1086" s="224">
        <f>SUM(I1022:I1085)</f>
        <v>6600</v>
      </c>
    </row>
    <row r="1087" spans="1:9" ht="16.5" customHeight="1" thickTop="1" thickBot="1" x14ac:dyDescent="0.3">
      <c r="A1087" s="94" t="s">
        <v>44</v>
      </c>
      <c r="B1087" s="95"/>
      <c r="C1087" s="96"/>
      <c r="D1087" s="95"/>
      <c r="E1087" s="97"/>
      <c r="F1087" s="97"/>
      <c r="G1087" s="97"/>
      <c r="H1087" s="97"/>
      <c r="I1087" s="99">
        <f>I1107</f>
        <v>0</v>
      </c>
    </row>
    <row r="1088" spans="1:9" ht="16.5" customHeight="1" thickTop="1" x14ac:dyDescent="0.25">
      <c r="A1088" s="146"/>
      <c r="B1088" s="147"/>
      <c r="C1088" s="148"/>
      <c r="D1088" s="147"/>
      <c r="E1088" s="149"/>
      <c r="F1088" s="150"/>
      <c r="G1088" s="150"/>
      <c r="H1088" s="150"/>
      <c r="I1088" s="151"/>
    </row>
    <row r="1089" spans="1:9" ht="16.5" customHeight="1" x14ac:dyDescent="0.25">
      <c r="A1089" s="138"/>
      <c r="B1089" s="70"/>
      <c r="C1089" s="71"/>
      <c r="D1089" s="70"/>
      <c r="E1089" s="72"/>
      <c r="F1089" s="73"/>
      <c r="G1089" s="73"/>
      <c r="H1089" s="73"/>
      <c r="I1089" s="74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3"/>
      <c r="F1093" s="73"/>
      <c r="G1093" s="73"/>
      <c r="H1093" s="73"/>
      <c r="I1093" s="74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thickBot="1" x14ac:dyDescent="0.3">
      <c r="A1106" s="83"/>
      <c r="B1106" s="84"/>
      <c r="C1106" s="85"/>
      <c r="D1106" s="84"/>
      <c r="E1106" s="86"/>
      <c r="F1106" s="87"/>
      <c r="G1106" s="87"/>
      <c r="H1106" s="87"/>
      <c r="I1106" s="88"/>
    </row>
    <row r="1107" spans="1:9" ht="16.5" customHeight="1" thickTop="1" x14ac:dyDescent="0.25">
      <c r="A1107" s="155" t="s">
        <v>43</v>
      </c>
      <c r="B1107" s="156"/>
      <c r="C1107" s="157"/>
      <c r="D1107" s="156"/>
      <c r="E1107" s="158">
        <f>SUM(E1088:E1106)</f>
        <v>0</v>
      </c>
      <c r="F1107" s="159">
        <f>SUM(F1088:F1106)</f>
        <v>0</v>
      </c>
      <c r="G1107" s="159">
        <f>SUM(G1088:G1106)</f>
        <v>0</v>
      </c>
      <c r="H1107" s="159">
        <f>SUM(H1088:H1106)</f>
        <v>0</v>
      </c>
      <c r="I1107" s="160">
        <f>SUM(I1088:I1106)</f>
        <v>0</v>
      </c>
    </row>
    <row r="1108" spans="1:9" ht="16.5" customHeight="1" thickBot="1" x14ac:dyDescent="0.3">
      <c r="A1108" s="94" t="s">
        <v>45</v>
      </c>
      <c r="B1108" s="95"/>
      <c r="C1108" s="96"/>
      <c r="D1108" s="95"/>
      <c r="E1108" s="97"/>
      <c r="F1108" s="97"/>
      <c r="G1108" s="97"/>
      <c r="H1108" s="97"/>
      <c r="I1108" s="99">
        <f>I1128</f>
        <v>26101.599999999999</v>
      </c>
    </row>
    <row r="1109" spans="1:9" ht="16.5" customHeight="1" thickTop="1" x14ac:dyDescent="0.2">
      <c r="A1109" s="130">
        <v>1</v>
      </c>
      <c r="B1109" s="442" t="s">
        <v>2717</v>
      </c>
      <c r="C1109" s="442" t="s">
        <v>2718</v>
      </c>
      <c r="D1109" s="442" t="s">
        <v>2719</v>
      </c>
      <c r="E1109" s="443">
        <v>140</v>
      </c>
      <c r="F1109" s="444">
        <v>10440.64</v>
      </c>
      <c r="G1109" s="445"/>
      <c r="H1109" s="444">
        <v>10440.64</v>
      </c>
      <c r="I1109" s="446">
        <v>10440.64</v>
      </c>
    </row>
    <row r="1110" spans="1:9" ht="16.5" customHeight="1" x14ac:dyDescent="0.3">
      <c r="A1110" s="138">
        <v>2</v>
      </c>
      <c r="B1110" s="447" t="s">
        <v>2720</v>
      </c>
      <c r="C1110" s="447" t="s">
        <v>2721</v>
      </c>
      <c r="D1110" s="447" t="s">
        <v>2722</v>
      </c>
      <c r="E1110" s="448">
        <v>140</v>
      </c>
      <c r="F1110" s="449">
        <v>10440.64</v>
      </c>
      <c r="G1110" s="450"/>
      <c r="H1110" s="449">
        <v>10440.64</v>
      </c>
      <c r="I1110" s="451">
        <v>10440.64</v>
      </c>
    </row>
    <row r="1111" spans="1:9" ht="16.5" customHeight="1" x14ac:dyDescent="0.3">
      <c r="A1111" s="138">
        <v>3</v>
      </c>
      <c r="B1111" s="452" t="s">
        <v>2723</v>
      </c>
      <c r="C1111" s="453" t="s">
        <v>2724</v>
      </c>
      <c r="D1111" s="452" t="s">
        <v>2725</v>
      </c>
      <c r="E1111" s="454">
        <v>70</v>
      </c>
      <c r="F1111" s="455">
        <v>5220.32</v>
      </c>
      <c r="G1111" s="455"/>
      <c r="H1111" s="455">
        <v>5220.32</v>
      </c>
      <c r="I1111" s="456">
        <v>5220.32</v>
      </c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thickBot="1" x14ac:dyDescent="0.3">
      <c r="A1127" s="83"/>
      <c r="B1127" s="84"/>
      <c r="C1127" s="85"/>
      <c r="D1127" s="84"/>
      <c r="E1127" s="86"/>
      <c r="F1127" s="87"/>
      <c r="G1127" s="87"/>
      <c r="H1127" s="87"/>
      <c r="I1127" s="88"/>
    </row>
    <row r="1128" spans="1:9" ht="16.5" customHeight="1" thickTop="1" thickBot="1" x14ac:dyDescent="0.3">
      <c r="A1128" s="155" t="s">
        <v>43</v>
      </c>
      <c r="B1128" s="156"/>
      <c r="C1128" s="157"/>
      <c r="D1128" s="156"/>
      <c r="E1128" s="158">
        <f>SUM(E1109:E1127)</f>
        <v>350</v>
      </c>
      <c r="F1128" s="159">
        <f>SUM(F1109:F1127)</f>
        <v>26101.599999999999</v>
      </c>
      <c r="G1128" s="159">
        <f>SUM(G1109:G1127)</f>
        <v>0</v>
      </c>
      <c r="H1128" s="159">
        <f>SUM(H1109:H1127)</f>
        <v>26101.599999999999</v>
      </c>
      <c r="I1128" s="160">
        <f>SUM(I1109:I1127)</f>
        <v>26101.599999999999</v>
      </c>
    </row>
    <row r="1129" spans="1:9" ht="16.5" customHeight="1" thickTop="1" thickBot="1" x14ac:dyDescent="0.3">
      <c r="A1129" s="19" t="s">
        <v>46</v>
      </c>
      <c r="B1129" s="20"/>
      <c r="C1129" s="21"/>
      <c r="D1129" s="20"/>
      <c r="E1129" s="22"/>
      <c r="F1129" s="22"/>
      <c r="G1129" s="22"/>
      <c r="H1129" s="22"/>
      <c r="I1129" s="23">
        <f>I1149</f>
        <v>0</v>
      </c>
    </row>
    <row r="1130" spans="1:9" ht="16.5" customHeight="1" thickTop="1" x14ac:dyDescent="0.25">
      <c r="A1130" s="146"/>
      <c r="B1130" s="206"/>
      <c r="C1130" s="206"/>
      <c r="D1130" s="270"/>
      <c r="E1130" s="208"/>
      <c r="F1130" s="208"/>
      <c r="G1130" s="208"/>
      <c r="H1130" s="208"/>
      <c r="I1130" s="209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thickBot="1" x14ac:dyDescent="0.3">
      <c r="A1148" s="83"/>
      <c r="B1148" s="84"/>
      <c r="C1148" s="85"/>
      <c r="D1148" s="84"/>
      <c r="E1148" s="86"/>
      <c r="F1148" s="87"/>
      <c r="G1148" s="87"/>
      <c r="H1148" s="87"/>
      <c r="I1148" s="88"/>
    </row>
    <row r="1149" spans="1:9" ht="16.5" customHeight="1" thickTop="1" thickBot="1" x14ac:dyDescent="0.3">
      <c r="A1149" s="89" t="s">
        <v>43</v>
      </c>
      <c r="B1149" s="90"/>
      <c r="C1149" s="91"/>
      <c r="D1149" s="90"/>
      <c r="E1149" s="152">
        <f>SUM(E1130:E1148)</f>
        <v>0</v>
      </c>
      <c r="F1149" s="92">
        <f>SUM(F1130:F1148)</f>
        <v>0</v>
      </c>
      <c r="G1149" s="92">
        <f>SUM(G1130:G1148)</f>
        <v>0</v>
      </c>
      <c r="H1149" s="92">
        <f>SUM(H1130:H1148)</f>
        <v>0</v>
      </c>
      <c r="I1149" s="93">
        <f>SUM(I1130:I1148)</f>
        <v>0</v>
      </c>
    </row>
    <row r="1150" spans="1:9" ht="16.5" customHeight="1" thickTop="1" thickBot="1" x14ac:dyDescent="0.3">
      <c r="A1150" s="94" t="s">
        <v>47</v>
      </c>
      <c r="B1150" s="95"/>
      <c r="C1150" s="96"/>
      <c r="D1150" s="95"/>
      <c r="E1150" s="97"/>
      <c r="F1150" s="97"/>
      <c r="G1150" s="97"/>
      <c r="H1150" s="97"/>
      <c r="I1150" s="99">
        <f>I1170</f>
        <v>0</v>
      </c>
    </row>
    <row r="1151" spans="1:9" ht="16.5" customHeight="1" thickTop="1" x14ac:dyDescent="0.25">
      <c r="A1151" s="146"/>
      <c r="B1151" s="147"/>
      <c r="C1151" s="148"/>
      <c r="D1151" s="147"/>
      <c r="E1151" s="149"/>
      <c r="F1151" s="150"/>
      <c r="G1151" s="150"/>
      <c r="H1151" s="150"/>
      <c r="I1151" s="151"/>
    </row>
    <row r="1152" spans="1:9" ht="16.5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thickBot="1" x14ac:dyDescent="0.3">
      <c r="A1169" s="83"/>
      <c r="B1169" s="84"/>
      <c r="C1169" s="85"/>
      <c r="D1169" s="84"/>
      <c r="E1169" s="86"/>
      <c r="F1169" s="87"/>
      <c r="G1169" s="87"/>
      <c r="H1169" s="87"/>
      <c r="I1169" s="88"/>
      <c r="O1169" s="271"/>
    </row>
    <row r="1170" spans="1:15" ht="16.5" customHeight="1" thickTop="1" thickBot="1" x14ac:dyDescent="0.3">
      <c r="A1170" s="89" t="s">
        <v>43</v>
      </c>
      <c r="B1170" s="90"/>
      <c r="C1170" s="91"/>
      <c r="D1170" s="90"/>
      <c r="E1170" s="152">
        <f>SUM(E1151:E1169)</f>
        <v>0</v>
      </c>
      <c r="F1170" s="92">
        <f>SUM(F1151:F1169)</f>
        <v>0</v>
      </c>
      <c r="G1170" s="92">
        <f>SUM(G1151:G1169)</f>
        <v>0</v>
      </c>
      <c r="H1170" s="92">
        <f>SUM(H1151:H1169)</f>
        <v>0</v>
      </c>
      <c r="I1170" s="93">
        <f>SUM(I1151:I1169)</f>
        <v>0</v>
      </c>
    </row>
    <row r="1171" spans="1:15" ht="16.5" customHeight="1" thickTop="1" x14ac:dyDescent="0.25">
      <c r="A1171" s="19" t="s">
        <v>48</v>
      </c>
      <c r="B1171" s="20"/>
      <c r="C1171" s="21"/>
      <c r="D1171" s="20"/>
      <c r="E1171" s="22"/>
      <c r="F1171" s="22"/>
      <c r="G1171" s="22"/>
      <c r="H1171" s="22"/>
      <c r="I1171" s="23">
        <f>I1190</f>
        <v>0</v>
      </c>
    </row>
    <row r="1172" spans="1:15" ht="16.5" customHeight="1" x14ac:dyDescent="0.25">
      <c r="A1172" s="138"/>
      <c r="B1172" s="265"/>
      <c r="C1172" s="71"/>
      <c r="D1172" s="70"/>
      <c r="E1172" s="72"/>
      <c r="F1172" s="76"/>
      <c r="G1172" s="76"/>
      <c r="H1172" s="76"/>
      <c r="I1172" s="77"/>
    </row>
    <row r="1173" spans="1:15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s="59" customFormat="1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10" ht="16.5" customHeight="1" thickTop="1" thickBot="1" x14ac:dyDescent="0.3">
      <c r="A1190" s="155" t="s">
        <v>43</v>
      </c>
      <c r="B1190" s="156"/>
      <c r="C1190" s="157"/>
      <c r="D1190" s="156"/>
      <c r="E1190" s="158">
        <f>SUM(E1172:E1189)</f>
        <v>0</v>
      </c>
      <c r="F1190" s="159">
        <f>SUM(F1172:F1189)</f>
        <v>0</v>
      </c>
      <c r="G1190" s="159">
        <f>SUM(G1172:G1189)</f>
        <v>0</v>
      </c>
      <c r="H1190" s="159">
        <f>SUM(H1172:H1189)</f>
        <v>0</v>
      </c>
      <c r="I1190" s="160">
        <f>SUM(I1172:I1189)</f>
        <v>0</v>
      </c>
    </row>
    <row r="1191" spans="1:10" ht="16.5" customHeight="1" thickTop="1" thickBot="1" x14ac:dyDescent="0.3">
      <c r="A1191" s="11" t="s">
        <v>80</v>
      </c>
      <c r="B1191" s="12"/>
      <c r="C1191" s="13"/>
      <c r="D1191" s="14"/>
      <c r="E1191" s="15">
        <f>E1211+E1238+E1259+E1280+E1301+E1322+E1343</f>
        <v>292</v>
      </c>
      <c r="F1191" s="16"/>
      <c r="G1191" s="16"/>
      <c r="H1191" s="16"/>
      <c r="I1191" s="15">
        <f>I1238+I1259+I1280+I1301+I1322+I1343</f>
        <v>19473.46</v>
      </c>
    </row>
    <row r="1192" spans="1:10" ht="16.5" customHeight="1" thickTop="1" x14ac:dyDescent="0.25">
      <c r="A1192" s="19" t="s">
        <v>13</v>
      </c>
      <c r="B1192" s="20"/>
      <c r="C1192" s="21"/>
      <c r="D1192" s="20"/>
      <c r="E1192" s="22"/>
      <c r="F1192" s="22"/>
      <c r="G1192" s="22"/>
      <c r="H1192" s="22"/>
      <c r="I1192" s="23">
        <f>I1238</f>
        <v>16500</v>
      </c>
      <c r="J1192" s="272"/>
    </row>
    <row r="1193" spans="1:10" ht="42.75" customHeight="1" x14ac:dyDescent="0.2">
      <c r="A1193" s="273">
        <v>1</v>
      </c>
      <c r="B1193" s="274" t="s">
        <v>2726</v>
      </c>
      <c r="C1193" s="376" t="s">
        <v>2727</v>
      </c>
      <c r="D1193" s="274" t="s">
        <v>2726</v>
      </c>
      <c r="E1193" s="274">
        <v>5</v>
      </c>
      <c r="F1193" s="276">
        <v>550</v>
      </c>
      <c r="G1193" s="276"/>
      <c r="H1193" s="276">
        <v>550</v>
      </c>
      <c r="I1193" s="276">
        <v>550</v>
      </c>
    </row>
    <row r="1194" spans="1:10" ht="45.75" customHeight="1" x14ac:dyDescent="0.2">
      <c r="A1194" s="273">
        <v>2</v>
      </c>
      <c r="B1194" s="277" t="s">
        <v>2728</v>
      </c>
      <c r="C1194" s="275" t="s">
        <v>2729</v>
      </c>
      <c r="D1194" s="277" t="s">
        <v>2728</v>
      </c>
      <c r="E1194" s="274">
        <v>5</v>
      </c>
      <c r="F1194" s="276">
        <v>550</v>
      </c>
      <c r="G1194" s="276"/>
      <c r="H1194" s="276">
        <v>550</v>
      </c>
      <c r="I1194" s="276">
        <v>550</v>
      </c>
    </row>
    <row r="1195" spans="1:10" ht="42.75" customHeight="1" x14ac:dyDescent="0.2">
      <c r="A1195" s="273">
        <v>3</v>
      </c>
      <c r="B1195" s="277" t="s">
        <v>2730</v>
      </c>
      <c r="C1195" s="275" t="s">
        <v>2731</v>
      </c>
      <c r="D1195" s="277" t="s">
        <v>2730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55.5" customHeight="1" x14ac:dyDescent="0.2">
      <c r="A1196" s="273">
        <v>4</v>
      </c>
      <c r="B1196" s="277" t="s">
        <v>2732</v>
      </c>
      <c r="C1196" s="275" t="s">
        <v>2733</v>
      </c>
      <c r="D1196" s="277" t="s">
        <v>2732</v>
      </c>
      <c r="E1196" s="274">
        <v>5</v>
      </c>
      <c r="F1196" s="276">
        <v>550</v>
      </c>
      <c r="G1196" s="276"/>
      <c r="H1196" s="276">
        <v>550</v>
      </c>
      <c r="I1196" s="276">
        <v>550</v>
      </c>
    </row>
    <row r="1197" spans="1:10" ht="42.75" customHeight="1" x14ac:dyDescent="0.2">
      <c r="A1197" s="273">
        <v>5</v>
      </c>
      <c r="B1197" s="277" t="s">
        <v>2734</v>
      </c>
      <c r="C1197" s="275" t="s">
        <v>2735</v>
      </c>
      <c r="D1197" s="277" t="s">
        <v>2734</v>
      </c>
      <c r="E1197" s="274">
        <v>5</v>
      </c>
      <c r="F1197" s="276">
        <v>550</v>
      </c>
      <c r="G1197" s="276"/>
      <c r="H1197" s="276">
        <v>550</v>
      </c>
      <c r="I1197" s="276">
        <v>550</v>
      </c>
    </row>
    <row r="1198" spans="1:10" ht="41.25" customHeight="1" x14ac:dyDescent="0.2">
      <c r="A1198" s="273">
        <v>6</v>
      </c>
      <c r="B1198" s="277" t="s">
        <v>2736</v>
      </c>
      <c r="C1198" s="275" t="s">
        <v>2737</v>
      </c>
      <c r="D1198" s="277" t="s">
        <v>2736</v>
      </c>
      <c r="E1198" s="274">
        <v>10</v>
      </c>
      <c r="F1198" s="276">
        <v>550</v>
      </c>
      <c r="G1198" s="276"/>
      <c r="H1198" s="276">
        <v>550</v>
      </c>
      <c r="I1198" s="276">
        <v>550</v>
      </c>
    </row>
    <row r="1199" spans="1:10" ht="43.5" customHeight="1" x14ac:dyDescent="0.2">
      <c r="A1199" s="273">
        <v>7</v>
      </c>
      <c r="B1199" s="277" t="s">
        <v>2738</v>
      </c>
      <c r="C1199" s="275" t="s">
        <v>2739</v>
      </c>
      <c r="D1199" s="277" t="s">
        <v>2738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7.25" customHeight="1" x14ac:dyDescent="0.2">
      <c r="A1200" s="273">
        <v>8</v>
      </c>
      <c r="B1200" s="277" t="s">
        <v>2740</v>
      </c>
      <c r="C1200" s="275" t="s">
        <v>2741</v>
      </c>
      <c r="D1200" s="277" t="s">
        <v>2740</v>
      </c>
      <c r="E1200" s="274">
        <v>8</v>
      </c>
      <c r="F1200" s="276">
        <v>550</v>
      </c>
      <c r="G1200" s="276"/>
      <c r="H1200" s="276">
        <v>550</v>
      </c>
      <c r="I1200" s="276">
        <v>550</v>
      </c>
    </row>
    <row r="1201" spans="1:9" ht="48.75" customHeight="1" x14ac:dyDescent="0.2">
      <c r="A1201" s="273">
        <v>9</v>
      </c>
      <c r="B1201" s="277" t="s">
        <v>2742</v>
      </c>
      <c r="C1201" s="275" t="s">
        <v>2743</v>
      </c>
      <c r="D1201" s="277" t="s">
        <v>2742</v>
      </c>
      <c r="E1201" s="274">
        <v>7</v>
      </c>
      <c r="F1201" s="276">
        <v>550</v>
      </c>
      <c r="G1201" s="276"/>
      <c r="H1201" s="276">
        <v>550</v>
      </c>
      <c r="I1201" s="276">
        <v>550</v>
      </c>
    </row>
    <row r="1202" spans="1:9" ht="42.75" customHeight="1" x14ac:dyDescent="0.2">
      <c r="A1202" s="273">
        <v>10</v>
      </c>
      <c r="B1202" s="277" t="s">
        <v>2744</v>
      </c>
      <c r="C1202" s="275" t="s">
        <v>2745</v>
      </c>
      <c r="D1202" s="277" t="s">
        <v>2744</v>
      </c>
      <c r="E1202" s="274">
        <v>7</v>
      </c>
      <c r="F1202" s="276">
        <v>550</v>
      </c>
      <c r="G1202" s="276"/>
      <c r="H1202" s="276">
        <v>550</v>
      </c>
      <c r="I1202" s="276">
        <v>550</v>
      </c>
    </row>
    <row r="1203" spans="1:9" ht="53.25" customHeight="1" x14ac:dyDescent="0.2">
      <c r="A1203" s="273">
        <v>11</v>
      </c>
      <c r="B1203" s="277" t="s">
        <v>2746</v>
      </c>
      <c r="C1203" s="275" t="s">
        <v>2747</v>
      </c>
      <c r="D1203" s="277" t="s">
        <v>2746</v>
      </c>
      <c r="E1203" s="274">
        <v>7</v>
      </c>
      <c r="F1203" s="276">
        <v>550</v>
      </c>
      <c r="G1203" s="276"/>
      <c r="H1203" s="276">
        <v>550</v>
      </c>
      <c r="I1203" s="276">
        <v>550</v>
      </c>
    </row>
    <row r="1204" spans="1:9" ht="41.25" customHeight="1" x14ac:dyDescent="0.2">
      <c r="A1204" s="273">
        <v>12</v>
      </c>
      <c r="B1204" s="277" t="s">
        <v>2748</v>
      </c>
      <c r="C1204" s="275" t="s">
        <v>2749</v>
      </c>
      <c r="D1204" s="277" t="s">
        <v>2748</v>
      </c>
      <c r="E1204" s="274">
        <v>7</v>
      </c>
      <c r="F1204" s="276">
        <v>550</v>
      </c>
      <c r="G1204" s="276"/>
      <c r="H1204" s="276">
        <v>550</v>
      </c>
      <c r="I1204" s="276">
        <v>550</v>
      </c>
    </row>
    <row r="1205" spans="1:9" ht="42.75" customHeight="1" x14ac:dyDescent="0.2">
      <c r="A1205" s="273">
        <v>13</v>
      </c>
      <c r="B1205" s="277" t="s">
        <v>2750</v>
      </c>
      <c r="C1205" s="275" t="s">
        <v>2751</v>
      </c>
      <c r="D1205" s="277" t="s">
        <v>2750</v>
      </c>
      <c r="E1205" s="274">
        <v>7</v>
      </c>
      <c r="F1205" s="276">
        <v>550</v>
      </c>
      <c r="G1205" s="276"/>
      <c r="H1205" s="276">
        <v>550</v>
      </c>
      <c r="I1205" s="276">
        <v>550</v>
      </c>
    </row>
    <row r="1206" spans="1:9" ht="50.25" customHeight="1" x14ac:dyDescent="0.2">
      <c r="A1206" s="273">
        <v>14</v>
      </c>
      <c r="B1206" s="277" t="s">
        <v>2752</v>
      </c>
      <c r="C1206" s="275" t="s">
        <v>2753</v>
      </c>
      <c r="D1206" s="277" t="s">
        <v>2752</v>
      </c>
      <c r="E1206" s="274">
        <v>5</v>
      </c>
      <c r="F1206" s="276">
        <v>550</v>
      </c>
      <c r="G1206" s="276"/>
      <c r="H1206" s="276">
        <v>550</v>
      </c>
      <c r="I1206" s="276">
        <v>550</v>
      </c>
    </row>
    <row r="1207" spans="1:9" ht="40.5" customHeight="1" x14ac:dyDescent="0.2">
      <c r="A1207" s="273">
        <v>15</v>
      </c>
      <c r="B1207" s="277" t="s">
        <v>2754</v>
      </c>
      <c r="C1207" s="275" t="s">
        <v>2755</v>
      </c>
      <c r="D1207" s="277" t="s">
        <v>2754</v>
      </c>
      <c r="E1207" s="274">
        <v>7</v>
      </c>
      <c r="F1207" s="276">
        <v>550</v>
      </c>
      <c r="G1207" s="276"/>
      <c r="H1207" s="276">
        <v>550</v>
      </c>
      <c r="I1207" s="276">
        <v>550</v>
      </c>
    </row>
    <row r="1208" spans="1:9" ht="53.25" customHeight="1" x14ac:dyDescent="0.2">
      <c r="A1208" s="273">
        <v>16</v>
      </c>
      <c r="B1208" s="277" t="s">
        <v>2756</v>
      </c>
      <c r="C1208" s="275" t="s">
        <v>2757</v>
      </c>
      <c r="D1208" s="277" t="s">
        <v>2756</v>
      </c>
      <c r="E1208" s="274">
        <v>7</v>
      </c>
      <c r="F1208" s="276">
        <v>550</v>
      </c>
      <c r="G1208" s="276"/>
      <c r="H1208" s="276">
        <v>550</v>
      </c>
      <c r="I1208" s="276">
        <v>550</v>
      </c>
    </row>
    <row r="1209" spans="1:9" ht="45.75" customHeight="1" x14ac:dyDescent="0.2">
      <c r="A1209" s="273">
        <v>17</v>
      </c>
      <c r="B1209" s="277" t="s">
        <v>2758</v>
      </c>
      <c r="C1209" s="275" t="s">
        <v>2759</v>
      </c>
      <c r="D1209" s="277" t="s">
        <v>2758</v>
      </c>
      <c r="E1209" s="274">
        <v>7</v>
      </c>
      <c r="F1209" s="276">
        <v>550</v>
      </c>
      <c r="G1209" s="276"/>
      <c r="H1209" s="276">
        <v>550</v>
      </c>
      <c r="I1209" s="276">
        <v>550</v>
      </c>
    </row>
    <row r="1210" spans="1:9" ht="52.5" customHeight="1" x14ac:dyDescent="0.2">
      <c r="A1210" s="273">
        <v>18</v>
      </c>
      <c r="B1210" s="277" t="s">
        <v>2760</v>
      </c>
      <c r="C1210" s="275" t="s">
        <v>2761</v>
      </c>
      <c r="D1210" s="277" t="s">
        <v>2760</v>
      </c>
      <c r="E1210" s="274">
        <v>7</v>
      </c>
      <c r="F1210" s="276">
        <v>550</v>
      </c>
      <c r="G1210" s="276"/>
      <c r="H1210" s="276">
        <v>550</v>
      </c>
      <c r="I1210" s="276">
        <v>550</v>
      </c>
    </row>
    <row r="1211" spans="1:9" ht="40.5" customHeight="1" x14ac:dyDescent="0.2">
      <c r="A1211" s="273">
        <v>19</v>
      </c>
      <c r="B1211" s="277" t="s">
        <v>2762</v>
      </c>
      <c r="C1211" s="275" t="s">
        <v>2763</v>
      </c>
      <c r="D1211" s="277" t="s">
        <v>2762</v>
      </c>
      <c r="E1211" s="274">
        <v>5</v>
      </c>
      <c r="F1211" s="276">
        <v>550</v>
      </c>
      <c r="G1211" s="276"/>
      <c r="H1211" s="276">
        <v>550</v>
      </c>
      <c r="I1211" s="276">
        <v>550</v>
      </c>
    </row>
    <row r="1212" spans="1:9" ht="39.75" customHeight="1" x14ac:dyDescent="0.2">
      <c r="A1212" s="273">
        <v>20</v>
      </c>
      <c r="B1212" s="277" t="s">
        <v>2764</v>
      </c>
      <c r="C1212" s="275" t="s">
        <v>2765</v>
      </c>
      <c r="D1212" s="277" t="s">
        <v>2764</v>
      </c>
      <c r="E1212" s="274">
        <v>5</v>
      </c>
      <c r="F1212" s="276">
        <v>550</v>
      </c>
      <c r="G1212" s="276"/>
      <c r="H1212" s="276">
        <v>550</v>
      </c>
      <c r="I1212" s="276">
        <v>550</v>
      </c>
    </row>
    <row r="1213" spans="1:9" ht="45" customHeight="1" x14ac:dyDescent="0.2">
      <c r="A1213" s="273">
        <v>21</v>
      </c>
      <c r="B1213" s="277" t="s">
        <v>2766</v>
      </c>
      <c r="C1213" s="275" t="s">
        <v>2767</v>
      </c>
      <c r="D1213" s="277" t="s">
        <v>2766</v>
      </c>
      <c r="E1213" s="274">
        <v>5</v>
      </c>
      <c r="F1213" s="276">
        <v>550</v>
      </c>
      <c r="G1213" s="276"/>
      <c r="H1213" s="276">
        <v>550</v>
      </c>
      <c r="I1213" s="276">
        <v>550</v>
      </c>
    </row>
    <row r="1214" spans="1:9" ht="39.75" customHeight="1" x14ac:dyDescent="0.2">
      <c r="A1214" s="273">
        <v>22</v>
      </c>
      <c r="B1214" s="277" t="s">
        <v>2768</v>
      </c>
      <c r="C1214" s="275" t="s">
        <v>2769</v>
      </c>
      <c r="D1214" s="277" t="s">
        <v>2768</v>
      </c>
      <c r="E1214" s="274">
        <v>5</v>
      </c>
      <c r="F1214" s="276">
        <v>550</v>
      </c>
      <c r="G1214" s="276"/>
      <c r="H1214" s="276">
        <v>550</v>
      </c>
      <c r="I1214" s="276">
        <v>550</v>
      </c>
    </row>
    <row r="1215" spans="1:9" ht="49.5" customHeight="1" x14ac:dyDescent="0.2">
      <c r="A1215" s="273">
        <v>23</v>
      </c>
      <c r="B1215" s="277" t="s">
        <v>2770</v>
      </c>
      <c r="C1215" s="275" t="s">
        <v>2771</v>
      </c>
      <c r="D1215" s="277" t="s">
        <v>2770</v>
      </c>
      <c r="E1215" s="274">
        <v>5</v>
      </c>
      <c r="F1215" s="276">
        <v>550</v>
      </c>
      <c r="G1215" s="276"/>
      <c r="H1215" s="276">
        <v>550</v>
      </c>
      <c r="I1215" s="276">
        <v>550</v>
      </c>
    </row>
    <row r="1216" spans="1:9" ht="46.5" customHeight="1" x14ac:dyDescent="0.2">
      <c r="A1216" s="273">
        <v>24</v>
      </c>
      <c r="B1216" s="277" t="s">
        <v>2772</v>
      </c>
      <c r="C1216" s="275" t="s">
        <v>2773</v>
      </c>
      <c r="D1216" s="277" t="s">
        <v>2772</v>
      </c>
      <c r="E1216" s="274">
        <v>5</v>
      </c>
      <c r="F1216" s="276">
        <v>550</v>
      </c>
      <c r="G1216" s="276"/>
      <c r="H1216" s="276">
        <v>550</v>
      </c>
      <c r="I1216" s="276">
        <v>550</v>
      </c>
    </row>
    <row r="1217" spans="1:9" ht="39.75" customHeight="1" x14ac:dyDescent="0.2">
      <c r="A1217" s="273">
        <v>25</v>
      </c>
      <c r="B1217" s="277" t="s">
        <v>2774</v>
      </c>
      <c r="C1217" s="275" t="s">
        <v>2775</v>
      </c>
      <c r="D1217" s="277" t="s">
        <v>2774</v>
      </c>
      <c r="E1217" s="274">
        <v>6</v>
      </c>
      <c r="F1217" s="276">
        <v>550</v>
      </c>
      <c r="G1217" s="276"/>
      <c r="H1217" s="276">
        <v>550</v>
      </c>
      <c r="I1217" s="276">
        <v>550</v>
      </c>
    </row>
    <row r="1218" spans="1:9" ht="39.75" customHeight="1" x14ac:dyDescent="0.2">
      <c r="A1218" s="273">
        <v>26</v>
      </c>
      <c r="B1218" s="277" t="s">
        <v>2776</v>
      </c>
      <c r="C1218" s="275" t="s">
        <v>2777</v>
      </c>
      <c r="D1218" s="277" t="s">
        <v>2776</v>
      </c>
      <c r="E1218" s="274">
        <v>5</v>
      </c>
      <c r="F1218" s="276">
        <v>550</v>
      </c>
      <c r="G1218" s="276"/>
      <c r="H1218" s="276">
        <v>550</v>
      </c>
      <c r="I1218" s="276">
        <v>550</v>
      </c>
    </row>
    <row r="1219" spans="1:9" ht="37.5" customHeight="1" x14ac:dyDescent="0.2">
      <c r="A1219" s="273">
        <v>27</v>
      </c>
      <c r="B1219" s="277" t="s">
        <v>2778</v>
      </c>
      <c r="C1219" s="275" t="s">
        <v>2779</v>
      </c>
      <c r="D1219" s="277" t="s">
        <v>2778</v>
      </c>
      <c r="E1219" s="274">
        <v>15</v>
      </c>
      <c r="F1219" s="276">
        <v>550</v>
      </c>
      <c r="G1219" s="276"/>
      <c r="H1219" s="276">
        <v>550</v>
      </c>
      <c r="I1219" s="276">
        <v>550</v>
      </c>
    </row>
    <row r="1220" spans="1:9" ht="39.75" customHeight="1" x14ac:dyDescent="0.2">
      <c r="A1220" s="273">
        <v>28</v>
      </c>
      <c r="B1220" s="277" t="s">
        <v>2780</v>
      </c>
      <c r="C1220" s="275" t="s">
        <v>2781</v>
      </c>
      <c r="D1220" s="277" t="s">
        <v>2780</v>
      </c>
      <c r="E1220" s="274">
        <v>3</v>
      </c>
      <c r="F1220" s="276">
        <v>550</v>
      </c>
      <c r="G1220" s="276"/>
      <c r="H1220" s="276">
        <v>550</v>
      </c>
      <c r="I1220" s="276">
        <v>550</v>
      </c>
    </row>
    <row r="1221" spans="1:9" ht="45.75" customHeight="1" x14ac:dyDescent="0.2">
      <c r="A1221" s="273">
        <v>29</v>
      </c>
      <c r="B1221" s="277" t="s">
        <v>2782</v>
      </c>
      <c r="C1221" s="275" t="s">
        <v>2783</v>
      </c>
      <c r="D1221" s="277" t="s">
        <v>2782</v>
      </c>
      <c r="E1221" s="274">
        <v>3</v>
      </c>
      <c r="F1221" s="276">
        <v>550</v>
      </c>
      <c r="G1221" s="276"/>
      <c r="H1221" s="276">
        <v>550</v>
      </c>
      <c r="I1221" s="276">
        <v>550</v>
      </c>
    </row>
    <row r="1222" spans="1:9" ht="48.75" customHeight="1" x14ac:dyDescent="0.2">
      <c r="A1222" s="273">
        <v>30</v>
      </c>
      <c r="B1222" s="277" t="s">
        <v>2784</v>
      </c>
      <c r="C1222" s="275" t="s">
        <v>2785</v>
      </c>
      <c r="D1222" s="277" t="s">
        <v>2784</v>
      </c>
      <c r="E1222" s="274">
        <v>7</v>
      </c>
      <c r="F1222" s="276">
        <v>550</v>
      </c>
      <c r="G1222" s="276"/>
      <c r="H1222" s="276">
        <v>550</v>
      </c>
      <c r="I1222" s="276">
        <v>550</v>
      </c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22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284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5"/>
      <c r="C1231" s="286"/>
      <c r="D1231" s="285"/>
      <c r="E1231" s="287"/>
      <c r="F1231" s="288"/>
      <c r="G1231" s="288"/>
      <c r="H1231" s="288"/>
      <c r="I1231" s="289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29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6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thickBot="1" x14ac:dyDescent="0.3">
      <c r="A1237" s="290"/>
      <c r="B1237" s="84"/>
      <c r="C1237" s="85"/>
      <c r="D1237" s="84"/>
      <c r="E1237" s="291"/>
      <c r="F1237" s="292"/>
      <c r="G1237" s="292"/>
      <c r="H1237" s="292"/>
      <c r="I1237" s="293"/>
    </row>
    <row r="1238" spans="1:9" ht="16.5" customHeight="1" thickTop="1" thickBot="1" x14ac:dyDescent="0.3">
      <c r="A1238" s="89" t="s">
        <v>43</v>
      </c>
      <c r="B1238" s="90"/>
      <c r="C1238" s="91"/>
      <c r="D1238" s="90"/>
      <c r="E1238" s="152">
        <f>SUM(E1193:E1237)</f>
        <v>195</v>
      </c>
      <c r="F1238" s="152">
        <f>SUM(F1193:F1237)</f>
        <v>16500</v>
      </c>
      <c r="G1238" s="152">
        <f>SUM(G1193:G1237)</f>
        <v>0</v>
      </c>
      <c r="H1238" s="152">
        <f>SUM(H1193:H1237)</f>
        <v>16500</v>
      </c>
      <c r="I1238" s="224">
        <f>SUM(I1193:I1237)</f>
        <v>16500</v>
      </c>
    </row>
    <row r="1239" spans="1:9" ht="16.5" customHeight="1" thickTop="1" thickBot="1" x14ac:dyDescent="0.3">
      <c r="A1239" s="94" t="s">
        <v>44</v>
      </c>
      <c r="B1239" s="95"/>
      <c r="C1239" s="96"/>
      <c r="D1239" s="95"/>
      <c r="E1239" s="97"/>
      <c r="F1239" s="97"/>
      <c r="G1239" s="97"/>
      <c r="H1239" s="97"/>
      <c r="I1239" s="99">
        <f>I1259</f>
        <v>0</v>
      </c>
    </row>
    <row r="1240" spans="1:9" ht="16.5" customHeight="1" thickTop="1" x14ac:dyDescent="0.25">
      <c r="A1240" s="146"/>
      <c r="B1240" s="294"/>
      <c r="C1240" s="294"/>
      <c r="D1240" s="294"/>
      <c r="E1240" s="295"/>
      <c r="F1240" s="296"/>
      <c r="G1240" s="297"/>
      <c r="H1240" s="296"/>
      <c r="I1240" s="298"/>
    </row>
    <row r="1241" spans="1:9" ht="16.5" customHeight="1" x14ac:dyDescent="0.25">
      <c r="A1241" s="75"/>
      <c r="B1241" s="299"/>
      <c r="C1241" s="299"/>
      <c r="D1241" s="299"/>
      <c r="E1241" s="300"/>
      <c r="F1241" s="66"/>
      <c r="G1241" s="301"/>
      <c r="H1241" s="66"/>
      <c r="I1241" s="67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thickBot="1" x14ac:dyDescent="0.3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Top="1" thickBot="1" x14ac:dyDescent="0.3">
      <c r="A1259" s="155" t="s">
        <v>43</v>
      </c>
      <c r="B1259" s="156"/>
      <c r="C1259" s="157"/>
      <c r="D1259" s="156"/>
      <c r="E1259" s="158">
        <f>SUM(E1240:E1258)</f>
        <v>0</v>
      </c>
      <c r="F1259" s="159">
        <f>SUM(F1240:F1258)</f>
        <v>0</v>
      </c>
      <c r="G1259" s="159">
        <f>SUM(G1240:G1258)</f>
        <v>0</v>
      </c>
      <c r="H1259" s="159">
        <f>SUM(H1240:H1258)</f>
        <v>0</v>
      </c>
      <c r="I1259" s="302">
        <f>SUM(I1240:I1258)</f>
        <v>0</v>
      </c>
    </row>
    <row r="1260" spans="1:9" ht="16.5" customHeight="1" thickTop="1" thickBot="1" x14ac:dyDescent="0.3">
      <c r="A1260" s="19" t="s">
        <v>45</v>
      </c>
      <c r="B1260" s="20"/>
      <c r="C1260" s="21"/>
      <c r="D1260" s="20"/>
      <c r="E1260" s="22"/>
      <c r="F1260" s="22"/>
      <c r="G1260" s="22"/>
      <c r="H1260" s="22"/>
      <c r="I1260" s="23">
        <f>I1280</f>
        <v>2973.46</v>
      </c>
    </row>
    <row r="1261" spans="1:9" ht="46.5" customHeight="1" thickTop="1" x14ac:dyDescent="0.25">
      <c r="A1261" s="146">
        <v>1</v>
      </c>
      <c r="B1261" s="131" t="s">
        <v>2786</v>
      </c>
      <c r="C1261" s="131" t="s">
        <v>2787</v>
      </c>
      <c r="D1261" s="131" t="s">
        <v>2786</v>
      </c>
      <c r="E1261" s="303">
        <v>92</v>
      </c>
      <c r="F1261" s="118">
        <v>2973.46</v>
      </c>
      <c r="G1261" s="304"/>
      <c r="H1261" s="118">
        <v>2973.46</v>
      </c>
      <c r="I1261" s="305">
        <v>2973.46</v>
      </c>
    </row>
    <row r="1262" spans="1:9" ht="16.5" customHeight="1" x14ac:dyDescent="0.25">
      <c r="A1262" s="138"/>
      <c r="B1262" s="354"/>
      <c r="C1262" s="355"/>
      <c r="D1262" s="354"/>
      <c r="E1262" s="356"/>
      <c r="F1262" s="377"/>
      <c r="G1262" s="357"/>
      <c r="H1262" s="377"/>
      <c r="I1262" s="378"/>
    </row>
    <row r="1263" spans="1:9" ht="16.5" customHeight="1" x14ac:dyDescent="0.25">
      <c r="A1263" s="75"/>
      <c r="B1263" s="70"/>
      <c r="C1263" s="71"/>
      <c r="D1263" s="70"/>
      <c r="E1263" s="104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thickBot="1" x14ac:dyDescent="0.3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Top="1" thickBot="1" x14ac:dyDescent="0.3">
      <c r="A1280" s="89" t="s">
        <v>43</v>
      </c>
      <c r="B1280" s="90"/>
      <c r="C1280" s="91"/>
      <c r="D1280" s="90"/>
      <c r="E1280" s="152">
        <f>SUM(E1261:E1279)</f>
        <v>92</v>
      </c>
      <c r="F1280" s="92">
        <f>SUM(F1261:F1279)</f>
        <v>2973.46</v>
      </c>
      <c r="G1280" s="92">
        <f>SUM(G1261:G1279)</f>
        <v>0</v>
      </c>
      <c r="H1280" s="92">
        <f>SUM(H1261:H1279)</f>
        <v>2973.46</v>
      </c>
      <c r="I1280" s="93">
        <f>SUM(I1261:I1279)</f>
        <v>2973.46</v>
      </c>
    </row>
    <row r="1281" spans="1:9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0</v>
      </c>
    </row>
    <row r="1282" spans="1:9" ht="36.75" customHeight="1" thickTop="1" x14ac:dyDescent="0.2">
      <c r="A1282" s="130"/>
      <c r="B1282" s="277"/>
      <c r="C1282" s="275"/>
      <c r="D1282" s="277"/>
      <c r="E1282" s="274"/>
      <c r="F1282" s="276"/>
      <c r="G1282" s="276"/>
      <c r="H1282" s="276"/>
      <c r="I1282" s="276"/>
    </row>
    <row r="1283" spans="1:9" ht="47.25" customHeight="1" x14ac:dyDescent="0.25">
      <c r="A1283" s="353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16.5" customHeight="1" x14ac:dyDescent="0.25">
      <c r="A1284" s="353"/>
      <c r="B1284" s="354"/>
      <c r="C1284" s="355"/>
      <c r="D1284" s="354"/>
      <c r="E1284" s="356"/>
      <c r="F1284" s="357"/>
      <c r="G1284" s="357"/>
      <c r="H1284" s="357"/>
      <c r="I1284" s="358"/>
    </row>
    <row r="1285" spans="1:9" ht="16.5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thickBot="1" x14ac:dyDescent="0.3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Top="1" thickBot="1" x14ac:dyDescent="0.3">
      <c r="A1301" s="89" t="s">
        <v>43</v>
      </c>
      <c r="B1301" s="90"/>
      <c r="C1301" s="91"/>
      <c r="D1301" s="90"/>
      <c r="E1301" s="152">
        <f>SUM(E1282:E1300)</f>
        <v>0</v>
      </c>
      <c r="F1301" s="92">
        <f>SUM(F1282:F1300)</f>
        <v>0</v>
      </c>
      <c r="G1301" s="92">
        <f>SUM(G1282:G1300)</f>
        <v>0</v>
      </c>
      <c r="H1301" s="92">
        <f>SUM(H1282:H1300)</f>
        <v>0</v>
      </c>
      <c r="I1301" s="93">
        <f>SUM(I1282:I1300)</f>
        <v>0</v>
      </c>
    </row>
    <row r="1302" spans="1:9" ht="16.5" customHeight="1" thickTop="1" thickBot="1" x14ac:dyDescent="0.3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customHeight="1" thickTop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thickBot="1" x14ac:dyDescent="0.3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Top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thickBot="1" x14ac:dyDescent="0.3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customHeight="1" thickTop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thickBot="1" x14ac:dyDescent="0.3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Top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629"/>
      <c r="B1346" s="629"/>
    </row>
    <row r="1347" spans="1:9" x14ac:dyDescent="0.25">
      <c r="A1347" s="629"/>
      <c r="B1347" s="629"/>
    </row>
    <row r="1348" spans="1:9" x14ac:dyDescent="0.25">
      <c r="A1348" s="629">
        <f>A1261+A1198+A1030+A875+A459+A368+A278+A256+A29</f>
        <v>81</v>
      </c>
      <c r="B1348" s="629"/>
      <c r="E1348" s="5">
        <f>E1191+E1020+E859+E712+E542+E338+E7</f>
        <v>4627.8500000000004</v>
      </c>
      <c r="I1348" s="5">
        <f>I1191+I1020+I859+I712+I542+I338+I7</f>
        <v>270359.54035999998</v>
      </c>
    </row>
    <row r="1349" spans="1:9" x14ac:dyDescent="0.25">
      <c r="A1349" s="629"/>
      <c r="B1349" s="629"/>
    </row>
    <row r="1350" spans="1:9" x14ac:dyDescent="0.25">
      <c r="A1350" s="629"/>
      <c r="B1350" s="629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5" min="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0"/>
  <sheetViews>
    <sheetView view="pageBreakPreview" zoomScale="75" zoomScaleNormal="75" zoomScaleSheetLayoutView="75" workbookViewId="0">
      <pane ySplit="6" topLeftCell="A1039" activePane="bottomLeft" state="frozen"/>
      <selection activeCell="C5" sqref="C5"/>
      <selection pane="bottomLeft" activeCell="D1197" sqref="D1197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2788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931.3</v>
      </c>
      <c r="F7" s="16"/>
      <c r="G7" s="16"/>
      <c r="H7" s="16"/>
      <c r="I7" s="17">
        <f>I200+I253+I274+I295+I316+I337</f>
        <v>49674.610359999999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22550.000359999998</v>
      </c>
    </row>
    <row r="9" spans="1:9" ht="42.75" customHeight="1" thickTop="1" x14ac:dyDescent="0.2">
      <c r="A9" s="24">
        <v>1</v>
      </c>
      <c r="B9" s="312" t="s">
        <v>2789</v>
      </c>
      <c r="C9" s="313" t="s">
        <v>2790</v>
      </c>
      <c r="D9" s="314" t="s">
        <v>2791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2792</v>
      </c>
      <c r="C10" s="320" t="s">
        <v>2793</v>
      </c>
      <c r="D10" s="321" t="s">
        <v>2794</v>
      </c>
      <c r="E10" s="322">
        <v>10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2795</v>
      </c>
      <c r="C11" s="320" t="s">
        <v>2796</v>
      </c>
      <c r="D11" s="321" t="s">
        <v>2797</v>
      </c>
      <c r="E11" s="322">
        <v>9.8000000000000007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2798</v>
      </c>
      <c r="C12" s="320" t="s">
        <v>2799</v>
      </c>
      <c r="D12" s="321" t="s">
        <v>2800</v>
      </c>
      <c r="E12" s="322">
        <v>12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2801</v>
      </c>
      <c r="C13" s="320" t="s">
        <v>2802</v>
      </c>
      <c r="D13" s="321" t="s">
        <v>2801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2803</v>
      </c>
      <c r="C14" s="320" t="s">
        <v>2804</v>
      </c>
      <c r="D14" s="321" t="s">
        <v>2803</v>
      </c>
      <c r="E14" s="322">
        <v>7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2805</v>
      </c>
      <c r="C15" s="327" t="s">
        <v>2806</v>
      </c>
      <c r="D15" s="328" t="s">
        <v>2805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2807</v>
      </c>
      <c r="C16" s="327" t="s">
        <v>2808</v>
      </c>
      <c r="D16" s="328" t="s">
        <v>2807</v>
      </c>
      <c r="E16" s="329">
        <v>15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2809</v>
      </c>
      <c r="C17" s="327" t="s">
        <v>2810</v>
      </c>
      <c r="D17" s="328" t="s">
        <v>2809</v>
      </c>
      <c r="E17" s="329">
        <v>7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2811</v>
      </c>
      <c r="C18" s="327" t="s">
        <v>2812</v>
      </c>
      <c r="D18" s="328" t="s">
        <v>2811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2813</v>
      </c>
      <c r="C19" s="327" t="s">
        <v>2814</v>
      </c>
      <c r="D19" s="328" t="s">
        <v>2813</v>
      </c>
      <c r="E19" s="329">
        <v>12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2815</v>
      </c>
      <c r="C20" s="327" t="s">
        <v>40</v>
      </c>
      <c r="D20" s="328" t="s">
        <v>2815</v>
      </c>
      <c r="E20" s="329">
        <v>14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2816</v>
      </c>
      <c r="C21" s="327" t="s">
        <v>2817</v>
      </c>
      <c r="D21" s="328" t="s">
        <v>2816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2818</v>
      </c>
      <c r="C22" s="327" t="s">
        <v>2819</v>
      </c>
      <c r="D22" s="328" t="s">
        <v>2818</v>
      </c>
      <c r="E22" s="329">
        <v>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2820</v>
      </c>
      <c r="C23" s="327" t="s">
        <v>2821</v>
      </c>
      <c r="D23" s="328" t="s">
        <v>2820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2822</v>
      </c>
      <c r="C24" s="327" t="s">
        <v>2823</v>
      </c>
      <c r="D24" s="328" t="s">
        <v>2822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2824</v>
      </c>
      <c r="C25" s="327" t="s">
        <v>2825</v>
      </c>
      <c r="D25" s="328" t="s">
        <v>2824</v>
      </c>
      <c r="E25" s="329">
        <v>7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2826</v>
      </c>
      <c r="C26" s="327" t="s">
        <v>2827</v>
      </c>
      <c r="D26" s="328" t="s">
        <v>2826</v>
      </c>
      <c r="E26" s="329">
        <v>6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2828</v>
      </c>
      <c r="C27" s="327" t="s">
        <v>2829</v>
      </c>
      <c r="D27" s="328" t="s">
        <v>2828</v>
      </c>
      <c r="E27" s="329">
        <v>6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2830</v>
      </c>
      <c r="C28" s="327" t="s">
        <v>2831</v>
      </c>
      <c r="D28" s="328" t="s">
        <v>2832</v>
      </c>
      <c r="E28" s="329">
        <v>5</v>
      </c>
      <c r="F28" s="330">
        <v>550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2833</v>
      </c>
      <c r="C29" s="327" t="s">
        <v>2834</v>
      </c>
      <c r="D29" s="328" t="s">
        <v>2835</v>
      </c>
      <c r="E29" s="329">
        <v>5</v>
      </c>
      <c r="F29" s="330">
        <v>550</v>
      </c>
      <c r="G29" s="331"/>
      <c r="H29" s="330">
        <v>550.00036</v>
      </c>
      <c r="I29" s="332">
        <v>550</v>
      </c>
    </row>
    <row r="30" spans="1:11" ht="39.75" customHeight="1" thickBot="1" x14ac:dyDescent="0.25">
      <c r="A30" s="29">
        <v>22</v>
      </c>
      <c r="B30" s="326" t="s">
        <v>2836</v>
      </c>
      <c r="C30" s="327" t="s">
        <v>2837</v>
      </c>
      <c r="D30" s="328" t="s">
        <v>2838</v>
      </c>
      <c r="E30" s="329">
        <v>2.5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2839</v>
      </c>
      <c r="C31" s="334" t="s">
        <v>2840</v>
      </c>
      <c r="D31" s="335" t="s">
        <v>2841</v>
      </c>
      <c r="E31" s="336">
        <v>7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2842</v>
      </c>
      <c r="C32" s="334" t="s">
        <v>2843</v>
      </c>
      <c r="D32" s="335" t="s">
        <v>2844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2845</v>
      </c>
      <c r="C33" s="334" t="s">
        <v>2846</v>
      </c>
      <c r="D33" s="335" t="s">
        <v>2847</v>
      </c>
      <c r="E33" s="336">
        <v>4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2848</v>
      </c>
      <c r="C34" s="334" t="s">
        <v>2849</v>
      </c>
      <c r="D34" s="335" t="s">
        <v>2850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2851</v>
      </c>
      <c r="C35" s="334" t="s">
        <v>2852</v>
      </c>
      <c r="D35" s="335" t="s">
        <v>2853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2854</v>
      </c>
      <c r="C36" s="334" t="s">
        <v>2855</v>
      </c>
      <c r="D36" s="335" t="s">
        <v>2856</v>
      </c>
      <c r="E36" s="336">
        <v>6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2857</v>
      </c>
      <c r="C37" s="334" t="s">
        <v>2858</v>
      </c>
      <c r="D37" s="335" t="s">
        <v>2859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2860</v>
      </c>
      <c r="C38" s="334" t="s">
        <v>2861</v>
      </c>
      <c r="D38" s="335">
        <v>41680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2862</v>
      </c>
      <c r="C39" s="334" t="s">
        <v>2863</v>
      </c>
      <c r="D39" s="335" t="s">
        <v>2864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2865</v>
      </c>
      <c r="C40" s="334" t="s">
        <v>2866</v>
      </c>
      <c r="D40" s="335" t="s">
        <v>2864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2867</v>
      </c>
      <c r="C41" s="334" t="s">
        <v>2868</v>
      </c>
      <c r="D41" s="335">
        <v>41547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2869</v>
      </c>
      <c r="C42" s="334" t="s">
        <v>2870</v>
      </c>
      <c r="D42" s="335" t="s">
        <v>2869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2871</v>
      </c>
      <c r="C43" s="334" t="s">
        <v>2872</v>
      </c>
      <c r="D43" s="335" t="s">
        <v>2871</v>
      </c>
      <c r="E43" s="336">
        <v>6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2873</v>
      </c>
      <c r="C44" s="334" t="s">
        <v>2874</v>
      </c>
      <c r="D44" s="335" t="s">
        <v>2873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2875</v>
      </c>
      <c r="C45" s="334" t="s">
        <v>2876</v>
      </c>
      <c r="D45" s="335" t="s">
        <v>2875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2877</v>
      </c>
      <c r="C46" s="334" t="s">
        <v>2878</v>
      </c>
      <c r="D46" s="335" t="s">
        <v>2877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2879</v>
      </c>
      <c r="C47" s="334" t="s">
        <v>2880</v>
      </c>
      <c r="D47" s="335" t="s">
        <v>2879</v>
      </c>
      <c r="E47" s="336">
        <v>14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2881</v>
      </c>
      <c r="C48" s="334" t="s">
        <v>2882</v>
      </c>
      <c r="D48" s="335" t="s">
        <v>2881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2883</v>
      </c>
      <c r="C49" s="334" t="s">
        <v>40</v>
      </c>
      <c r="D49" s="335" t="s">
        <v>2883</v>
      </c>
      <c r="E49" s="336">
        <v>14</v>
      </c>
      <c r="F49" s="330">
        <v>550</v>
      </c>
      <c r="G49" s="331"/>
      <c r="H49" s="330">
        <v>550</v>
      </c>
      <c r="I49" s="332">
        <v>550</v>
      </c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56.25" hidden="1" customHeight="1" x14ac:dyDescent="0.2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5.75" hidden="1" customHeight="1" x14ac:dyDescent="0.2">
      <c r="A52" s="29"/>
      <c r="B52" s="333"/>
      <c r="C52" s="334"/>
      <c r="D52" s="335"/>
      <c r="E52" s="336"/>
      <c r="F52" s="330"/>
      <c r="G52" s="331"/>
      <c r="H52" s="330"/>
      <c r="I52" s="332"/>
    </row>
    <row r="53" spans="1:9" ht="45.75" hidden="1" customHeight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44.25" hidden="1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hidden="1" customHeight="1" x14ac:dyDescent="0.2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hidden="1" customHeight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hidden="1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hidden="1" customHeight="1" x14ac:dyDescent="0.2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hidden="1" customHeight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hidden="1" customHeight="1" x14ac:dyDescent="0.2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hidden="1" customHeight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hidden="1" customHeight="1" x14ac:dyDescent="0.2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hidden="1" customHeight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hidden="1" customHeight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hidden="1" customHeight="1" x14ac:dyDescent="0.2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hidden="1" customHeight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hidden="1" customHeight="1" x14ac:dyDescent="0.2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hidden="1" customHeight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hidden="1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hidden="1" customHeight="1" x14ac:dyDescent="0.2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hidden="1" customHeight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hidden="1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x14ac:dyDescent="0.25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336.3</v>
      </c>
      <c r="F200" s="92">
        <f>SUM(F9:F199)</f>
        <v>22550</v>
      </c>
      <c r="G200" s="92">
        <f>SUM(G9:G199)</f>
        <v>0</v>
      </c>
      <c r="H200" s="92">
        <f>SUM(H9:H199)</f>
        <v>22550.00072</v>
      </c>
      <c r="I200" s="93">
        <f>SUM(I9:I199)</f>
        <v>22550.000359999998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82.5" hidden="1" customHeight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hidden="1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hidden="1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20051.099999999999</v>
      </c>
    </row>
    <row r="255" spans="1:9" ht="39" customHeight="1" thickTop="1" thickBot="1" x14ac:dyDescent="0.25">
      <c r="A255" s="100">
        <v>1</v>
      </c>
      <c r="B255" s="115" t="s">
        <v>2884</v>
      </c>
      <c r="C255" s="115" t="s">
        <v>2885</v>
      </c>
      <c r="D255" s="115" t="s">
        <v>2884</v>
      </c>
      <c r="E255" s="116">
        <v>100</v>
      </c>
      <c r="F255" s="117">
        <v>246624.57</v>
      </c>
      <c r="G255" s="118">
        <v>174624.57</v>
      </c>
      <c r="H255" s="117">
        <v>72000</v>
      </c>
      <c r="I255" s="119">
        <v>17500</v>
      </c>
    </row>
    <row r="256" spans="1:9" ht="40.5" customHeight="1" thickTop="1" thickBot="1" x14ac:dyDescent="0.25">
      <c r="A256" s="100">
        <v>2</v>
      </c>
      <c r="B256" s="55" t="s">
        <v>2886</v>
      </c>
      <c r="C256" s="55" t="s">
        <v>2887</v>
      </c>
      <c r="D256" s="55" t="s">
        <v>2886</v>
      </c>
      <c r="E256" s="56">
        <v>145</v>
      </c>
      <c r="F256" s="57">
        <v>2551.1</v>
      </c>
      <c r="G256" s="120"/>
      <c r="H256" s="57">
        <v>2551.1</v>
      </c>
      <c r="I256" s="121">
        <v>2551.1</v>
      </c>
    </row>
    <row r="257" spans="1:9" ht="16.5" hidden="1" customHeight="1" x14ac:dyDescent="0.2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x14ac:dyDescent="0.25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245</v>
      </c>
      <c r="F274" s="123">
        <f>SUM(F255:F273)</f>
        <v>249175.67</v>
      </c>
      <c r="G274" s="123">
        <f>SUM(G255:G273)</f>
        <v>174624.57</v>
      </c>
      <c r="H274" s="123">
        <f>SUM(H255:H273)</f>
        <v>74551.100000000006</v>
      </c>
      <c r="I274" s="124">
        <f>SUM(I255:I273)</f>
        <v>20051.099999999999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7073.51</v>
      </c>
    </row>
    <row r="276" spans="1:9" ht="32.25" customHeight="1" thickTop="1" thickBot="1" x14ac:dyDescent="0.25">
      <c r="A276" s="130">
        <v>1</v>
      </c>
      <c r="B276" s="337" t="s">
        <v>2888</v>
      </c>
      <c r="C276" s="338" t="s">
        <v>2889</v>
      </c>
      <c r="D276" s="339" t="s">
        <v>2888</v>
      </c>
      <c r="E276" s="340">
        <v>150</v>
      </c>
      <c r="F276" s="341">
        <v>2639.07</v>
      </c>
      <c r="G276" s="317"/>
      <c r="H276" s="341">
        <v>2639.07</v>
      </c>
      <c r="I276" s="342">
        <v>2639.07</v>
      </c>
    </row>
    <row r="277" spans="1:9" ht="31.5" customHeight="1" thickBot="1" x14ac:dyDescent="0.25">
      <c r="A277" s="134">
        <v>2</v>
      </c>
      <c r="B277" s="135" t="s">
        <v>2890</v>
      </c>
      <c r="C277" s="136" t="s">
        <v>2891</v>
      </c>
      <c r="D277" s="458" t="s">
        <v>2890</v>
      </c>
      <c r="E277" s="340">
        <v>200</v>
      </c>
      <c r="F277" s="420">
        <v>4434.4399999999996</v>
      </c>
      <c r="G277" s="421"/>
      <c r="H277" s="420">
        <v>4434.4399999999996</v>
      </c>
      <c r="I277" s="422">
        <v>4434.4399999999996</v>
      </c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350</v>
      </c>
      <c r="F295" s="123">
        <f>SUM(F276:F294)</f>
        <v>7073.51</v>
      </c>
      <c r="G295" s="123">
        <f>SUM(G276:G294)</f>
        <v>0</v>
      </c>
      <c r="H295" s="123">
        <f>SUM(H276:H294)</f>
        <v>7073.51</v>
      </c>
      <c r="I295" s="124">
        <f>SUM(I276:I294)</f>
        <v>7073.51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100304</v>
      </c>
      <c r="F338" s="161"/>
      <c r="G338" s="161"/>
      <c r="H338" s="161"/>
      <c r="I338" s="15">
        <f>I436+I457+I478+I499+I520+I541</f>
        <v>5267991.7299999995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8250</v>
      </c>
    </row>
    <row r="340" spans="1:9" ht="45" customHeight="1" x14ac:dyDescent="0.25">
      <c r="A340" s="163">
        <v>1</v>
      </c>
      <c r="B340" s="459" t="s">
        <v>177</v>
      </c>
      <c r="C340" s="460" t="s">
        <v>2478</v>
      </c>
      <c r="D340" s="459" t="s">
        <v>177</v>
      </c>
      <c r="E340" s="461">
        <v>5</v>
      </c>
      <c r="F340" s="462">
        <v>550</v>
      </c>
      <c r="G340" s="463"/>
      <c r="H340" s="462">
        <v>550</v>
      </c>
      <c r="I340" s="462">
        <v>550</v>
      </c>
    </row>
    <row r="341" spans="1:9" ht="45.75" customHeight="1" x14ac:dyDescent="0.25">
      <c r="A341" s="163">
        <v>2</v>
      </c>
      <c r="B341" s="459" t="s">
        <v>177</v>
      </c>
      <c r="C341" s="460" t="s">
        <v>2892</v>
      </c>
      <c r="D341" s="459" t="s">
        <v>177</v>
      </c>
      <c r="E341" s="461">
        <v>7</v>
      </c>
      <c r="F341" s="462">
        <v>550</v>
      </c>
      <c r="G341" s="463"/>
      <c r="H341" s="462">
        <v>550</v>
      </c>
      <c r="I341" s="462">
        <v>550</v>
      </c>
    </row>
    <row r="342" spans="1:9" ht="42.75" customHeight="1" x14ac:dyDescent="0.25">
      <c r="A342" s="163">
        <v>3</v>
      </c>
      <c r="B342" s="459" t="s">
        <v>177</v>
      </c>
      <c r="C342" s="460" t="s">
        <v>2893</v>
      </c>
      <c r="D342" s="459" t="s">
        <v>177</v>
      </c>
      <c r="E342" s="461">
        <v>7</v>
      </c>
      <c r="F342" s="462">
        <v>550</v>
      </c>
      <c r="G342" s="463"/>
      <c r="H342" s="462">
        <v>550</v>
      </c>
      <c r="I342" s="462">
        <v>550</v>
      </c>
    </row>
    <row r="343" spans="1:9" ht="50.25" customHeight="1" x14ac:dyDescent="0.25">
      <c r="A343" s="163">
        <v>4</v>
      </c>
      <c r="B343" s="459" t="s">
        <v>177</v>
      </c>
      <c r="C343" s="460" t="s">
        <v>2894</v>
      </c>
      <c r="D343" s="459" t="s">
        <v>177</v>
      </c>
      <c r="E343" s="461">
        <v>5</v>
      </c>
      <c r="F343" s="462">
        <v>550</v>
      </c>
      <c r="G343" s="463"/>
      <c r="H343" s="462">
        <v>550</v>
      </c>
      <c r="I343" s="462">
        <v>550</v>
      </c>
    </row>
    <row r="344" spans="1:9" ht="46.5" customHeight="1" x14ac:dyDescent="0.25">
      <c r="A344" s="163">
        <v>5</v>
      </c>
      <c r="B344" s="459" t="s">
        <v>177</v>
      </c>
      <c r="C344" s="460" t="s">
        <v>2895</v>
      </c>
      <c r="D344" s="459" t="s">
        <v>177</v>
      </c>
      <c r="E344" s="461">
        <v>3</v>
      </c>
      <c r="F344" s="462">
        <v>550</v>
      </c>
      <c r="G344" s="463"/>
      <c r="H344" s="462">
        <v>550</v>
      </c>
      <c r="I344" s="462">
        <v>550</v>
      </c>
    </row>
    <row r="345" spans="1:9" ht="34.5" customHeight="1" x14ac:dyDescent="0.25">
      <c r="A345" s="163">
        <v>6</v>
      </c>
      <c r="B345" s="459" t="s">
        <v>177</v>
      </c>
      <c r="C345" s="460" t="s">
        <v>2896</v>
      </c>
      <c r="D345" s="459" t="s">
        <v>177</v>
      </c>
      <c r="E345" s="461">
        <v>5</v>
      </c>
      <c r="F345" s="462">
        <v>550</v>
      </c>
      <c r="G345" s="463"/>
      <c r="H345" s="462">
        <v>550</v>
      </c>
      <c r="I345" s="462">
        <v>550</v>
      </c>
    </row>
    <row r="346" spans="1:9" ht="37.5" customHeight="1" x14ac:dyDescent="0.25">
      <c r="A346" s="163">
        <v>7</v>
      </c>
      <c r="B346" s="459" t="s">
        <v>2897</v>
      </c>
      <c r="C346" s="464" t="s">
        <v>2898</v>
      </c>
      <c r="D346" s="459" t="s">
        <v>2897</v>
      </c>
      <c r="E346" s="461">
        <v>15</v>
      </c>
      <c r="F346" s="462">
        <v>550</v>
      </c>
      <c r="G346" s="463"/>
      <c r="H346" s="462">
        <v>550</v>
      </c>
      <c r="I346" s="462">
        <v>550</v>
      </c>
    </row>
    <row r="347" spans="1:9" ht="37.5" customHeight="1" x14ac:dyDescent="0.25">
      <c r="A347" s="163">
        <v>8</v>
      </c>
      <c r="B347" s="459" t="s">
        <v>2899</v>
      </c>
      <c r="C347" s="460" t="s">
        <v>2900</v>
      </c>
      <c r="D347" s="459" t="s">
        <v>2899</v>
      </c>
      <c r="E347" s="461">
        <v>3</v>
      </c>
      <c r="F347" s="462">
        <v>550</v>
      </c>
      <c r="G347" s="463"/>
      <c r="H347" s="462">
        <v>550</v>
      </c>
      <c r="I347" s="462">
        <v>550</v>
      </c>
    </row>
    <row r="348" spans="1:9" ht="51.75" customHeight="1" x14ac:dyDescent="0.2">
      <c r="A348" s="163">
        <v>9</v>
      </c>
      <c r="B348" s="459" t="s">
        <v>2901</v>
      </c>
      <c r="C348" s="465" t="s">
        <v>2902</v>
      </c>
      <c r="D348" s="459" t="s">
        <v>2901</v>
      </c>
      <c r="E348" s="461">
        <v>5</v>
      </c>
      <c r="F348" s="462">
        <v>550</v>
      </c>
      <c r="G348" s="463"/>
      <c r="H348" s="462">
        <v>550</v>
      </c>
      <c r="I348" s="462">
        <v>550</v>
      </c>
    </row>
    <row r="349" spans="1:9" ht="54.75" customHeight="1" x14ac:dyDescent="0.2">
      <c r="A349" s="163">
        <v>10</v>
      </c>
      <c r="B349" s="459" t="s">
        <v>2903</v>
      </c>
      <c r="C349" s="465" t="s">
        <v>2904</v>
      </c>
      <c r="D349" s="459" t="s">
        <v>2903</v>
      </c>
      <c r="E349" s="461">
        <v>5</v>
      </c>
      <c r="F349" s="462">
        <v>550</v>
      </c>
      <c r="G349" s="463"/>
      <c r="H349" s="462">
        <v>550</v>
      </c>
      <c r="I349" s="462">
        <v>550</v>
      </c>
    </row>
    <row r="350" spans="1:9" ht="49.5" customHeight="1" x14ac:dyDescent="0.2">
      <c r="A350" s="163">
        <v>11</v>
      </c>
      <c r="B350" s="459" t="s">
        <v>2905</v>
      </c>
      <c r="C350" s="465" t="s">
        <v>2906</v>
      </c>
      <c r="D350" s="459" t="s">
        <v>2905</v>
      </c>
      <c r="E350" s="461">
        <v>5</v>
      </c>
      <c r="F350" s="462">
        <v>550</v>
      </c>
      <c r="G350" s="463"/>
      <c r="H350" s="462">
        <v>550</v>
      </c>
      <c r="I350" s="462">
        <v>550</v>
      </c>
    </row>
    <row r="351" spans="1:9" ht="49.5" customHeight="1" x14ac:dyDescent="0.2">
      <c r="A351" s="163">
        <v>12</v>
      </c>
      <c r="B351" s="459" t="s">
        <v>2907</v>
      </c>
      <c r="C351" s="465" t="s">
        <v>2908</v>
      </c>
      <c r="D351" s="459" t="s">
        <v>2907</v>
      </c>
      <c r="E351" s="461">
        <v>7</v>
      </c>
      <c r="F351" s="462">
        <v>550</v>
      </c>
      <c r="G351" s="463"/>
      <c r="H351" s="462">
        <v>550</v>
      </c>
      <c r="I351" s="462">
        <v>550</v>
      </c>
    </row>
    <row r="352" spans="1:9" ht="36.75" customHeight="1" x14ac:dyDescent="0.25">
      <c r="A352" s="163">
        <v>13</v>
      </c>
      <c r="B352" s="459" t="s">
        <v>2909</v>
      </c>
      <c r="C352" s="460" t="s">
        <v>2910</v>
      </c>
      <c r="D352" s="459" t="s">
        <v>2909</v>
      </c>
      <c r="E352" s="461">
        <v>10</v>
      </c>
      <c r="F352" s="462">
        <v>550</v>
      </c>
      <c r="G352" s="463"/>
      <c r="H352" s="462">
        <v>550</v>
      </c>
      <c r="I352" s="462">
        <v>550</v>
      </c>
    </row>
    <row r="353" spans="1:9" ht="47.25" customHeight="1" x14ac:dyDescent="0.25">
      <c r="A353" s="163">
        <v>14</v>
      </c>
      <c r="B353" s="459" t="s">
        <v>2911</v>
      </c>
      <c r="C353" s="460" t="s">
        <v>2912</v>
      </c>
      <c r="D353" s="459" t="s">
        <v>2911</v>
      </c>
      <c r="E353" s="461">
        <v>10</v>
      </c>
      <c r="F353" s="462">
        <v>550</v>
      </c>
      <c r="G353" s="463"/>
      <c r="H353" s="462">
        <v>550</v>
      </c>
      <c r="I353" s="462">
        <v>550</v>
      </c>
    </row>
    <row r="354" spans="1:9" ht="44.25" customHeight="1" x14ac:dyDescent="0.25">
      <c r="A354" s="163">
        <v>15</v>
      </c>
      <c r="B354" s="459" t="s">
        <v>2913</v>
      </c>
      <c r="C354" s="466" t="s">
        <v>2914</v>
      </c>
      <c r="D354" s="459" t="s">
        <v>2913</v>
      </c>
      <c r="E354" s="461">
        <v>12</v>
      </c>
      <c r="F354" s="364">
        <v>550</v>
      </c>
      <c r="G354" s="463"/>
      <c r="H354" s="364">
        <v>550</v>
      </c>
      <c r="I354" s="364">
        <v>550</v>
      </c>
    </row>
    <row r="355" spans="1:9" ht="43.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0.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39.7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4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7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hidden="1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hidden="1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hidden="1" customHeight="1" x14ac:dyDescent="0.2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hidden="1" customHeight="1" x14ac:dyDescent="0.2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x14ac:dyDescent="0.2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x14ac:dyDescent="0.2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x14ac:dyDescent="0.2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x14ac:dyDescent="0.2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x14ac:dyDescent="0.2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x14ac:dyDescent="0.2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x14ac:dyDescent="0.2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x14ac:dyDescent="0.2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x14ac:dyDescent="0.2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x14ac:dyDescent="0.2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x14ac:dyDescent="0.2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x14ac:dyDescent="0.2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x14ac:dyDescent="0.2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x14ac:dyDescent="0.2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x14ac:dyDescent="0.2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x14ac:dyDescent="0.25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x14ac:dyDescent="0.2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x14ac:dyDescent="0.2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x14ac:dyDescent="0.2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x14ac:dyDescent="0.2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x14ac:dyDescent="0.2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x14ac:dyDescent="0.2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x14ac:dyDescent="0.2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x14ac:dyDescent="0.2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x14ac:dyDescent="0.2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x14ac:dyDescent="0.2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x14ac:dyDescent="0.2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x14ac:dyDescent="0.2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x14ac:dyDescent="0.2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x14ac:dyDescent="0.2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x14ac:dyDescent="0.2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x14ac:dyDescent="0.2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x14ac:dyDescent="0.2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x14ac:dyDescent="0.2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x14ac:dyDescent="0.2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x14ac:dyDescent="0.2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x14ac:dyDescent="0.2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x14ac:dyDescent="0.25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x14ac:dyDescent="0.2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x14ac:dyDescent="0.2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x14ac:dyDescent="0.2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x14ac:dyDescent="0.2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x14ac:dyDescent="0.2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x14ac:dyDescent="0.25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104</v>
      </c>
      <c r="F436" s="191">
        <f>SUM(F340:F435)</f>
        <v>8250</v>
      </c>
      <c r="G436" s="152">
        <f>SUM(G340:G435)</f>
        <v>0</v>
      </c>
      <c r="H436" s="152">
        <f>SUM(H340:H435)</f>
        <v>8250</v>
      </c>
      <c r="I436" s="93">
        <f>SUM(I340:I435)</f>
        <v>8250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3125.82</v>
      </c>
    </row>
    <row r="438" spans="1:9" ht="40.5" customHeight="1" thickTop="1" x14ac:dyDescent="0.25">
      <c r="A438" s="146">
        <v>1</v>
      </c>
      <c r="B438" s="362" t="s">
        <v>2915</v>
      </c>
      <c r="C438" s="363" t="s">
        <v>2916</v>
      </c>
      <c r="D438" s="362" t="s">
        <v>2915</v>
      </c>
      <c r="E438" s="362">
        <v>25</v>
      </c>
      <c r="F438" s="364">
        <v>2297.46</v>
      </c>
      <c r="G438" s="362"/>
      <c r="H438" s="364">
        <v>2297.46</v>
      </c>
      <c r="I438" s="364">
        <v>2297.46</v>
      </c>
    </row>
    <row r="439" spans="1:9" ht="54.75" customHeight="1" x14ac:dyDescent="0.25">
      <c r="A439" s="138">
        <v>2</v>
      </c>
      <c r="B439" s="459" t="s">
        <v>2917</v>
      </c>
      <c r="C439" s="465" t="s">
        <v>2918</v>
      </c>
      <c r="D439" s="459" t="s">
        <v>2917</v>
      </c>
      <c r="E439" s="362">
        <v>20</v>
      </c>
      <c r="F439" s="364">
        <v>828.36</v>
      </c>
      <c r="G439" s="467"/>
      <c r="H439" s="364">
        <v>828.36</v>
      </c>
      <c r="I439" s="364">
        <v>828.36</v>
      </c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45</v>
      </c>
      <c r="F457" s="159">
        <f>SUM(F438:F456)</f>
        <v>3125.82</v>
      </c>
      <c r="G457" s="159">
        <f>SUM(G438:G456)</f>
        <v>0</v>
      </c>
      <c r="H457" s="159">
        <f>SUM(H438:H456)</f>
        <v>3125.82</v>
      </c>
      <c r="I457" s="160">
        <f>SUM(I438:I456)</f>
        <v>3125.82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1869.24</v>
      </c>
    </row>
    <row r="459" spans="1:9" ht="41.25" customHeight="1" thickTop="1" x14ac:dyDescent="0.25">
      <c r="A459" s="130">
        <v>1</v>
      </c>
      <c r="B459" s="468" t="s">
        <v>2919</v>
      </c>
      <c r="C459" s="466" t="s">
        <v>2920</v>
      </c>
      <c r="D459" s="468" t="s">
        <v>2919</v>
      </c>
      <c r="E459" s="461">
        <v>155</v>
      </c>
      <c r="F459" s="469">
        <v>1869.24</v>
      </c>
      <c r="G459" s="470"/>
      <c r="H459" s="469">
        <v>1869.24</v>
      </c>
      <c r="I459" s="469">
        <v>1869.24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155</v>
      </c>
      <c r="F478" s="92">
        <f>SUM(F459:F477)</f>
        <v>1869.24</v>
      </c>
      <c r="G478" s="92">
        <f>SUM(G459:G477)</f>
        <v>0</v>
      </c>
      <c r="H478" s="92">
        <f>SUM(H459:H477)</f>
        <v>1869.24</v>
      </c>
      <c r="I478" s="93">
        <f>SUM(I459:I477)</f>
        <v>1869.24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hidden="1" customHeight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5254746.67</v>
      </c>
    </row>
    <row r="522" spans="1:9" ht="46.5" customHeight="1" thickTop="1" x14ac:dyDescent="0.25">
      <c r="A522" s="216">
        <v>1</v>
      </c>
      <c r="B522" s="71" t="s">
        <v>2921</v>
      </c>
      <c r="C522" s="71" t="s">
        <v>2922</v>
      </c>
      <c r="D522" s="71"/>
      <c r="E522" s="71">
        <v>100000</v>
      </c>
      <c r="F522" s="71">
        <v>5254746.67</v>
      </c>
      <c r="G522" s="71"/>
      <c r="H522" s="71">
        <v>5254746.67</v>
      </c>
      <c r="I522" s="71">
        <v>5254746.67</v>
      </c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x14ac:dyDescent="0.25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100000</v>
      </c>
      <c r="F541" s="159">
        <f>SUM(F522:F540)</f>
        <v>5254746.67</v>
      </c>
      <c r="G541" s="159">
        <f>SUM(G522:G540)</f>
        <v>0</v>
      </c>
      <c r="H541" s="159">
        <f>SUM(H522:H540)</f>
        <v>5254746.67</v>
      </c>
      <c r="I541" s="160">
        <f>SUM(I522:I540)</f>
        <v>5254746.67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530.29999999999995</v>
      </c>
      <c r="F542" s="16"/>
      <c r="G542" s="16"/>
      <c r="H542" s="16"/>
      <c r="I542" s="15">
        <f>I585+I606+I648+I669+I690+I711+I627</f>
        <v>41329.869999999995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32.25" customHeight="1" thickTop="1" thickBot="1" x14ac:dyDescent="0.25">
      <c r="A544" s="130">
        <v>1</v>
      </c>
      <c r="B544" s="102" t="s">
        <v>2923</v>
      </c>
      <c r="C544" s="102" t="s">
        <v>2924</v>
      </c>
      <c r="D544" s="102" t="s">
        <v>2925</v>
      </c>
      <c r="E544" s="241">
        <v>4.5</v>
      </c>
      <c r="F544" s="343">
        <v>550</v>
      </c>
      <c r="G544" s="55"/>
      <c r="H544" s="344">
        <v>550</v>
      </c>
      <c r="I544" s="344">
        <v>550</v>
      </c>
    </row>
    <row r="545" spans="1:9" ht="31.5" customHeight="1" thickTop="1" thickBot="1" x14ac:dyDescent="0.25">
      <c r="A545" s="130">
        <v>2</v>
      </c>
      <c r="B545" s="345" t="s">
        <v>2926</v>
      </c>
      <c r="C545" s="102" t="s">
        <v>2927</v>
      </c>
      <c r="D545" s="346" t="s">
        <v>2928</v>
      </c>
      <c r="E545" s="471">
        <v>9</v>
      </c>
      <c r="F545" s="347">
        <v>550</v>
      </c>
      <c r="G545" s="55"/>
      <c r="H545" s="344">
        <v>550</v>
      </c>
      <c r="I545" s="344">
        <v>550</v>
      </c>
    </row>
    <row r="546" spans="1:9" ht="27.75" customHeight="1" thickTop="1" thickBot="1" x14ac:dyDescent="0.25">
      <c r="A546" s="130">
        <v>3</v>
      </c>
      <c r="B546" s="102" t="s">
        <v>2929</v>
      </c>
      <c r="C546" s="102" t="s">
        <v>2930</v>
      </c>
      <c r="D546" s="102" t="s">
        <v>2931</v>
      </c>
      <c r="E546" s="241">
        <v>4.8</v>
      </c>
      <c r="F546" s="343">
        <v>550</v>
      </c>
      <c r="G546" s="55"/>
      <c r="H546" s="344">
        <v>550</v>
      </c>
      <c r="I546" s="344">
        <v>550</v>
      </c>
    </row>
    <row r="547" spans="1:9" ht="37.5" customHeight="1" thickTop="1" thickBot="1" x14ac:dyDescent="0.25">
      <c r="A547" s="130">
        <v>4</v>
      </c>
      <c r="B547" s="102" t="s">
        <v>2932</v>
      </c>
      <c r="C547" s="102" t="s">
        <v>2933</v>
      </c>
      <c r="D547" s="102" t="s">
        <v>2934</v>
      </c>
      <c r="E547" s="241">
        <v>4.5</v>
      </c>
      <c r="F547" s="343">
        <v>550</v>
      </c>
      <c r="G547" s="55"/>
      <c r="H547" s="344">
        <v>550</v>
      </c>
      <c r="I547" s="344">
        <v>550</v>
      </c>
    </row>
    <row r="548" spans="1:9" ht="39" customHeight="1" thickTop="1" thickBot="1" x14ac:dyDescent="0.25">
      <c r="A548" s="130">
        <v>5</v>
      </c>
      <c r="B548" s="102" t="s">
        <v>2935</v>
      </c>
      <c r="C548" s="102" t="s">
        <v>2936</v>
      </c>
      <c r="D548" s="102" t="s">
        <v>2937</v>
      </c>
      <c r="E548" s="241">
        <v>3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2938</v>
      </c>
      <c r="C549" s="102" t="s">
        <v>2939</v>
      </c>
      <c r="D549" s="102" t="s">
        <v>2940</v>
      </c>
      <c r="E549" s="241">
        <v>4.5</v>
      </c>
      <c r="F549" s="343">
        <v>550</v>
      </c>
      <c r="G549" s="55"/>
      <c r="H549" s="344">
        <v>550</v>
      </c>
      <c r="I549" s="344">
        <v>550</v>
      </c>
    </row>
    <row r="550" spans="1:9" ht="36.75" customHeight="1" thickTop="1" thickBot="1" x14ac:dyDescent="0.25">
      <c r="A550" s="130">
        <v>7</v>
      </c>
      <c r="B550" s="102" t="s">
        <v>2941</v>
      </c>
      <c r="C550" s="102" t="s">
        <v>2942</v>
      </c>
      <c r="D550" s="102" t="s">
        <v>2943</v>
      </c>
      <c r="E550" s="241">
        <v>4</v>
      </c>
      <c r="F550" s="343">
        <v>550</v>
      </c>
      <c r="G550" s="55"/>
      <c r="H550" s="344">
        <v>550</v>
      </c>
      <c r="I550" s="344">
        <v>550</v>
      </c>
    </row>
    <row r="551" spans="1:9" ht="40.5" customHeight="1" thickTop="1" thickBot="1" x14ac:dyDescent="0.25">
      <c r="A551" s="130">
        <v>8</v>
      </c>
      <c r="B551" s="102" t="s">
        <v>2944</v>
      </c>
      <c r="C551" s="102" t="s">
        <v>2945</v>
      </c>
      <c r="D551" s="102" t="s">
        <v>2946</v>
      </c>
      <c r="E551" s="241">
        <v>6</v>
      </c>
      <c r="F551" s="343">
        <v>550</v>
      </c>
      <c r="G551" s="55"/>
      <c r="H551" s="344">
        <v>550</v>
      </c>
      <c r="I551" s="344">
        <v>550</v>
      </c>
    </row>
    <row r="552" spans="1:9" ht="44.25" customHeight="1" thickTop="1" x14ac:dyDescent="0.2">
      <c r="A552" s="130">
        <v>9</v>
      </c>
      <c r="B552" s="102" t="s">
        <v>2947</v>
      </c>
      <c r="C552" s="102" t="s">
        <v>2948</v>
      </c>
      <c r="D552" s="102" t="s">
        <v>2949</v>
      </c>
      <c r="E552" s="241">
        <v>10</v>
      </c>
      <c r="F552" s="343">
        <v>550</v>
      </c>
      <c r="G552" s="55"/>
      <c r="H552" s="344">
        <v>550</v>
      </c>
      <c r="I552" s="344">
        <v>550</v>
      </c>
    </row>
    <row r="553" spans="1:9" ht="16.5" hidden="1" customHeight="1" x14ac:dyDescent="0.2">
      <c r="A553" s="130"/>
      <c r="B553" s="102"/>
      <c r="C553" s="102"/>
      <c r="D553" s="102"/>
      <c r="E553" s="102"/>
      <c r="F553" s="343"/>
      <c r="G553" s="55"/>
      <c r="H553" s="344"/>
      <c r="I553" s="344"/>
    </row>
    <row r="554" spans="1:9" ht="16.5" hidden="1" customHeight="1" x14ac:dyDescent="0.2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x14ac:dyDescent="0.2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x14ac:dyDescent="0.2">
      <c r="A556" s="130"/>
      <c r="B556" s="102"/>
      <c r="C556" s="102"/>
      <c r="D556" s="102"/>
      <c r="E556" s="102"/>
      <c r="F556" s="343"/>
      <c r="G556" s="55"/>
      <c r="H556" s="343"/>
      <c r="I556" s="343"/>
    </row>
    <row r="557" spans="1:9" ht="26.25" hidden="1" customHeight="1" x14ac:dyDescent="0.2">
      <c r="A557" s="130"/>
      <c r="B557" s="102"/>
      <c r="C557" s="102"/>
      <c r="D557" s="102"/>
      <c r="E557" s="102"/>
      <c r="F557" s="343"/>
      <c r="G557" s="55"/>
      <c r="H557" s="343"/>
      <c r="I557" s="343"/>
    </row>
    <row r="558" spans="1:9" ht="16.5" hidden="1" customHeight="1" x14ac:dyDescent="0.2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x14ac:dyDescent="0.2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x14ac:dyDescent="0.2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x14ac:dyDescent="0.2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x14ac:dyDescent="0.2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x14ac:dyDescent="0.2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x14ac:dyDescent="0.2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x14ac:dyDescent="0.2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x14ac:dyDescent="0.2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x14ac:dyDescent="0.2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x14ac:dyDescent="0.2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x14ac:dyDescent="0.2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50.3</v>
      </c>
      <c r="F606" s="152">
        <f>SUM(F544:F605)</f>
        <v>4950</v>
      </c>
      <c r="G606" s="152">
        <f>SUM(G544:G605)</f>
        <v>0</v>
      </c>
      <c r="H606" s="152">
        <f>SUM(H544:H605)</f>
        <v>4950</v>
      </c>
      <c r="I606" s="224">
        <f>SUM(I544:I605)</f>
        <v>4950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x14ac:dyDescent="0.25">
      <c r="A608" s="146"/>
      <c r="B608" s="102"/>
      <c r="C608" s="102"/>
      <c r="D608" s="102"/>
      <c r="E608" s="423"/>
      <c r="F608" s="380"/>
      <c r="G608" s="381"/>
      <c r="H608" s="380"/>
      <c r="I608" s="380"/>
    </row>
    <row r="609" spans="1:9" ht="32.25" hidden="1" customHeight="1" x14ac:dyDescent="0.25">
      <c r="A609" s="138"/>
      <c r="B609" s="102"/>
      <c r="C609" s="102"/>
      <c r="D609" s="102"/>
      <c r="E609" s="423"/>
      <c r="F609" s="380"/>
      <c r="G609" s="381"/>
      <c r="H609" s="380"/>
      <c r="I609" s="380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2273.7399999999998</v>
      </c>
    </row>
    <row r="629" spans="1:9" ht="36" customHeight="1" thickTop="1" x14ac:dyDescent="0.2">
      <c r="A629" s="130">
        <v>1</v>
      </c>
      <c r="B629" s="102" t="s">
        <v>2950</v>
      </c>
      <c r="C629" s="102" t="s">
        <v>2951</v>
      </c>
      <c r="D629" s="102" t="s">
        <v>2952</v>
      </c>
      <c r="E629" s="241">
        <v>30</v>
      </c>
      <c r="F629" s="382">
        <v>2273.7399999999998</v>
      </c>
      <c r="G629" s="382"/>
      <c r="H629" s="382">
        <v>2273.7399999999998</v>
      </c>
      <c r="I629" s="382">
        <v>2273.7399999999998</v>
      </c>
    </row>
    <row r="630" spans="1:9" ht="30.75" hidden="1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hidden="1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30</v>
      </c>
      <c r="F648" s="92">
        <f>SUM(F629:F647)</f>
        <v>2273.7399999999998</v>
      </c>
      <c r="G648" s="92">
        <f>SUM(G629:G647)</f>
        <v>0</v>
      </c>
      <c r="H648" s="92">
        <f>SUM(H629:H647)</f>
        <v>2273.7399999999998</v>
      </c>
      <c r="I648" s="93">
        <f>SUM(I629:I647)</f>
        <v>2273.7399999999998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34106.129999999997</v>
      </c>
    </row>
    <row r="650" spans="1:9" ht="54" customHeight="1" thickTop="1" x14ac:dyDescent="0.2">
      <c r="A650" s="130">
        <v>1</v>
      </c>
      <c r="B650" s="102" t="s">
        <v>2953</v>
      </c>
      <c r="C650" s="102" t="s">
        <v>2954</v>
      </c>
      <c r="D650" s="102" t="s">
        <v>2955</v>
      </c>
      <c r="E650" s="241">
        <v>450</v>
      </c>
      <c r="F650" s="382">
        <v>34106.129999999997</v>
      </c>
      <c r="G650" s="382"/>
      <c r="H650" s="382">
        <v>34106.129999999997</v>
      </c>
      <c r="I650" s="382">
        <v>34106.129999999997</v>
      </c>
    </row>
    <row r="651" spans="1:9" ht="16.5" hidden="1" customHeight="1" x14ac:dyDescent="0.25">
      <c r="A651" s="138"/>
      <c r="B651" s="102"/>
      <c r="C651" s="102"/>
      <c r="D651" s="102"/>
      <c r="E651" s="241"/>
      <c r="F651" s="382"/>
      <c r="G651" s="382"/>
      <c r="H651" s="382"/>
      <c r="I651" s="382"/>
    </row>
    <row r="652" spans="1:9" ht="16.5" hidden="1" customHeight="1" x14ac:dyDescent="0.25">
      <c r="A652" s="138"/>
      <c r="B652" s="102"/>
      <c r="C652" s="102"/>
      <c r="D652" s="102"/>
      <c r="E652" s="241"/>
      <c r="F652" s="382"/>
      <c r="G652" s="382"/>
      <c r="H652" s="382"/>
      <c r="I652" s="382"/>
    </row>
    <row r="653" spans="1:9" ht="16.5" hidden="1" customHeight="1" x14ac:dyDescent="0.25">
      <c r="A653" s="138"/>
      <c r="B653" s="102"/>
      <c r="C653" s="102"/>
      <c r="D653" s="102"/>
      <c r="E653" s="241"/>
      <c r="F653" s="382"/>
      <c r="G653" s="382"/>
      <c r="H653" s="382"/>
      <c r="I653" s="382"/>
    </row>
    <row r="654" spans="1:9" ht="16.5" hidden="1" customHeight="1" x14ac:dyDescent="0.25">
      <c r="A654" s="75"/>
      <c r="B654" s="102"/>
      <c r="C654" s="102"/>
      <c r="D654" s="102"/>
      <c r="E654" s="241"/>
      <c r="F654" s="382"/>
      <c r="G654" s="382"/>
      <c r="H654" s="382"/>
      <c r="I654" s="382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450</v>
      </c>
      <c r="F669" s="92">
        <f>SUM(F650:F668)</f>
        <v>34106.129999999997</v>
      </c>
      <c r="G669" s="92">
        <f>SUM(G650:G668)</f>
        <v>0</v>
      </c>
      <c r="H669" s="92">
        <f>SUM(H650:H668)</f>
        <v>34106.129999999997</v>
      </c>
      <c r="I669" s="93">
        <f>SUM(I650:I668)</f>
        <v>34106.129999999997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x14ac:dyDescent="0.25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E732+E753+E774+E795+E816+E837+E858</f>
        <v>375.4</v>
      </c>
      <c r="F712" s="16"/>
      <c r="G712" s="16"/>
      <c r="H712" s="16"/>
      <c r="I712" s="15">
        <f>I753+I774+I795+I816+I837+I858</f>
        <v>32713.279999999999</v>
      </c>
    </row>
    <row r="713" spans="1:9" ht="16.5" hidden="1" customHeight="1" x14ac:dyDescent="0.25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472" t="s">
        <v>2956</v>
      </c>
      <c r="C714" s="473" t="s">
        <v>2957</v>
      </c>
      <c r="D714" s="474" t="s">
        <v>2958</v>
      </c>
      <c r="E714" s="428">
        <v>7</v>
      </c>
      <c r="F714" s="475">
        <v>550</v>
      </c>
      <c r="G714" s="475"/>
      <c r="H714" s="475">
        <v>550</v>
      </c>
      <c r="I714" s="475">
        <v>550</v>
      </c>
    </row>
    <row r="715" spans="1:9" ht="43.5" customHeight="1" thickTop="1" thickBot="1" x14ac:dyDescent="0.3">
      <c r="A715" s="146">
        <v>2</v>
      </c>
      <c r="B715" s="476" t="s">
        <v>2959</v>
      </c>
      <c r="C715" s="31" t="s">
        <v>2960</v>
      </c>
      <c r="D715" s="30" t="s">
        <v>2961</v>
      </c>
      <c r="E715" s="32">
        <v>6</v>
      </c>
      <c r="F715" s="33">
        <v>550</v>
      </c>
      <c r="G715" s="33"/>
      <c r="H715" s="33">
        <v>550</v>
      </c>
      <c r="I715" s="33">
        <v>550</v>
      </c>
    </row>
    <row r="716" spans="1:9" ht="49.5" customHeight="1" thickTop="1" thickBot="1" x14ac:dyDescent="0.3">
      <c r="A716" s="146">
        <v>3</v>
      </c>
      <c r="B716" s="476" t="s">
        <v>2962</v>
      </c>
      <c r="C716" s="31" t="s">
        <v>2963</v>
      </c>
      <c r="D716" s="30" t="s">
        <v>2964</v>
      </c>
      <c r="E716" s="32">
        <v>7</v>
      </c>
      <c r="F716" s="33">
        <v>550</v>
      </c>
      <c r="G716" s="33"/>
      <c r="H716" s="33">
        <v>550</v>
      </c>
      <c r="I716" s="33">
        <v>550</v>
      </c>
    </row>
    <row r="717" spans="1:9" ht="51.75" customHeight="1" thickTop="1" thickBot="1" x14ac:dyDescent="0.3">
      <c r="A717" s="146">
        <v>4</v>
      </c>
      <c r="B717" s="477" t="s">
        <v>2965</v>
      </c>
      <c r="C717" s="31" t="s">
        <v>2966</v>
      </c>
      <c r="D717" s="30" t="s">
        <v>2967</v>
      </c>
      <c r="E717" s="32">
        <v>7</v>
      </c>
      <c r="F717" s="33">
        <v>550</v>
      </c>
      <c r="G717" s="33"/>
      <c r="H717" s="33">
        <v>550</v>
      </c>
      <c r="I717" s="33">
        <v>550</v>
      </c>
    </row>
    <row r="718" spans="1:9" ht="38.25" customHeight="1" thickTop="1" thickBot="1" x14ac:dyDescent="0.3">
      <c r="A718" s="146">
        <v>5</v>
      </c>
      <c r="B718" s="476" t="s">
        <v>2968</v>
      </c>
      <c r="C718" s="31" t="s">
        <v>2969</v>
      </c>
      <c r="D718" s="30" t="s">
        <v>2970</v>
      </c>
      <c r="E718" s="32">
        <v>5</v>
      </c>
      <c r="F718" s="33">
        <v>550</v>
      </c>
      <c r="G718" s="33"/>
      <c r="H718" s="33">
        <v>550</v>
      </c>
      <c r="I718" s="33">
        <v>550</v>
      </c>
    </row>
    <row r="719" spans="1:9" ht="44.25" customHeight="1" thickTop="1" thickBot="1" x14ac:dyDescent="0.3">
      <c r="A719" s="146">
        <v>6</v>
      </c>
      <c r="B719" s="476" t="s">
        <v>2971</v>
      </c>
      <c r="C719" s="31" t="s">
        <v>2972</v>
      </c>
      <c r="D719" s="30" t="s">
        <v>2973</v>
      </c>
      <c r="E719" s="32">
        <v>7</v>
      </c>
      <c r="F719" s="33">
        <v>550</v>
      </c>
      <c r="G719" s="33"/>
      <c r="H719" s="33">
        <v>550</v>
      </c>
      <c r="I719" s="33">
        <v>550</v>
      </c>
    </row>
    <row r="720" spans="1:9" ht="65.25" customHeight="1" thickTop="1" thickBot="1" x14ac:dyDescent="0.3">
      <c r="A720" s="146">
        <v>7</v>
      </c>
      <c r="B720" s="476" t="s">
        <v>2974</v>
      </c>
      <c r="C720" s="31" t="s">
        <v>2975</v>
      </c>
      <c r="D720" s="30" t="s">
        <v>2976</v>
      </c>
      <c r="E720" s="32">
        <v>5</v>
      </c>
      <c r="F720" s="33">
        <v>550</v>
      </c>
      <c r="G720" s="33"/>
      <c r="H720" s="33">
        <v>550</v>
      </c>
      <c r="I720" s="33">
        <v>550</v>
      </c>
    </row>
    <row r="721" spans="1:9" ht="48.75" customHeight="1" thickTop="1" thickBot="1" x14ac:dyDescent="0.3">
      <c r="A721" s="146">
        <v>8</v>
      </c>
      <c r="B721" s="476" t="s">
        <v>2977</v>
      </c>
      <c r="C721" s="31" t="s">
        <v>2978</v>
      </c>
      <c r="D721" s="30" t="s">
        <v>2979</v>
      </c>
      <c r="E721" s="32">
        <v>7</v>
      </c>
      <c r="F721" s="33">
        <v>550</v>
      </c>
      <c r="G721" s="33"/>
      <c r="H721" s="33">
        <v>550</v>
      </c>
      <c r="I721" s="33">
        <v>550</v>
      </c>
    </row>
    <row r="722" spans="1:9" ht="49.5" customHeight="1" thickTop="1" thickBot="1" x14ac:dyDescent="0.3">
      <c r="A722" s="146">
        <v>9</v>
      </c>
      <c r="B722" s="476" t="s">
        <v>2980</v>
      </c>
      <c r="C722" s="31" t="s">
        <v>2981</v>
      </c>
      <c r="D722" s="30" t="s">
        <v>2982</v>
      </c>
      <c r="E722" s="32">
        <v>6</v>
      </c>
      <c r="F722" s="33">
        <v>550</v>
      </c>
      <c r="G722" s="33"/>
      <c r="H722" s="33">
        <v>550</v>
      </c>
      <c r="I722" s="33">
        <v>550</v>
      </c>
    </row>
    <row r="723" spans="1:9" ht="31.5" customHeight="1" thickTop="1" thickBot="1" x14ac:dyDescent="0.3">
      <c r="A723" s="146">
        <v>10</v>
      </c>
      <c r="B723" s="476" t="s">
        <v>2983</v>
      </c>
      <c r="C723" s="31" t="s">
        <v>2984</v>
      </c>
      <c r="D723" s="30" t="s">
        <v>2985</v>
      </c>
      <c r="E723" s="32">
        <v>5</v>
      </c>
      <c r="F723" s="33">
        <v>550</v>
      </c>
      <c r="G723" s="33"/>
      <c r="H723" s="33">
        <v>550</v>
      </c>
      <c r="I723" s="33">
        <v>550</v>
      </c>
    </row>
    <row r="724" spans="1:9" ht="35.25" customHeight="1" thickTop="1" thickBot="1" x14ac:dyDescent="0.3">
      <c r="A724" s="146">
        <v>11</v>
      </c>
      <c r="B724" s="476" t="s">
        <v>2986</v>
      </c>
      <c r="C724" s="31" t="s">
        <v>2987</v>
      </c>
      <c r="D724" s="30" t="s">
        <v>2988</v>
      </c>
      <c r="E724" s="32">
        <v>6</v>
      </c>
      <c r="F724" s="33">
        <v>550</v>
      </c>
      <c r="G724" s="33"/>
      <c r="H724" s="33">
        <v>550</v>
      </c>
      <c r="I724" s="33">
        <v>550</v>
      </c>
    </row>
    <row r="725" spans="1:9" ht="37.5" customHeight="1" thickTop="1" thickBot="1" x14ac:dyDescent="0.3">
      <c r="A725" s="146">
        <v>12</v>
      </c>
      <c r="B725" s="476" t="s">
        <v>2989</v>
      </c>
      <c r="C725" s="31" t="s">
        <v>2990</v>
      </c>
      <c r="D725" s="30" t="s">
        <v>2991</v>
      </c>
      <c r="E725" s="32">
        <v>10</v>
      </c>
      <c r="F725" s="33">
        <v>550</v>
      </c>
      <c r="G725" s="33"/>
      <c r="H725" s="33">
        <v>550</v>
      </c>
      <c r="I725" s="33">
        <v>550</v>
      </c>
    </row>
    <row r="726" spans="1:9" ht="41.25" customHeight="1" thickTop="1" thickBot="1" x14ac:dyDescent="0.3">
      <c r="A726" s="146">
        <v>13</v>
      </c>
      <c r="B726" s="476" t="s">
        <v>2992</v>
      </c>
      <c r="C726" s="31" t="s">
        <v>2993</v>
      </c>
      <c r="D726" s="30" t="s">
        <v>2994</v>
      </c>
      <c r="E726" s="32">
        <v>5</v>
      </c>
      <c r="F726" s="33">
        <v>550</v>
      </c>
      <c r="G726" s="33"/>
      <c r="H726" s="33">
        <v>550</v>
      </c>
      <c r="I726" s="33">
        <v>550</v>
      </c>
    </row>
    <row r="727" spans="1:9" ht="41.25" customHeight="1" thickTop="1" thickBot="1" x14ac:dyDescent="0.3">
      <c r="A727" s="146">
        <v>14</v>
      </c>
      <c r="B727" s="476" t="s">
        <v>2995</v>
      </c>
      <c r="C727" s="31" t="s">
        <v>2996</v>
      </c>
      <c r="D727" s="30" t="s">
        <v>2997</v>
      </c>
      <c r="E727" s="32">
        <v>12</v>
      </c>
      <c r="F727" s="33">
        <v>550</v>
      </c>
      <c r="G727" s="33"/>
      <c r="H727" s="33">
        <v>550</v>
      </c>
      <c r="I727" s="33">
        <v>550</v>
      </c>
    </row>
    <row r="728" spans="1:9" ht="40.5" customHeight="1" thickTop="1" thickBot="1" x14ac:dyDescent="0.3">
      <c r="A728" s="146">
        <v>15</v>
      </c>
      <c r="B728" s="476" t="s">
        <v>2998</v>
      </c>
      <c r="C728" s="31" t="s">
        <v>2999</v>
      </c>
      <c r="D728" s="30" t="s">
        <v>3000</v>
      </c>
      <c r="E728" s="32">
        <v>5</v>
      </c>
      <c r="F728" s="33">
        <v>550</v>
      </c>
      <c r="G728" s="33"/>
      <c r="H728" s="33">
        <v>550</v>
      </c>
      <c r="I728" s="33">
        <v>550</v>
      </c>
    </row>
    <row r="729" spans="1:9" ht="39.75" customHeight="1" thickTop="1" thickBot="1" x14ac:dyDescent="0.3">
      <c r="A729" s="146">
        <v>16</v>
      </c>
      <c r="B729" s="476" t="s">
        <v>3001</v>
      </c>
      <c r="C729" s="31" t="s">
        <v>3002</v>
      </c>
      <c r="D729" s="30" t="s">
        <v>3003</v>
      </c>
      <c r="E729" s="32">
        <v>7</v>
      </c>
      <c r="F729" s="33">
        <v>550</v>
      </c>
      <c r="G729" s="33"/>
      <c r="H729" s="33">
        <v>550</v>
      </c>
      <c r="I729" s="33">
        <v>550</v>
      </c>
    </row>
    <row r="730" spans="1:9" ht="42.75" customHeight="1" thickTop="1" thickBot="1" x14ac:dyDescent="0.3">
      <c r="A730" s="146">
        <v>17</v>
      </c>
      <c r="B730" s="476" t="s">
        <v>3004</v>
      </c>
      <c r="C730" s="31" t="s">
        <v>3005</v>
      </c>
      <c r="D730" s="30" t="s">
        <v>3006</v>
      </c>
      <c r="E730" s="32">
        <v>15</v>
      </c>
      <c r="F730" s="33">
        <v>550</v>
      </c>
      <c r="G730" s="33"/>
      <c r="H730" s="33">
        <v>550</v>
      </c>
      <c r="I730" s="33">
        <v>550</v>
      </c>
    </row>
    <row r="731" spans="1:9" s="105" customFormat="1" ht="41.25" customHeight="1" thickTop="1" thickBot="1" x14ac:dyDescent="0.3">
      <c r="A731" s="146">
        <v>18</v>
      </c>
      <c r="B731" s="476" t="s">
        <v>3007</v>
      </c>
      <c r="C731" s="31" t="s">
        <v>3008</v>
      </c>
      <c r="D731" s="30" t="s">
        <v>3009</v>
      </c>
      <c r="E731" s="32">
        <v>7</v>
      </c>
      <c r="F731" s="33">
        <v>550</v>
      </c>
      <c r="G731" s="33"/>
      <c r="H731" s="33">
        <v>550</v>
      </c>
      <c r="I731" s="33">
        <v>550</v>
      </c>
    </row>
    <row r="732" spans="1:9" ht="37.5" customHeight="1" thickTop="1" thickBot="1" x14ac:dyDescent="0.3">
      <c r="A732" s="146">
        <v>19</v>
      </c>
      <c r="B732" s="476" t="s">
        <v>3010</v>
      </c>
      <c r="C732" s="31" t="s">
        <v>3011</v>
      </c>
      <c r="D732" s="30" t="s">
        <v>3012</v>
      </c>
      <c r="E732" s="32">
        <v>14</v>
      </c>
      <c r="F732" s="33">
        <v>550</v>
      </c>
      <c r="G732" s="33"/>
      <c r="H732" s="33">
        <v>550</v>
      </c>
      <c r="I732" s="33">
        <v>550</v>
      </c>
    </row>
    <row r="733" spans="1:9" ht="41.25" customHeight="1" thickTop="1" thickBot="1" x14ac:dyDescent="0.3">
      <c r="A733" s="146">
        <v>20</v>
      </c>
      <c r="B733" s="476" t="s">
        <v>3013</v>
      </c>
      <c r="C733" s="31" t="s">
        <v>3014</v>
      </c>
      <c r="D733" s="30" t="s">
        <v>3015</v>
      </c>
      <c r="E733" s="32">
        <v>7</v>
      </c>
      <c r="F733" s="33">
        <v>550</v>
      </c>
      <c r="G733" s="33"/>
      <c r="H733" s="33">
        <v>550</v>
      </c>
      <c r="I733" s="33">
        <v>550</v>
      </c>
    </row>
    <row r="734" spans="1:9" ht="33.75" customHeight="1" thickTop="1" x14ac:dyDescent="0.25">
      <c r="A734" s="146">
        <v>21</v>
      </c>
      <c r="B734" s="476" t="s">
        <v>3016</v>
      </c>
      <c r="C734" s="31" t="s">
        <v>3017</v>
      </c>
      <c r="D734" s="30" t="s">
        <v>3018</v>
      </c>
      <c r="E734" s="32">
        <v>15</v>
      </c>
      <c r="F734" s="33">
        <v>550</v>
      </c>
      <c r="G734" s="33"/>
      <c r="H734" s="33">
        <v>550</v>
      </c>
      <c r="I734" s="33">
        <v>550</v>
      </c>
    </row>
    <row r="735" spans="1:9" ht="41.25" hidden="1" customHeight="1" x14ac:dyDescent="0.25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38.25" hidden="1" customHeight="1" x14ac:dyDescent="0.25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36.75" hidden="1" customHeight="1" x14ac:dyDescent="0.25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36.75" hidden="1" customHeight="1" x14ac:dyDescent="0.25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0.5" hidden="1" customHeight="1" x14ac:dyDescent="0.25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37.5" hidden="1" customHeight="1" x14ac:dyDescent="0.25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83"/>
      <c r="B752" s="84"/>
      <c r="C752" s="85"/>
      <c r="D752" s="84"/>
      <c r="E752" s="86"/>
      <c r="F752" s="87"/>
      <c r="G752" s="87"/>
      <c r="H752" s="87"/>
      <c r="I752" s="88"/>
    </row>
    <row r="753" spans="1:9" ht="16.5" customHeight="1" thickBot="1" x14ac:dyDescent="0.3">
      <c r="A753" s="89" t="s">
        <v>43</v>
      </c>
      <c r="B753" s="90"/>
      <c r="C753" s="91"/>
      <c r="D753" s="90"/>
      <c r="E753" s="152">
        <f>SUM(E714:E752)</f>
        <v>165</v>
      </c>
      <c r="F753" s="152">
        <f>SUM(F714:F752)</f>
        <v>11550</v>
      </c>
      <c r="G753" s="152">
        <f>SUM(G714:G752)</f>
        <v>0</v>
      </c>
      <c r="H753" s="152">
        <f>SUM(H714:H752)</f>
        <v>11550</v>
      </c>
      <c r="I753" s="224">
        <f>SUM(I714:I752)</f>
        <v>11550</v>
      </c>
    </row>
    <row r="754" spans="1:9" ht="16.5" customHeight="1" thickTop="1" thickBot="1" x14ac:dyDescent="0.3">
      <c r="A754" s="94" t="s">
        <v>44</v>
      </c>
      <c r="B754" s="95"/>
      <c r="C754" s="96"/>
      <c r="D754" s="95"/>
      <c r="E754" s="97"/>
      <c r="F754" s="97"/>
      <c r="G754" s="97"/>
      <c r="H754" s="97"/>
      <c r="I754" s="99">
        <f>I774</f>
        <v>3000</v>
      </c>
    </row>
    <row r="755" spans="1:9" ht="36.75" customHeight="1" thickTop="1" x14ac:dyDescent="0.25">
      <c r="A755" s="146">
        <v>1</v>
      </c>
      <c r="B755" s="425" t="s">
        <v>3019</v>
      </c>
      <c r="C755" s="426" t="s">
        <v>3020</v>
      </c>
      <c r="D755" s="427" t="s">
        <v>3021</v>
      </c>
      <c r="E755" s="428">
        <v>25</v>
      </c>
      <c r="F755" s="429">
        <v>2999.56</v>
      </c>
      <c r="G755" s="427"/>
      <c r="H755" s="429">
        <v>3000</v>
      </c>
      <c r="I755" s="430">
        <v>3000</v>
      </c>
    </row>
    <row r="756" spans="1:9" ht="55.5" hidden="1" customHeight="1" x14ac:dyDescent="0.25">
      <c r="A756" s="146"/>
      <c r="B756" s="431"/>
      <c r="C756" s="102"/>
      <c r="D756" s="50"/>
      <c r="E756" s="27"/>
      <c r="F756" s="33"/>
      <c r="G756" s="50"/>
      <c r="H756" s="33"/>
      <c r="I756" s="432"/>
    </row>
    <row r="757" spans="1:9" ht="16.5" hidden="1" customHeight="1" x14ac:dyDescent="0.25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83"/>
      <c r="B773" s="84"/>
      <c r="C773" s="85"/>
      <c r="D773" s="84"/>
      <c r="E773" s="86"/>
      <c r="F773" s="87"/>
      <c r="G773" s="87"/>
      <c r="H773" s="87"/>
      <c r="I773" s="88"/>
    </row>
    <row r="774" spans="1:9" ht="16.5" customHeight="1" thickBot="1" x14ac:dyDescent="0.3">
      <c r="A774" s="89" t="s">
        <v>43</v>
      </c>
      <c r="B774" s="90"/>
      <c r="C774" s="91"/>
      <c r="D774" s="90"/>
      <c r="E774" s="152">
        <f>SUM(E755:E773)</f>
        <v>25</v>
      </c>
      <c r="F774" s="92">
        <f>SUM(F755:F773)</f>
        <v>2999.56</v>
      </c>
      <c r="G774" s="92">
        <f>SUM(G755:G773)</f>
        <v>0</v>
      </c>
      <c r="H774" s="92">
        <f>SUM(H755:H773)</f>
        <v>3000</v>
      </c>
      <c r="I774" s="93">
        <f>SUM(I755:I773)</f>
        <v>3000</v>
      </c>
    </row>
    <row r="775" spans="1:9" ht="16.5" customHeight="1" thickTop="1" thickBot="1" x14ac:dyDescent="0.3">
      <c r="A775" s="19" t="s">
        <v>45</v>
      </c>
      <c r="B775" s="20"/>
      <c r="C775" s="21"/>
      <c r="D775" s="20"/>
      <c r="E775" s="22"/>
      <c r="F775" s="22"/>
      <c r="G775" s="22"/>
      <c r="H775" s="22"/>
      <c r="I775" s="23">
        <f>I795</f>
        <v>18163.28</v>
      </c>
    </row>
    <row r="776" spans="1:9" ht="44.25" customHeight="1" thickTop="1" thickBot="1" x14ac:dyDescent="0.3">
      <c r="A776" s="146">
        <v>1</v>
      </c>
      <c r="B776" s="431" t="s">
        <v>3022</v>
      </c>
      <c r="C776" s="102" t="s">
        <v>3023</v>
      </c>
      <c r="D776" s="50" t="s">
        <v>3024</v>
      </c>
      <c r="E776" s="27">
        <v>55</v>
      </c>
      <c r="F776" s="33">
        <v>6598</v>
      </c>
      <c r="G776" s="50"/>
      <c r="H776" s="33">
        <v>6598</v>
      </c>
      <c r="I776" s="432">
        <v>6598</v>
      </c>
    </row>
    <row r="777" spans="1:9" ht="47.25" customHeight="1" thickTop="1" thickBot="1" x14ac:dyDescent="0.3">
      <c r="A777" s="146">
        <v>2</v>
      </c>
      <c r="B777" s="433" t="s">
        <v>3025</v>
      </c>
      <c r="C777" s="41" t="s">
        <v>3026</v>
      </c>
      <c r="D777" s="40" t="s">
        <v>3027</v>
      </c>
      <c r="E777" s="27">
        <v>55</v>
      </c>
      <c r="F777" s="44">
        <v>6598</v>
      </c>
      <c r="G777" s="44"/>
      <c r="H777" s="44">
        <v>6598</v>
      </c>
      <c r="I777" s="434">
        <v>6598</v>
      </c>
    </row>
    <row r="778" spans="1:9" ht="43.5" customHeight="1" thickTop="1" x14ac:dyDescent="0.25">
      <c r="A778" s="146">
        <v>3</v>
      </c>
      <c r="B778" s="435" t="s">
        <v>3028</v>
      </c>
      <c r="C778" s="436" t="s">
        <v>3029</v>
      </c>
      <c r="D778" s="437" t="s">
        <v>3030</v>
      </c>
      <c r="E778" s="478">
        <v>20.7</v>
      </c>
      <c r="F778" s="439">
        <v>2483.64</v>
      </c>
      <c r="G778" s="439"/>
      <c r="H778" s="439">
        <v>2483.64</v>
      </c>
      <c r="I778" s="440">
        <v>2483.64</v>
      </c>
    </row>
    <row r="779" spans="1:9" ht="39.75" customHeight="1" x14ac:dyDescent="0.25">
      <c r="A779" s="138">
        <v>4</v>
      </c>
      <c r="B779" s="435" t="s">
        <v>3031</v>
      </c>
      <c r="C779" s="436" t="s">
        <v>3029</v>
      </c>
      <c r="D779" s="437" t="s">
        <v>3032</v>
      </c>
      <c r="E779" s="478">
        <v>20.7</v>
      </c>
      <c r="F779" s="439">
        <v>2483.64</v>
      </c>
      <c r="G779" s="439"/>
      <c r="H779" s="439">
        <v>2483.64</v>
      </c>
      <c r="I779" s="440">
        <v>2483.64</v>
      </c>
    </row>
    <row r="780" spans="1:9" ht="69.75" customHeight="1" x14ac:dyDescent="0.25">
      <c r="A780" s="138">
        <v>5</v>
      </c>
      <c r="B780" s="435" t="s">
        <v>3033</v>
      </c>
      <c r="C780" s="436" t="s">
        <v>3034</v>
      </c>
      <c r="D780" s="437" t="s">
        <v>3035</v>
      </c>
      <c r="E780" s="438">
        <v>20</v>
      </c>
      <c r="F780" s="439">
        <v>2398</v>
      </c>
      <c r="G780" s="439"/>
      <c r="H780" s="439">
        <v>2398</v>
      </c>
      <c r="I780" s="440" t="s">
        <v>3036</v>
      </c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83"/>
      <c r="B794" s="84"/>
      <c r="C794" s="85"/>
      <c r="D794" s="84"/>
      <c r="E794" s="86"/>
      <c r="F794" s="87"/>
      <c r="G794" s="87"/>
      <c r="H794" s="87"/>
      <c r="I794" s="88"/>
    </row>
    <row r="795" spans="1:9" ht="16.5" customHeight="1" thickBot="1" x14ac:dyDescent="0.3">
      <c r="A795" s="155" t="s">
        <v>43</v>
      </c>
      <c r="B795" s="156"/>
      <c r="C795" s="157"/>
      <c r="D795" s="156"/>
      <c r="E795" s="158">
        <f>SUM(E776:E794)</f>
        <v>171.39999999999998</v>
      </c>
      <c r="F795" s="159">
        <f>SUM(F776:F794)</f>
        <v>20561.28</v>
      </c>
      <c r="G795" s="159">
        <f>SUM(G776:G794)</f>
        <v>0</v>
      </c>
      <c r="H795" s="159">
        <f>SUM(H776:H794)</f>
        <v>20561.28</v>
      </c>
      <c r="I795" s="160">
        <f>SUM(I776:I794)</f>
        <v>18163.28</v>
      </c>
    </row>
    <row r="796" spans="1:9" ht="16.5" customHeight="1" thickTop="1" x14ac:dyDescent="0.25">
      <c r="A796" s="19" t="s">
        <v>46</v>
      </c>
      <c r="B796" s="20"/>
      <c r="C796" s="21"/>
      <c r="D796" s="20"/>
      <c r="E796" s="22"/>
      <c r="F796" s="22"/>
      <c r="G796" s="22"/>
      <c r="H796" s="22"/>
      <c r="I796" s="23">
        <f>I816</f>
        <v>0</v>
      </c>
    </row>
    <row r="797" spans="1:9" ht="46.5" hidden="1" customHeight="1" x14ac:dyDescent="0.25">
      <c r="A797" s="146"/>
      <c r="B797" s="102"/>
      <c r="C797" s="441"/>
      <c r="D797" s="102"/>
      <c r="E797" s="102"/>
      <c r="F797" s="343"/>
      <c r="G797" s="102"/>
      <c r="H797" s="343"/>
      <c r="I797" s="343"/>
    </row>
    <row r="798" spans="1:9" ht="40.5" hidden="1" customHeight="1" x14ac:dyDescent="0.25">
      <c r="A798" s="75"/>
      <c r="B798" s="102"/>
      <c r="C798" s="102"/>
      <c r="D798" s="102"/>
      <c r="E798" s="102"/>
      <c r="F798" s="343"/>
      <c r="G798" s="102"/>
      <c r="H798" s="382"/>
      <c r="I798" s="382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SUM(E797:E815)</f>
        <v>0</v>
      </c>
      <c r="F816" s="92">
        <f>SUM(F797:F815)</f>
        <v>0</v>
      </c>
      <c r="G816" s="92">
        <f>SUM(G797:G815)</f>
        <v>0</v>
      </c>
      <c r="H816" s="92">
        <f>SUM(H797:H815)</f>
        <v>0</v>
      </c>
      <c r="I816" s="93">
        <f>SUM(I797:I815)</f>
        <v>0</v>
      </c>
    </row>
    <row r="817" spans="1:9" ht="16.5" customHeight="1" thickTop="1" x14ac:dyDescent="0.25">
      <c r="A817" s="94" t="s">
        <v>47</v>
      </c>
      <c r="B817" s="95"/>
      <c r="C817" s="96"/>
      <c r="D817" s="95"/>
      <c r="E817" s="97"/>
      <c r="F817" s="97"/>
      <c r="G817" s="97"/>
      <c r="H817" s="97"/>
      <c r="I817" s="99">
        <f>I837</f>
        <v>0</v>
      </c>
    </row>
    <row r="818" spans="1:9" ht="16.5" hidden="1" customHeight="1" x14ac:dyDescent="0.25">
      <c r="A818" s="216"/>
      <c r="B818" s="147"/>
      <c r="C818" s="148"/>
      <c r="D818" s="147"/>
      <c r="E818" s="149"/>
      <c r="F818" s="154"/>
      <c r="G818" s="154"/>
      <c r="H818" s="154"/>
      <c r="I818" s="21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89" t="s">
        <v>43</v>
      </c>
      <c r="B837" s="90"/>
      <c r="C837" s="91"/>
      <c r="D837" s="90"/>
      <c r="E837" s="152">
        <f>SUM(E818:E836)</f>
        <v>0</v>
      </c>
      <c r="F837" s="92">
        <f>SUM(F818:F836)</f>
        <v>0</v>
      </c>
      <c r="G837" s="92">
        <f>SUM(G818:G836)</f>
        <v>0</v>
      </c>
      <c r="H837" s="92">
        <f>SUM(H818:H836)</f>
        <v>0</v>
      </c>
      <c r="I837" s="93">
        <f>SUM(I818:I836)</f>
        <v>0</v>
      </c>
    </row>
    <row r="838" spans="1:9" ht="16.5" customHeight="1" thickTop="1" x14ac:dyDescent="0.25">
      <c r="A838" s="19" t="s">
        <v>48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16.5" hidden="1" customHeight="1" x14ac:dyDescent="0.25">
      <c r="A839" s="216"/>
      <c r="B839" s="147"/>
      <c r="C839" s="148"/>
      <c r="D839" s="147"/>
      <c r="E839" s="149"/>
      <c r="F839" s="154"/>
      <c r="G839" s="154"/>
      <c r="H839" s="154"/>
      <c r="I839" s="21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155" t="s">
        <v>43</v>
      </c>
      <c r="B858" s="156"/>
      <c r="C858" s="157"/>
      <c r="D858" s="156"/>
      <c r="E858" s="158">
        <f>SUM(E839:E857)</f>
        <v>0</v>
      </c>
      <c r="F858" s="159">
        <f>SUM(F839:F857)</f>
        <v>0</v>
      </c>
      <c r="G858" s="159">
        <f>SUM(G839:G857)</f>
        <v>0</v>
      </c>
      <c r="H858" s="159">
        <f>SUM(H839:H857)</f>
        <v>0</v>
      </c>
      <c r="I858" s="160">
        <f>SUM(I839:I857)</f>
        <v>0</v>
      </c>
    </row>
    <row r="859" spans="1:9" ht="16.5" customHeight="1" thickTop="1" thickBot="1" x14ac:dyDescent="0.3">
      <c r="A859" s="11" t="s">
        <v>75</v>
      </c>
      <c r="B859" s="12"/>
      <c r="C859" s="13"/>
      <c r="D859" s="14"/>
      <c r="E859" s="15">
        <f>E915+E936+E957+E977+E998+E1019</f>
        <v>235.35</v>
      </c>
      <c r="F859" s="16"/>
      <c r="G859" s="16"/>
      <c r="H859" s="16"/>
      <c r="I859" s="15">
        <f>I915+I936+I957+I977+I998+I1019</f>
        <v>24225.34</v>
      </c>
    </row>
    <row r="860" spans="1:9" ht="16.5" customHeight="1" thickTop="1" thickBot="1" x14ac:dyDescent="0.3">
      <c r="A860" s="19" t="s">
        <v>13</v>
      </c>
      <c r="B860" s="20"/>
      <c r="C860" s="21"/>
      <c r="D860" s="20"/>
      <c r="E860" s="22"/>
      <c r="F860" s="22"/>
      <c r="G860" s="22"/>
      <c r="H860" s="22"/>
      <c r="I860" s="23">
        <f>I915</f>
        <v>12650</v>
      </c>
    </row>
    <row r="861" spans="1:9" ht="32.25" customHeight="1" thickTop="1" x14ac:dyDescent="0.2">
      <c r="A861" s="238">
        <v>1</v>
      </c>
      <c r="B861" s="241" t="s">
        <v>3037</v>
      </c>
      <c r="C861" s="243" t="s">
        <v>3038</v>
      </c>
      <c r="D861" s="241" t="s">
        <v>3039</v>
      </c>
      <c r="E861" s="244">
        <v>4</v>
      </c>
      <c r="F861" s="241">
        <v>550</v>
      </c>
      <c r="G861" s="240"/>
      <c r="H861" s="241">
        <v>550</v>
      </c>
      <c r="I861" s="241">
        <v>550</v>
      </c>
    </row>
    <row r="862" spans="1:9" ht="32.25" customHeight="1" x14ac:dyDescent="0.2">
      <c r="A862" s="242">
        <v>2</v>
      </c>
      <c r="B862" s="244" t="s">
        <v>3040</v>
      </c>
      <c r="C862" s="102" t="s">
        <v>3041</v>
      </c>
      <c r="D862" s="244" t="s">
        <v>3042</v>
      </c>
      <c r="E862" s="241">
        <v>4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3</v>
      </c>
      <c r="B863" s="244" t="s">
        <v>3043</v>
      </c>
      <c r="C863" s="102" t="s">
        <v>3044</v>
      </c>
      <c r="D863" s="244" t="s">
        <v>3045</v>
      </c>
      <c r="E863" s="241">
        <v>5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4</v>
      </c>
      <c r="B864" s="244" t="s">
        <v>3046</v>
      </c>
      <c r="C864" s="102" t="s">
        <v>3047</v>
      </c>
      <c r="D864" s="244" t="s">
        <v>3048</v>
      </c>
      <c r="E864" s="241">
        <v>4.5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5</v>
      </c>
      <c r="B865" s="244" t="s">
        <v>3049</v>
      </c>
      <c r="C865" s="102" t="s">
        <v>3050</v>
      </c>
      <c r="D865" s="244" t="s">
        <v>3051</v>
      </c>
      <c r="E865" s="241">
        <v>4.3499999999999996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">
      <c r="A866" s="242">
        <v>6</v>
      </c>
      <c r="B866" s="244" t="s">
        <v>3052</v>
      </c>
      <c r="C866" s="102" t="s">
        <v>3053</v>
      </c>
      <c r="D866" s="244" t="s">
        <v>3054</v>
      </c>
      <c r="E866" s="241">
        <v>4.5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7</v>
      </c>
      <c r="B867" s="244" t="s">
        <v>3055</v>
      </c>
      <c r="C867" s="102" t="s">
        <v>3056</v>
      </c>
      <c r="D867" s="244" t="s">
        <v>3057</v>
      </c>
      <c r="E867" s="241">
        <v>5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8</v>
      </c>
      <c r="B868" s="244" t="s">
        <v>3058</v>
      </c>
      <c r="C868" s="102" t="s">
        <v>3059</v>
      </c>
      <c r="D868" s="244" t="s">
        <v>3060</v>
      </c>
      <c r="E868" s="241">
        <v>6</v>
      </c>
      <c r="F868" s="241">
        <v>550</v>
      </c>
      <c r="G868" s="240"/>
      <c r="H868" s="241">
        <v>550</v>
      </c>
      <c r="I868" s="241">
        <v>550</v>
      </c>
    </row>
    <row r="869" spans="1:9" ht="32.25" customHeight="1" x14ac:dyDescent="0.2">
      <c r="A869" s="242">
        <v>9</v>
      </c>
      <c r="B869" s="244" t="s">
        <v>3061</v>
      </c>
      <c r="C869" s="102" t="s">
        <v>3062</v>
      </c>
      <c r="D869" s="244" t="s">
        <v>3063</v>
      </c>
      <c r="E869" s="241">
        <v>4</v>
      </c>
      <c r="F869" s="241">
        <v>550</v>
      </c>
      <c r="G869" s="240"/>
      <c r="H869" s="241">
        <v>550</v>
      </c>
      <c r="I869" s="241">
        <v>550</v>
      </c>
    </row>
    <row r="870" spans="1:9" ht="32.25" customHeight="1" x14ac:dyDescent="0.2">
      <c r="A870" s="242">
        <v>10</v>
      </c>
      <c r="B870" s="244" t="s">
        <v>3064</v>
      </c>
      <c r="C870" s="102" t="s">
        <v>3065</v>
      </c>
      <c r="D870" s="244" t="s">
        <v>3066</v>
      </c>
      <c r="E870" s="241">
        <v>4</v>
      </c>
      <c r="F870" s="241">
        <v>550</v>
      </c>
      <c r="G870" s="240"/>
      <c r="H870" s="241">
        <v>550</v>
      </c>
      <c r="I870" s="241">
        <v>550</v>
      </c>
    </row>
    <row r="871" spans="1:9" ht="32.25" customHeight="1" x14ac:dyDescent="0.2">
      <c r="A871" s="242">
        <v>11</v>
      </c>
      <c r="B871" s="244" t="s">
        <v>3067</v>
      </c>
      <c r="C871" s="102" t="s">
        <v>3068</v>
      </c>
      <c r="D871" s="244" t="s">
        <v>3069</v>
      </c>
      <c r="E871" s="241">
        <v>3</v>
      </c>
      <c r="F871" s="241">
        <v>550</v>
      </c>
      <c r="G871" s="240"/>
      <c r="H871" s="241">
        <v>550</v>
      </c>
      <c r="I871" s="241">
        <v>550</v>
      </c>
    </row>
    <row r="872" spans="1:9" ht="32.25" customHeight="1" x14ac:dyDescent="0.2">
      <c r="A872" s="242">
        <v>12</v>
      </c>
      <c r="B872" s="244" t="s">
        <v>3070</v>
      </c>
      <c r="C872" s="102" t="s">
        <v>3071</v>
      </c>
      <c r="D872" s="244" t="s">
        <v>3072</v>
      </c>
      <c r="E872" s="241">
        <v>3</v>
      </c>
      <c r="F872" s="241">
        <v>550</v>
      </c>
      <c r="G872" s="240"/>
      <c r="H872" s="241">
        <v>550</v>
      </c>
      <c r="I872" s="241">
        <v>550</v>
      </c>
    </row>
    <row r="873" spans="1:9" ht="32.25" customHeight="1" x14ac:dyDescent="0.2">
      <c r="A873" s="242">
        <v>13</v>
      </c>
      <c r="B873" s="244" t="s">
        <v>3073</v>
      </c>
      <c r="C873" s="102" t="s">
        <v>3074</v>
      </c>
      <c r="D873" s="244" t="s">
        <v>3075</v>
      </c>
      <c r="E873" s="241">
        <v>3</v>
      </c>
      <c r="F873" s="241">
        <v>550</v>
      </c>
      <c r="G873" s="240"/>
      <c r="H873" s="241">
        <v>550</v>
      </c>
      <c r="I873" s="241">
        <v>550</v>
      </c>
    </row>
    <row r="874" spans="1:9" ht="41.25" customHeight="1" x14ac:dyDescent="0.2">
      <c r="A874" s="242">
        <v>14</v>
      </c>
      <c r="B874" s="244" t="s">
        <v>3076</v>
      </c>
      <c r="C874" s="102" t="s">
        <v>3077</v>
      </c>
      <c r="D874" s="244" t="s">
        <v>3078</v>
      </c>
      <c r="E874" s="241">
        <v>12</v>
      </c>
      <c r="F874" s="241">
        <v>550</v>
      </c>
      <c r="G874" s="240"/>
      <c r="H874" s="241">
        <v>550</v>
      </c>
      <c r="I874" s="241">
        <v>550</v>
      </c>
    </row>
    <row r="875" spans="1:9" ht="63" customHeight="1" x14ac:dyDescent="0.2">
      <c r="A875" s="242">
        <v>15</v>
      </c>
      <c r="B875" s="244" t="s">
        <v>3079</v>
      </c>
      <c r="C875" s="102" t="s">
        <v>3080</v>
      </c>
      <c r="D875" s="244" t="s">
        <v>3081</v>
      </c>
      <c r="E875" s="241">
        <v>15</v>
      </c>
      <c r="F875" s="241">
        <v>550</v>
      </c>
      <c r="G875" s="240"/>
      <c r="H875" s="241">
        <v>550</v>
      </c>
      <c r="I875" s="241">
        <v>550</v>
      </c>
    </row>
    <row r="876" spans="1:9" ht="55.5" customHeight="1" x14ac:dyDescent="0.2">
      <c r="A876" s="242">
        <v>16</v>
      </c>
      <c r="B876" s="244" t="s">
        <v>3082</v>
      </c>
      <c r="C876" s="102" t="s">
        <v>3083</v>
      </c>
      <c r="D876" s="244" t="s">
        <v>3084</v>
      </c>
      <c r="E876" s="241">
        <v>10</v>
      </c>
      <c r="F876" s="241">
        <v>550</v>
      </c>
      <c r="G876" s="240"/>
      <c r="H876" s="241">
        <v>550</v>
      </c>
      <c r="I876" s="241">
        <v>550</v>
      </c>
    </row>
    <row r="877" spans="1:9" ht="59.25" customHeight="1" x14ac:dyDescent="0.2">
      <c r="A877" s="242">
        <v>17</v>
      </c>
      <c r="B877" s="244" t="s">
        <v>3085</v>
      </c>
      <c r="C877" s="102" t="s">
        <v>3086</v>
      </c>
      <c r="D877" s="244" t="s">
        <v>3087</v>
      </c>
      <c r="E877" s="241">
        <v>4.5</v>
      </c>
      <c r="F877" s="241">
        <v>550</v>
      </c>
      <c r="G877" s="240"/>
      <c r="H877" s="241">
        <v>550</v>
      </c>
      <c r="I877" s="241">
        <v>550</v>
      </c>
    </row>
    <row r="878" spans="1:9" ht="38.25" customHeight="1" x14ac:dyDescent="0.2">
      <c r="A878" s="242">
        <v>18</v>
      </c>
      <c r="B878" s="244" t="s">
        <v>3088</v>
      </c>
      <c r="C878" s="102" t="s">
        <v>3089</v>
      </c>
      <c r="D878" s="244" t="s">
        <v>3090</v>
      </c>
      <c r="E878" s="241">
        <v>4.5</v>
      </c>
      <c r="F878" s="241">
        <v>550</v>
      </c>
      <c r="G878" s="240"/>
      <c r="H878" s="241">
        <v>550</v>
      </c>
      <c r="I878" s="241">
        <v>550</v>
      </c>
    </row>
    <row r="879" spans="1:9" s="105" customFormat="1" ht="35.25" customHeight="1" x14ac:dyDescent="0.2">
      <c r="A879" s="242">
        <v>19</v>
      </c>
      <c r="B879" s="244" t="s">
        <v>3091</v>
      </c>
      <c r="C879" s="102" t="s">
        <v>3092</v>
      </c>
      <c r="D879" s="244" t="s">
        <v>3093</v>
      </c>
      <c r="E879" s="241">
        <v>4.5</v>
      </c>
      <c r="F879" s="241">
        <v>550</v>
      </c>
      <c r="G879" s="240"/>
      <c r="H879" s="241">
        <v>550</v>
      </c>
      <c r="I879" s="241">
        <v>550</v>
      </c>
    </row>
    <row r="880" spans="1:9" ht="41.25" customHeight="1" x14ac:dyDescent="0.2">
      <c r="A880" s="242">
        <v>20</v>
      </c>
      <c r="B880" s="244" t="s">
        <v>3094</v>
      </c>
      <c r="C880" s="102" t="s">
        <v>3095</v>
      </c>
      <c r="D880" s="244" t="s">
        <v>3096</v>
      </c>
      <c r="E880" s="241">
        <v>4.5</v>
      </c>
      <c r="F880" s="241">
        <v>550</v>
      </c>
      <c r="G880" s="240"/>
      <c r="H880" s="241">
        <v>550</v>
      </c>
      <c r="I880" s="241">
        <v>550</v>
      </c>
    </row>
    <row r="881" spans="1:9" ht="46.5" customHeight="1" x14ac:dyDescent="0.2">
      <c r="A881" s="242">
        <v>21</v>
      </c>
      <c r="B881" s="244" t="s">
        <v>3097</v>
      </c>
      <c r="C881" s="102" t="s">
        <v>3098</v>
      </c>
      <c r="D881" s="244" t="s">
        <v>3099</v>
      </c>
      <c r="E881" s="241">
        <v>4.5</v>
      </c>
      <c r="F881" s="241">
        <v>550</v>
      </c>
      <c r="G881" s="240"/>
      <c r="H881" s="241">
        <v>550</v>
      </c>
      <c r="I881" s="241">
        <v>550</v>
      </c>
    </row>
    <row r="882" spans="1:9" ht="48.75" customHeight="1" x14ac:dyDescent="0.2">
      <c r="A882" s="242">
        <v>22</v>
      </c>
      <c r="B882" s="244" t="s">
        <v>3100</v>
      </c>
      <c r="C882" s="102" t="s">
        <v>3101</v>
      </c>
      <c r="D882" s="244" t="s">
        <v>3102</v>
      </c>
      <c r="E882" s="241">
        <v>4.5</v>
      </c>
      <c r="F882" s="241">
        <v>550</v>
      </c>
      <c r="G882" s="240"/>
      <c r="H882" s="241">
        <v>550</v>
      </c>
      <c r="I882" s="241">
        <v>550</v>
      </c>
    </row>
    <row r="883" spans="1:9" ht="33" customHeight="1" x14ac:dyDescent="0.2">
      <c r="A883" s="242">
        <v>23</v>
      </c>
      <c r="B883" s="244" t="s">
        <v>3103</v>
      </c>
      <c r="C883" s="102" t="s">
        <v>3104</v>
      </c>
      <c r="D883" s="244" t="s">
        <v>3103</v>
      </c>
      <c r="E883" s="241">
        <v>7</v>
      </c>
      <c r="F883" s="241">
        <v>550</v>
      </c>
      <c r="G883" s="240"/>
      <c r="H883" s="241">
        <v>550</v>
      </c>
      <c r="I883" s="241">
        <v>550</v>
      </c>
    </row>
    <row r="884" spans="1:9" ht="30" hidden="1" customHeight="1" x14ac:dyDescent="0.2">
      <c r="A884" s="242"/>
      <c r="B884" s="243"/>
      <c r="C884" s="253"/>
      <c r="D884" s="243"/>
      <c r="E884" s="369"/>
      <c r="F884" s="370"/>
      <c r="G884" s="370"/>
      <c r="H884" s="370"/>
      <c r="I884" s="370"/>
    </row>
    <row r="885" spans="1:9" ht="18.75" hidden="1" customHeight="1" x14ac:dyDescent="0.2">
      <c r="A885" s="242"/>
      <c r="B885" s="243"/>
      <c r="C885" s="253"/>
      <c r="D885" s="243"/>
      <c r="E885" s="369"/>
      <c r="F885" s="370"/>
      <c r="G885" s="370"/>
      <c r="H885" s="370"/>
      <c r="I885" s="370"/>
    </row>
    <row r="886" spans="1:9" ht="17.25" hidden="1" customHeight="1" x14ac:dyDescent="0.2">
      <c r="A886" s="242"/>
      <c r="B886" s="243"/>
      <c r="C886" s="253"/>
      <c r="D886" s="243"/>
      <c r="E886" s="369"/>
      <c r="F886" s="370"/>
      <c r="G886" s="370"/>
      <c r="H886" s="370"/>
      <c r="I886" s="370"/>
    </row>
    <row r="887" spans="1:9" ht="16.5" hidden="1" customHeight="1" x14ac:dyDescent="0.2">
      <c r="A887" s="242"/>
      <c r="B887" s="243"/>
      <c r="C887" s="253"/>
      <c r="D887" s="243"/>
      <c r="E887" s="369"/>
      <c r="F887" s="370"/>
      <c r="G887" s="370"/>
      <c r="H887" s="370"/>
      <c r="I887" s="370"/>
    </row>
    <row r="888" spans="1:9" ht="16.5" hidden="1" customHeight="1" x14ac:dyDescent="0.2">
      <c r="A888" s="242"/>
      <c r="B888" s="243"/>
      <c r="C888" s="253"/>
      <c r="D888" s="243"/>
      <c r="E888" s="369"/>
      <c r="F888" s="370"/>
      <c r="G888" s="370"/>
      <c r="H888" s="370"/>
      <c r="I888" s="370"/>
    </row>
    <row r="889" spans="1:9" ht="16.5" hidden="1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hidden="1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hidden="1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81"/>
      <c r="D893" s="257"/>
      <c r="E893" s="188"/>
      <c r="F893" s="260"/>
      <c r="G893" s="82"/>
      <c r="H893" s="260"/>
      <c r="I893" s="261"/>
    </row>
    <row r="894" spans="1:9" ht="16.5" hidden="1" customHeight="1" x14ac:dyDescent="0.2">
      <c r="A894" s="134"/>
      <c r="B894" s="80"/>
      <c r="C894" s="81"/>
      <c r="D894" s="81"/>
      <c r="E894" s="182"/>
      <c r="F894" s="260"/>
      <c r="G894" s="82"/>
      <c r="H894" s="260"/>
      <c r="I894" s="261"/>
    </row>
    <row r="895" spans="1:9" ht="25.5" hidden="1" customHeight="1" x14ac:dyDescent="0.2">
      <c r="A895" s="134"/>
      <c r="B895" s="81"/>
      <c r="C895" s="81"/>
      <c r="D895" s="81"/>
      <c r="E895" s="182"/>
      <c r="F895" s="260"/>
      <c r="G895" s="82"/>
      <c r="H895" s="260"/>
      <c r="I895" s="261"/>
    </row>
    <row r="896" spans="1:9" ht="15.75" hidden="1" customHeight="1" x14ac:dyDescent="0.2">
      <c r="A896" s="134"/>
      <c r="B896" s="256"/>
      <c r="C896" s="257"/>
      <c r="D896" s="257"/>
      <c r="E896" s="188"/>
      <c r="F896" s="260"/>
      <c r="G896" s="82"/>
      <c r="H896" s="260"/>
      <c r="I896" s="261"/>
    </row>
    <row r="897" spans="1:9" ht="16.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81"/>
      <c r="D898" s="257"/>
      <c r="E898" s="187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262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187"/>
      <c r="F900" s="260"/>
      <c r="G900" s="82"/>
      <c r="H900" s="260"/>
      <c r="I900" s="261"/>
    </row>
    <row r="901" spans="1:9" ht="16.5" hidden="1" customHeight="1" x14ac:dyDescent="0.2">
      <c r="A901" s="134"/>
      <c r="B901" s="80"/>
      <c r="C901" s="81"/>
      <c r="D901" s="256"/>
      <c r="E901" s="262"/>
      <c r="F901" s="260"/>
      <c r="G901" s="82"/>
      <c r="H901" s="260"/>
      <c r="I901" s="261"/>
    </row>
    <row r="902" spans="1:9" ht="16.5" hidden="1" customHeight="1" x14ac:dyDescent="0.2">
      <c r="A902" s="134"/>
      <c r="B902" s="256"/>
      <c r="C902" s="81"/>
      <c r="D902" s="257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7"/>
      <c r="C904" s="257"/>
      <c r="D904" s="257"/>
      <c r="E904" s="82"/>
      <c r="F904" s="188"/>
      <c r="G904" s="188"/>
      <c r="H904" s="188"/>
      <c r="I904" s="258"/>
    </row>
    <row r="905" spans="1:9" ht="16.5" hidden="1" customHeight="1" x14ac:dyDescent="0.2">
      <c r="A905" s="134"/>
      <c r="B905" s="257"/>
      <c r="C905" s="263"/>
      <c r="D905" s="257"/>
      <c r="E905" s="262"/>
      <c r="F905" s="188"/>
      <c r="G905" s="188"/>
      <c r="H905" s="188"/>
      <c r="I905" s="258"/>
    </row>
    <row r="906" spans="1:9" ht="16.5" hidden="1" customHeight="1" x14ac:dyDescent="0.25">
      <c r="A906" s="134"/>
      <c r="B906" s="70"/>
      <c r="C906" s="71"/>
      <c r="D906" s="70"/>
      <c r="E906" s="72"/>
      <c r="F906" s="73"/>
      <c r="G906" s="73"/>
      <c r="H906" s="73"/>
      <c r="I906" s="74"/>
    </row>
    <row r="907" spans="1:9" ht="16.5" hidden="1" customHeight="1" x14ac:dyDescent="0.25">
      <c r="A907" s="134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223"/>
      <c r="B914" s="84"/>
      <c r="C914" s="85"/>
      <c r="D914" s="84"/>
      <c r="E914" s="86"/>
      <c r="F914" s="87"/>
      <c r="G914" s="87"/>
      <c r="H914" s="87"/>
      <c r="I914" s="88"/>
    </row>
    <row r="915" spans="1:9" ht="16.5" customHeight="1" thickBot="1" x14ac:dyDescent="0.3">
      <c r="A915" s="89" t="s">
        <v>43</v>
      </c>
      <c r="B915" s="90"/>
      <c r="C915" s="91"/>
      <c r="D915" s="90"/>
      <c r="E915" s="152">
        <f>SUM(E861:E914)</f>
        <v>125.35</v>
      </c>
      <c r="F915" s="152">
        <f>SUM(F861:F914)</f>
        <v>12650</v>
      </c>
      <c r="G915" s="152">
        <f>SUM(G861:G914)</f>
        <v>0</v>
      </c>
      <c r="H915" s="152">
        <f>SUM(H861:H914)</f>
        <v>12650</v>
      </c>
      <c r="I915" s="224">
        <f>SUM(I861:I914)</f>
        <v>12650</v>
      </c>
    </row>
    <row r="916" spans="1:9" ht="16.5" customHeight="1" thickTop="1" thickBot="1" x14ac:dyDescent="0.3">
      <c r="A916" s="94" t="s">
        <v>44</v>
      </c>
      <c r="B916" s="95"/>
      <c r="C916" s="96"/>
      <c r="D916" s="95"/>
      <c r="E916" s="97"/>
      <c r="F916" s="97"/>
      <c r="G916" s="97"/>
      <c r="H916" s="97"/>
      <c r="I916" s="99">
        <f>I936</f>
        <v>750</v>
      </c>
    </row>
    <row r="917" spans="1:9" ht="71.25" customHeight="1" thickTop="1" x14ac:dyDescent="0.25">
      <c r="A917" s="146">
        <v>1</v>
      </c>
      <c r="B917" s="102" t="s">
        <v>2276</v>
      </c>
      <c r="C917" s="102" t="s">
        <v>2277</v>
      </c>
      <c r="D917" s="102" t="s">
        <v>2278</v>
      </c>
      <c r="E917" s="368">
        <v>45</v>
      </c>
      <c r="F917" s="365">
        <v>79836.91</v>
      </c>
      <c r="G917" s="365">
        <v>79296</v>
      </c>
      <c r="H917" s="365">
        <v>80046</v>
      </c>
      <c r="I917" s="366">
        <v>750</v>
      </c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4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83"/>
      <c r="B935" s="84"/>
      <c r="C935" s="85"/>
      <c r="D935" s="84"/>
      <c r="E935" s="86"/>
      <c r="F935" s="87"/>
      <c r="G935" s="87"/>
      <c r="H935" s="87"/>
      <c r="I935" s="88"/>
    </row>
    <row r="936" spans="1:9" ht="16.5" customHeight="1" thickBot="1" x14ac:dyDescent="0.3">
      <c r="A936" s="155" t="s">
        <v>43</v>
      </c>
      <c r="B936" s="156"/>
      <c r="C936" s="157"/>
      <c r="D936" s="156"/>
      <c r="E936" s="158">
        <f>SUM(E917:E935)</f>
        <v>45</v>
      </c>
      <c r="F936" s="159">
        <f>SUM(F917:F935)</f>
        <v>79836.91</v>
      </c>
      <c r="G936" s="159">
        <f>SUM(G917:G935)</f>
        <v>79296</v>
      </c>
      <c r="H936" s="159">
        <f>SUM(H917:H935)</f>
        <v>80046</v>
      </c>
      <c r="I936" s="160">
        <f>SUM(I917:I935)</f>
        <v>750</v>
      </c>
    </row>
    <row r="937" spans="1:9" ht="16.5" customHeight="1" thickTop="1" thickBot="1" x14ac:dyDescent="0.3">
      <c r="A937" s="19" t="s">
        <v>45</v>
      </c>
      <c r="B937" s="20"/>
      <c r="C937" s="21"/>
      <c r="D937" s="20"/>
      <c r="E937" s="22"/>
      <c r="F937" s="22"/>
      <c r="G937" s="22"/>
      <c r="H937" s="22"/>
      <c r="I937" s="23">
        <f>I957</f>
        <v>10825.34</v>
      </c>
    </row>
    <row r="938" spans="1:9" ht="38.25" customHeight="1" thickTop="1" x14ac:dyDescent="0.2">
      <c r="A938" s="130">
        <v>1</v>
      </c>
      <c r="B938" s="243" t="s">
        <v>599</v>
      </c>
      <c r="C938" s="253" t="s">
        <v>600</v>
      </c>
      <c r="D938" s="243" t="s">
        <v>601</v>
      </c>
      <c r="E938" s="369">
        <v>65</v>
      </c>
      <c r="F938" s="370">
        <v>22926.400000000001</v>
      </c>
      <c r="G938" s="370">
        <v>12101.06</v>
      </c>
      <c r="H938" s="370">
        <v>22926.400000000001</v>
      </c>
      <c r="I938" s="370">
        <v>10825.34</v>
      </c>
    </row>
    <row r="939" spans="1:9" ht="37.5" hidden="1" customHeight="1" x14ac:dyDescent="0.25">
      <c r="A939" s="138"/>
      <c r="B939" s="243"/>
      <c r="C939" s="253"/>
      <c r="D939" s="243"/>
      <c r="E939" s="369"/>
      <c r="F939" s="370"/>
      <c r="G939" s="370"/>
      <c r="H939" s="370"/>
      <c r="I939" s="370"/>
    </row>
    <row r="940" spans="1:9" ht="32.25" hidden="1" customHeight="1" x14ac:dyDescent="0.25">
      <c r="A940" s="138"/>
      <c r="B940" s="243"/>
      <c r="C940" s="253"/>
      <c r="D940" s="243"/>
      <c r="E940" s="369"/>
      <c r="F940" s="370"/>
      <c r="G940" s="370"/>
      <c r="H940" s="370"/>
      <c r="I940" s="370"/>
    </row>
    <row r="941" spans="1:9" ht="16.5" hidden="1" customHeight="1" x14ac:dyDescent="0.25">
      <c r="A941" s="75"/>
      <c r="B941" s="243"/>
      <c r="C941" s="253"/>
      <c r="D941" s="243"/>
      <c r="E941" s="369"/>
      <c r="F941" s="370"/>
      <c r="G941" s="370"/>
      <c r="H941" s="370"/>
      <c r="I941" s="370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83"/>
      <c r="B956" s="84"/>
      <c r="C956" s="85"/>
      <c r="D956" s="84"/>
      <c r="E956" s="86"/>
      <c r="F956" s="87"/>
      <c r="G956" s="87"/>
      <c r="H956" s="87"/>
      <c r="I956" s="88"/>
    </row>
    <row r="957" spans="1:9" ht="16.5" customHeight="1" thickBot="1" x14ac:dyDescent="0.3">
      <c r="A957" s="155" t="s">
        <v>43</v>
      </c>
      <c r="B957" s="156"/>
      <c r="C957" s="156"/>
      <c r="D957" s="156"/>
      <c r="E957" s="158">
        <f>SUM(E938:E956)</f>
        <v>65</v>
      </c>
      <c r="F957" s="159">
        <f>SUM(F938:F956)</f>
        <v>22926.400000000001</v>
      </c>
      <c r="G957" s="159">
        <f>SUM(G938:G956)</f>
        <v>12101.06</v>
      </c>
      <c r="H957" s="159">
        <f>SUM(H938:H956)</f>
        <v>22926.400000000001</v>
      </c>
      <c r="I957" s="160">
        <f>SUM(I938:I956)</f>
        <v>10825.34</v>
      </c>
    </row>
    <row r="958" spans="1:9" ht="16.5" customHeight="1" thickTop="1" x14ac:dyDescent="0.25">
      <c r="A958" s="19" t="s">
        <v>46</v>
      </c>
      <c r="B958" s="20"/>
      <c r="C958" s="20"/>
      <c r="D958" s="20"/>
      <c r="E958" s="22"/>
      <c r="F958" s="22"/>
      <c r="G958" s="22"/>
      <c r="H958" s="22"/>
      <c r="I958" s="23">
        <f>I977</f>
        <v>0</v>
      </c>
    </row>
    <row r="959" spans="1:9" ht="46.5" hidden="1" customHeight="1" x14ac:dyDescent="0.2">
      <c r="A959" s="198"/>
      <c r="B959" s="243"/>
      <c r="C959" s="253"/>
      <c r="D959" s="243"/>
      <c r="E959" s="369"/>
      <c r="F959" s="370"/>
      <c r="G959" s="370"/>
      <c r="H959" s="370"/>
      <c r="I959" s="370"/>
    </row>
    <row r="960" spans="1:9" ht="51" hidden="1" customHeight="1" x14ac:dyDescent="0.2">
      <c r="A960" s="198"/>
      <c r="B960" s="243"/>
      <c r="C960" s="253"/>
      <c r="D960" s="243"/>
      <c r="E960" s="369"/>
      <c r="F960" s="370"/>
      <c r="G960" s="370"/>
      <c r="H960" s="370"/>
      <c r="I960" s="370"/>
    </row>
    <row r="961" spans="1:9" ht="37.5" hidden="1" customHeight="1" x14ac:dyDescent="0.25">
      <c r="A961" s="138"/>
      <c r="B961" s="243"/>
      <c r="C961" s="253"/>
      <c r="D961" s="243"/>
      <c r="E961" s="369"/>
      <c r="F961" s="370"/>
      <c r="G961" s="370"/>
      <c r="H961" s="370"/>
      <c r="I961" s="370"/>
    </row>
    <row r="962" spans="1:9" ht="16.5" hidden="1" customHeight="1" x14ac:dyDescent="0.25">
      <c r="A962" s="75"/>
      <c r="B962" s="243"/>
      <c r="C962" s="253"/>
      <c r="D962" s="243"/>
      <c r="E962" s="369"/>
      <c r="F962" s="370"/>
      <c r="G962" s="370"/>
      <c r="H962" s="370"/>
      <c r="I962" s="370"/>
    </row>
    <row r="963" spans="1:9" ht="16.5" hidden="1" customHeight="1" x14ac:dyDescent="0.25">
      <c r="A963" s="75"/>
      <c r="B963" s="243"/>
      <c r="C963" s="253"/>
      <c r="D963" s="243"/>
      <c r="E963" s="369"/>
      <c r="F963" s="370"/>
      <c r="G963" s="370"/>
      <c r="H963" s="370"/>
      <c r="I963" s="370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Bot="1" x14ac:dyDescent="0.3">
      <c r="A977" s="89" t="s">
        <v>43</v>
      </c>
      <c r="B977" s="90"/>
      <c r="C977" s="91"/>
      <c r="D977" s="90"/>
      <c r="E977" s="152">
        <f>SUM(E959:E976)</f>
        <v>0</v>
      </c>
      <c r="F977" s="92">
        <f>SUM(F959:F976)</f>
        <v>0</v>
      </c>
      <c r="G977" s="92">
        <f>SUM(G959:G976)</f>
        <v>0</v>
      </c>
      <c r="H977" s="92">
        <f>SUM(H959:H976)</f>
        <v>0</v>
      </c>
      <c r="I977" s="93">
        <f>SUM(I959:I976)</f>
        <v>0</v>
      </c>
    </row>
    <row r="978" spans="1:9" ht="16.5" customHeight="1" thickTop="1" x14ac:dyDescent="0.25">
      <c r="A978" s="94" t="s">
        <v>47</v>
      </c>
      <c r="B978" s="95"/>
      <c r="C978" s="96"/>
      <c r="D978" s="95"/>
      <c r="E978" s="97"/>
      <c r="F978" s="97"/>
      <c r="G978" s="97"/>
      <c r="H978" s="97"/>
      <c r="I978" s="99">
        <f>I998</f>
        <v>0</v>
      </c>
    </row>
    <row r="979" spans="1:9" ht="46.5" hidden="1" customHeight="1" x14ac:dyDescent="0.25">
      <c r="A979" s="146"/>
      <c r="B979" s="102"/>
      <c r="C979" s="102"/>
      <c r="D979" s="102"/>
      <c r="E979" s="368"/>
      <c r="F979" s="365"/>
      <c r="G979" s="365"/>
      <c r="H979" s="365"/>
      <c r="I979" s="366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Bot="1" x14ac:dyDescent="0.3">
      <c r="A998" s="89" t="s">
        <v>43</v>
      </c>
      <c r="B998" s="90"/>
      <c r="C998" s="91"/>
      <c r="D998" s="90"/>
      <c r="E998" s="152">
        <f>SUM(E979:E997)</f>
        <v>0</v>
      </c>
      <c r="F998" s="92">
        <f>SUM(F979:F997)</f>
        <v>0</v>
      </c>
      <c r="G998" s="92">
        <f>SUM(G979:G997)</f>
        <v>0</v>
      </c>
      <c r="H998" s="92">
        <f>SUM(H979:H997)</f>
        <v>0</v>
      </c>
      <c r="I998" s="93">
        <f>SUM(I979:I997)</f>
        <v>0</v>
      </c>
    </row>
    <row r="999" spans="1:9" ht="16.5" customHeight="1" thickTop="1" x14ac:dyDescent="0.25">
      <c r="A999" s="19" t="s">
        <v>48</v>
      </c>
      <c r="B999" s="20"/>
      <c r="C999" s="21"/>
      <c r="D999" s="20"/>
      <c r="E999" s="22"/>
      <c r="F999" s="22"/>
      <c r="G999" s="22"/>
      <c r="H999" s="22"/>
      <c r="I999" s="23">
        <f>I1019</f>
        <v>0</v>
      </c>
    </row>
    <row r="1000" spans="1:9" ht="16.5" hidden="1" customHeight="1" x14ac:dyDescent="0.25">
      <c r="A1000" s="138"/>
      <c r="B1000" s="265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83"/>
      <c r="B1018" s="84"/>
      <c r="C1018" s="85"/>
      <c r="D1018" s="84"/>
      <c r="E1018" s="86"/>
      <c r="F1018" s="87"/>
      <c r="G1018" s="87"/>
      <c r="H1018" s="87"/>
      <c r="I1018" s="88"/>
    </row>
    <row r="1019" spans="1:9" ht="16.5" customHeight="1" thickBot="1" x14ac:dyDescent="0.3">
      <c r="A1019" s="155" t="s">
        <v>43</v>
      </c>
      <c r="B1019" s="156"/>
      <c r="C1019" s="157"/>
      <c r="D1019" s="156"/>
      <c r="E1019" s="158">
        <f>SUM(E1000:E1018)</f>
        <v>0</v>
      </c>
      <c r="F1019" s="159">
        <f>SUM(F1000:F1018)</f>
        <v>0</v>
      </c>
      <c r="G1019" s="159">
        <f>SUM(G1000:G1018)</f>
        <v>0</v>
      </c>
      <c r="H1019" s="159">
        <f>SUM(H1000:H1018)</f>
        <v>0</v>
      </c>
      <c r="I1019" s="160">
        <f>SUM(I1000:I1018)</f>
        <v>0</v>
      </c>
    </row>
    <row r="1020" spans="1:9" ht="16.5" customHeight="1" thickTop="1" thickBot="1" x14ac:dyDescent="0.3">
      <c r="A1020" s="11" t="s">
        <v>79</v>
      </c>
      <c r="B1020" s="12"/>
      <c r="C1020" s="13"/>
      <c r="D1020" s="14"/>
      <c r="E1020" s="15">
        <f>E1086+E1107+E1128+E1149+E1170</f>
        <v>164.5</v>
      </c>
      <c r="F1020" s="16"/>
      <c r="G1020" s="16"/>
      <c r="H1020" s="16"/>
      <c r="I1020" s="15">
        <f>I1086+I1107+I1128+I1149+I1170</f>
        <v>14533.04</v>
      </c>
    </row>
    <row r="1021" spans="1:9" ht="16.5" customHeight="1" thickTop="1" thickBot="1" x14ac:dyDescent="0.3">
      <c r="A1021" s="19" t="s">
        <v>13</v>
      </c>
      <c r="B1021" s="20"/>
      <c r="C1021" s="21"/>
      <c r="D1021" s="20"/>
      <c r="E1021" s="22"/>
      <c r="F1021" s="22"/>
      <c r="G1021" s="22"/>
      <c r="H1021" s="22"/>
      <c r="I1021" s="23">
        <f>I1086</f>
        <v>11550</v>
      </c>
    </row>
    <row r="1022" spans="1:9" ht="15.75" customHeight="1" thickTop="1" x14ac:dyDescent="0.2">
      <c r="A1022" s="130">
        <v>1</v>
      </c>
      <c r="B1022" s="163" t="s">
        <v>3105</v>
      </c>
      <c r="C1022" s="243" t="s">
        <v>3106</v>
      </c>
      <c r="D1022" s="372" t="s">
        <v>3107</v>
      </c>
      <c r="E1022" s="244">
        <v>5</v>
      </c>
      <c r="F1022" s="244">
        <v>550</v>
      </c>
      <c r="G1022" s="373"/>
      <c r="H1022" s="244">
        <v>550</v>
      </c>
      <c r="I1022" s="244">
        <v>550</v>
      </c>
    </row>
    <row r="1023" spans="1:9" ht="16.5" customHeight="1" x14ac:dyDescent="0.2">
      <c r="A1023" s="134">
        <v>2</v>
      </c>
      <c r="B1023" s="163" t="s">
        <v>3108</v>
      </c>
      <c r="C1023" s="243" t="s">
        <v>3109</v>
      </c>
      <c r="D1023" s="372" t="s">
        <v>3110</v>
      </c>
      <c r="E1023" s="244">
        <v>6</v>
      </c>
      <c r="F1023" s="244">
        <v>550</v>
      </c>
      <c r="G1023" s="373"/>
      <c r="H1023" s="244">
        <v>550</v>
      </c>
      <c r="I1023" s="244">
        <v>550</v>
      </c>
    </row>
    <row r="1024" spans="1:9" ht="16.5" customHeight="1" x14ac:dyDescent="0.2">
      <c r="A1024" s="134">
        <v>3</v>
      </c>
      <c r="B1024" s="163" t="s">
        <v>3111</v>
      </c>
      <c r="C1024" s="243" t="s">
        <v>3112</v>
      </c>
      <c r="D1024" s="372" t="s">
        <v>3113</v>
      </c>
      <c r="E1024" s="244">
        <v>14.5</v>
      </c>
      <c r="F1024" s="244">
        <v>550</v>
      </c>
      <c r="G1024" s="373"/>
      <c r="H1024" s="244">
        <v>550</v>
      </c>
      <c r="I1024" s="244">
        <v>550</v>
      </c>
    </row>
    <row r="1025" spans="1:9" ht="16.5" customHeight="1" x14ac:dyDescent="0.2">
      <c r="A1025" s="134">
        <v>4</v>
      </c>
      <c r="B1025" s="163" t="s">
        <v>3114</v>
      </c>
      <c r="C1025" s="243" t="s">
        <v>3115</v>
      </c>
      <c r="D1025" s="372" t="s">
        <v>3116</v>
      </c>
      <c r="E1025" s="244">
        <v>3</v>
      </c>
      <c r="F1025" s="244">
        <v>550</v>
      </c>
      <c r="G1025" s="373"/>
      <c r="H1025" s="244">
        <v>550</v>
      </c>
      <c r="I1025" s="244">
        <v>550</v>
      </c>
    </row>
    <row r="1026" spans="1:9" ht="16.5" customHeight="1" x14ac:dyDescent="0.2">
      <c r="A1026" s="134">
        <v>5</v>
      </c>
      <c r="B1026" s="163" t="s">
        <v>3117</v>
      </c>
      <c r="C1026" s="243" t="s">
        <v>3118</v>
      </c>
      <c r="D1026" s="372" t="s">
        <v>3119</v>
      </c>
      <c r="E1026" s="244">
        <v>5</v>
      </c>
      <c r="F1026" s="244">
        <v>550</v>
      </c>
      <c r="G1026" s="373"/>
      <c r="H1026" s="244">
        <v>550</v>
      </c>
      <c r="I1026" s="244">
        <v>550</v>
      </c>
    </row>
    <row r="1027" spans="1:9" ht="16.5" customHeight="1" x14ac:dyDescent="0.2">
      <c r="A1027" s="134">
        <v>6</v>
      </c>
      <c r="B1027" s="163" t="s">
        <v>3120</v>
      </c>
      <c r="C1027" s="243" t="s">
        <v>3121</v>
      </c>
      <c r="D1027" s="372" t="s">
        <v>3122</v>
      </c>
      <c r="E1027" s="244">
        <v>3</v>
      </c>
      <c r="F1027" s="244">
        <v>550</v>
      </c>
      <c r="G1027" s="373"/>
      <c r="H1027" s="244">
        <v>550</v>
      </c>
      <c r="I1027" s="244">
        <v>550</v>
      </c>
    </row>
    <row r="1028" spans="1:9" s="105" customFormat="1" ht="16.5" customHeight="1" x14ac:dyDescent="0.2">
      <c r="A1028" s="134">
        <v>7</v>
      </c>
      <c r="B1028" s="163" t="s">
        <v>3123</v>
      </c>
      <c r="C1028" s="243" t="s">
        <v>3124</v>
      </c>
      <c r="D1028" s="372" t="s">
        <v>3125</v>
      </c>
      <c r="E1028" s="244">
        <v>3</v>
      </c>
      <c r="F1028" s="244">
        <v>550</v>
      </c>
      <c r="G1028" s="373"/>
      <c r="H1028" s="244">
        <v>550</v>
      </c>
      <c r="I1028" s="244">
        <v>550</v>
      </c>
    </row>
    <row r="1029" spans="1:9" ht="16.5" customHeight="1" x14ac:dyDescent="0.2">
      <c r="A1029" s="134">
        <v>8</v>
      </c>
      <c r="B1029" s="163" t="s">
        <v>3126</v>
      </c>
      <c r="C1029" s="243" t="s">
        <v>3127</v>
      </c>
      <c r="D1029" s="372" t="s">
        <v>3128</v>
      </c>
      <c r="E1029" s="244">
        <v>5</v>
      </c>
      <c r="F1029" s="244">
        <v>550</v>
      </c>
      <c r="G1029" s="373"/>
      <c r="H1029" s="244">
        <v>550</v>
      </c>
      <c r="I1029" s="244">
        <v>550</v>
      </c>
    </row>
    <row r="1030" spans="1:9" ht="16.5" customHeight="1" x14ac:dyDescent="0.2">
      <c r="A1030" s="134">
        <v>9</v>
      </c>
      <c r="B1030" s="163" t="s">
        <v>3129</v>
      </c>
      <c r="C1030" s="243" t="s">
        <v>3130</v>
      </c>
      <c r="D1030" s="372" t="s">
        <v>3131</v>
      </c>
      <c r="E1030" s="244">
        <v>3</v>
      </c>
      <c r="F1030" s="244">
        <v>550</v>
      </c>
      <c r="G1030" s="373"/>
      <c r="H1030" s="244">
        <v>550</v>
      </c>
      <c r="I1030" s="244">
        <v>550</v>
      </c>
    </row>
    <row r="1031" spans="1:9" ht="16.5" customHeight="1" x14ac:dyDescent="0.2">
      <c r="A1031" s="134">
        <v>10</v>
      </c>
      <c r="B1031" s="163" t="s">
        <v>3132</v>
      </c>
      <c r="C1031" s="243" t="s">
        <v>3133</v>
      </c>
      <c r="D1031" s="372" t="s">
        <v>3134</v>
      </c>
      <c r="E1031" s="244">
        <v>3</v>
      </c>
      <c r="F1031" s="244">
        <v>550</v>
      </c>
      <c r="G1031" s="373"/>
      <c r="H1031" s="244">
        <v>550</v>
      </c>
      <c r="I1031" s="244">
        <v>550</v>
      </c>
    </row>
    <row r="1032" spans="1:9" ht="16.5" customHeight="1" x14ac:dyDescent="0.2">
      <c r="A1032" s="134">
        <v>11</v>
      </c>
      <c r="B1032" s="163" t="s">
        <v>3135</v>
      </c>
      <c r="C1032" s="243" t="s">
        <v>3136</v>
      </c>
      <c r="D1032" s="372" t="s">
        <v>3137</v>
      </c>
      <c r="E1032" s="244">
        <v>3</v>
      </c>
      <c r="F1032" s="244">
        <v>550</v>
      </c>
      <c r="G1032" s="373"/>
      <c r="H1032" s="244">
        <v>550</v>
      </c>
      <c r="I1032" s="244">
        <v>550</v>
      </c>
    </row>
    <row r="1033" spans="1:9" ht="16.5" customHeight="1" x14ac:dyDescent="0.2">
      <c r="A1033" s="134">
        <v>12</v>
      </c>
      <c r="B1033" s="163" t="s">
        <v>3138</v>
      </c>
      <c r="C1033" s="243" t="s">
        <v>3139</v>
      </c>
      <c r="D1033" s="372" t="s">
        <v>3140</v>
      </c>
      <c r="E1033" s="244">
        <v>14</v>
      </c>
      <c r="F1033" s="244">
        <v>550</v>
      </c>
      <c r="G1033" s="373"/>
      <c r="H1033" s="244">
        <v>550</v>
      </c>
      <c r="I1033" s="244">
        <v>550</v>
      </c>
    </row>
    <row r="1034" spans="1:9" ht="16.5" customHeight="1" x14ac:dyDescent="0.2">
      <c r="A1034" s="134">
        <v>13</v>
      </c>
      <c r="B1034" s="163" t="s">
        <v>3141</v>
      </c>
      <c r="C1034" s="243" t="s">
        <v>3142</v>
      </c>
      <c r="D1034" s="372" t="s">
        <v>3143</v>
      </c>
      <c r="E1034" s="244">
        <v>10</v>
      </c>
      <c r="F1034" s="244">
        <v>550</v>
      </c>
      <c r="G1034" s="373"/>
      <c r="H1034" s="244">
        <v>550</v>
      </c>
      <c r="I1034" s="244">
        <v>550</v>
      </c>
    </row>
    <row r="1035" spans="1:9" ht="16.5" customHeight="1" x14ac:dyDescent="0.2">
      <c r="A1035" s="134">
        <v>14</v>
      </c>
      <c r="B1035" s="163" t="s">
        <v>3144</v>
      </c>
      <c r="C1035" s="243" t="s">
        <v>3145</v>
      </c>
      <c r="D1035" s="372" t="s">
        <v>3146</v>
      </c>
      <c r="E1035" s="244">
        <v>5</v>
      </c>
      <c r="F1035" s="244">
        <v>550</v>
      </c>
      <c r="G1035" s="373"/>
      <c r="H1035" s="244">
        <v>550</v>
      </c>
      <c r="I1035" s="244">
        <v>550</v>
      </c>
    </row>
    <row r="1036" spans="1:9" ht="16.5" customHeight="1" x14ac:dyDescent="0.2">
      <c r="A1036" s="134">
        <v>15</v>
      </c>
      <c r="B1036" s="163" t="s">
        <v>3147</v>
      </c>
      <c r="C1036" s="243" t="s">
        <v>3148</v>
      </c>
      <c r="D1036" s="372" t="s">
        <v>3149</v>
      </c>
      <c r="E1036" s="244">
        <v>3</v>
      </c>
      <c r="F1036" s="244">
        <v>550</v>
      </c>
      <c r="G1036" s="373"/>
      <c r="H1036" s="244">
        <v>550</v>
      </c>
      <c r="I1036" s="244">
        <v>550</v>
      </c>
    </row>
    <row r="1037" spans="1:9" ht="16.5" customHeight="1" x14ac:dyDescent="0.2">
      <c r="A1037" s="134">
        <v>16</v>
      </c>
      <c r="B1037" s="163" t="s">
        <v>3150</v>
      </c>
      <c r="C1037" s="243" t="s">
        <v>3151</v>
      </c>
      <c r="D1037" s="372" t="s">
        <v>3152</v>
      </c>
      <c r="E1037" s="244">
        <v>8</v>
      </c>
      <c r="F1037" s="244">
        <v>550</v>
      </c>
      <c r="G1037" s="373"/>
      <c r="H1037" s="244">
        <v>550</v>
      </c>
      <c r="I1037" s="244">
        <v>550</v>
      </c>
    </row>
    <row r="1038" spans="1:9" ht="16.5" customHeight="1" x14ac:dyDescent="0.2">
      <c r="A1038" s="134">
        <v>17</v>
      </c>
      <c r="B1038" s="163" t="s">
        <v>3153</v>
      </c>
      <c r="C1038" s="243" t="s">
        <v>3154</v>
      </c>
      <c r="D1038" s="372" t="s">
        <v>3155</v>
      </c>
      <c r="E1038" s="244">
        <v>5</v>
      </c>
      <c r="F1038" s="244">
        <v>550</v>
      </c>
      <c r="G1038" s="373"/>
      <c r="H1038" s="244">
        <v>550</v>
      </c>
      <c r="I1038" s="244">
        <v>550</v>
      </c>
    </row>
    <row r="1039" spans="1:9" ht="16.5" customHeight="1" x14ac:dyDescent="0.2">
      <c r="A1039" s="134">
        <v>18</v>
      </c>
      <c r="B1039" s="163" t="s">
        <v>3156</v>
      </c>
      <c r="C1039" s="243" t="s">
        <v>3157</v>
      </c>
      <c r="D1039" s="372" t="s">
        <v>3158</v>
      </c>
      <c r="E1039" s="244">
        <v>5</v>
      </c>
      <c r="F1039" s="244">
        <v>550</v>
      </c>
      <c r="G1039" s="373"/>
      <c r="H1039" s="244">
        <v>550</v>
      </c>
      <c r="I1039" s="244">
        <v>550</v>
      </c>
    </row>
    <row r="1040" spans="1:9" ht="16.5" customHeight="1" x14ac:dyDescent="0.2">
      <c r="A1040" s="134">
        <v>19</v>
      </c>
      <c r="B1040" s="163" t="s">
        <v>3159</v>
      </c>
      <c r="C1040" s="243" t="s">
        <v>3160</v>
      </c>
      <c r="D1040" s="372" t="s">
        <v>3161</v>
      </c>
      <c r="E1040" s="244">
        <v>12</v>
      </c>
      <c r="F1040" s="244">
        <v>550</v>
      </c>
      <c r="G1040" s="373"/>
      <c r="H1040" s="244">
        <v>550</v>
      </c>
      <c r="I1040" s="244">
        <v>550</v>
      </c>
    </row>
    <row r="1041" spans="1:9" ht="16.5" customHeight="1" x14ac:dyDescent="0.2">
      <c r="A1041" s="134">
        <v>20</v>
      </c>
      <c r="B1041" s="163" t="s">
        <v>3162</v>
      </c>
      <c r="C1041" s="243" t="s">
        <v>3163</v>
      </c>
      <c r="D1041" s="372" t="s">
        <v>3164</v>
      </c>
      <c r="E1041" s="244">
        <v>4</v>
      </c>
      <c r="F1041" s="244">
        <v>550</v>
      </c>
      <c r="G1041" s="373"/>
      <c r="H1041" s="244">
        <v>550</v>
      </c>
      <c r="I1041" s="244">
        <v>550</v>
      </c>
    </row>
    <row r="1042" spans="1:9" ht="16.5" customHeight="1" x14ac:dyDescent="0.2">
      <c r="A1042" s="134">
        <v>21</v>
      </c>
      <c r="B1042" s="170" t="s">
        <v>3165</v>
      </c>
      <c r="C1042" s="243" t="s">
        <v>3166</v>
      </c>
      <c r="D1042" s="372" t="s">
        <v>3167</v>
      </c>
      <c r="E1042" s="244">
        <v>5</v>
      </c>
      <c r="F1042" s="244">
        <v>550</v>
      </c>
      <c r="G1042" s="373"/>
      <c r="H1042" s="244">
        <v>550</v>
      </c>
      <c r="I1042" s="244">
        <v>550</v>
      </c>
    </row>
    <row r="1043" spans="1:9" ht="16.5" hidden="1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hidden="1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24.75" hidden="1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16.5" hidden="1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hidden="1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hidden="1" customHeight="1" x14ac:dyDescent="0.25">
      <c r="A1048" s="138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1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82"/>
      <c r="G1051" s="82"/>
      <c r="H1051" s="82"/>
      <c r="I1051" s="222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70"/>
      <c r="C1063" s="71"/>
      <c r="D1063" s="70"/>
      <c r="E1063" s="72"/>
      <c r="F1063" s="76"/>
      <c r="G1063" s="76"/>
      <c r="H1063" s="76"/>
      <c r="I1063" s="77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2"/>
      <c r="G1066" s="72"/>
      <c r="H1066" s="72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83"/>
      <c r="B1085" s="84"/>
      <c r="C1085" s="85"/>
      <c r="D1085" s="84"/>
      <c r="E1085" s="86"/>
      <c r="F1085" s="87"/>
      <c r="G1085" s="87"/>
      <c r="H1085" s="87"/>
      <c r="I1085" s="88"/>
    </row>
    <row r="1086" spans="1:9" ht="16.5" customHeight="1" thickBot="1" x14ac:dyDescent="0.3">
      <c r="A1086" s="89" t="s">
        <v>43</v>
      </c>
      <c r="B1086" s="90"/>
      <c r="C1086" s="91"/>
      <c r="D1086" s="90"/>
      <c r="E1086" s="152">
        <f>SUM(E1022:E1085)</f>
        <v>124.5</v>
      </c>
      <c r="F1086" s="152">
        <f>SUM(F1022:F1085)</f>
        <v>11550</v>
      </c>
      <c r="G1086" s="152">
        <f>SUM(G1022:G1085)</f>
        <v>0</v>
      </c>
      <c r="H1086" s="152">
        <f>SUM(H1022:H1085)</f>
        <v>11550</v>
      </c>
      <c r="I1086" s="224">
        <f>SUM(I1022:I1085)</f>
        <v>11550</v>
      </c>
    </row>
    <row r="1087" spans="1:9" ht="16.5" customHeight="1" thickTop="1" thickBot="1" x14ac:dyDescent="0.3">
      <c r="A1087" s="94" t="s">
        <v>44</v>
      </c>
      <c r="B1087" s="95"/>
      <c r="C1087" s="96"/>
      <c r="D1087" s="95"/>
      <c r="E1087" s="97"/>
      <c r="F1087" s="97"/>
      <c r="G1087" s="97"/>
      <c r="H1087" s="97"/>
      <c r="I1087" s="99">
        <f>I1107</f>
        <v>2983.04</v>
      </c>
    </row>
    <row r="1088" spans="1:9" ht="16.5" customHeight="1" thickTop="1" x14ac:dyDescent="0.25">
      <c r="A1088" s="146">
        <v>1</v>
      </c>
      <c r="B1088" s="163" t="s">
        <v>3168</v>
      </c>
      <c r="C1088" s="243" t="s">
        <v>3169</v>
      </c>
      <c r="D1088" s="372" t="s">
        <v>3170</v>
      </c>
      <c r="E1088" s="244">
        <v>40</v>
      </c>
      <c r="F1088" s="244">
        <v>2983.04</v>
      </c>
      <c r="G1088" s="373"/>
      <c r="H1088" s="244">
        <v>2983.04</v>
      </c>
      <c r="I1088" s="244">
        <v>2983.04</v>
      </c>
    </row>
    <row r="1089" spans="1:9" ht="16.5" hidden="1" customHeight="1" x14ac:dyDescent="0.25">
      <c r="A1089" s="138"/>
      <c r="B1089" s="70"/>
      <c r="C1089" s="71"/>
      <c r="D1089" s="70"/>
      <c r="E1089" s="72"/>
      <c r="F1089" s="73"/>
      <c r="G1089" s="73"/>
      <c r="H1089" s="73"/>
      <c r="I1089" s="74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3"/>
      <c r="F1093" s="73"/>
      <c r="G1093" s="73"/>
      <c r="H1093" s="73"/>
      <c r="I1093" s="74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83"/>
      <c r="B1106" s="84"/>
      <c r="C1106" s="85"/>
      <c r="D1106" s="84"/>
      <c r="E1106" s="86"/>
      <c r="F1106" s="87"/>
      <c r="G1106" s="87"/>
      <c r="H1106" s="87"/>
      <c r="I1106" s="88"/>
    </row>
    <row r="1107" spans="1:9" ht="16.5" customHeight="1" x14ac:dyDescent="0.25">
      <c r="A1107" s="155" t="s">
        <v>43</v>
      </c>
      <c r="B1107" s="156"/>
      <c r="C1107" s="157"/>
      <c r="D1107" s="156"/>
      <c r="E1107" s="158">
        <f>SUM(E1088:E1106)</f>
        <v>40</v>
      </c>
      <c r="F1107" s="159">
        <f>SUM(F1088:F1106)</f>
        <v>2983.04</v>
      </c>
      <c r="G1107" s="159">
        <f>SUM(G1088:G1106)</f>
        <v>0</v>
      </c>
      <c r="H1107" s="159">
        <f>SUM(H1088:H1106)</f>
        <v>2983.04</v>
      </c>
      <c r="I1107" s="160">
        <f>SUM(I1088:I1106)</f>
        <v>2983.04</v>
      </c>
    </row>
    <row r="1108" spans="1:9" ht="16.5" customHeight="1" x14ac:dyDescent="0.25">
      <c r="A1108" s="94" t="s">
        <v>45</v>
      </c>
      <c r="B1108" s="95"/>
      <c r="C1108" s="96"/>
      <c r="D1108" s="95"/>
      <c r="E1108" s="97"/>
      <c r="F1108" s="97"/>
      <c r="G1108" s="97"/>
      <c r="H1108" s="97"/>
      <c r="I1108" s="99">
        <f>I1128</f>
        <v>0</v>
      </c>
    </row>
    <row r="1109" spans="1:9" ht="16.5" hidden="1" customHeight="1" x14ac:dyDescent="0.2">
      <c r="A1109" s="130"/>
      <c r="B1109" s="479"/>
      <c r="C1109" s="479"/>
      <c r="D1109" s="479"/>
      <c r="E1109" s="480"/>
      <c r="F1109" s="481"/>
      <c r="G1109" s="482"/>
      <c r="H1109" s="481"/>
      <c r="I1109" s="483"/>
    </row>
    <row r="1110" spans="1:9" ht="16.5" hidden="1" customHeight="1" x14ac:dyDescent="0.3">
      <c r="A1110" s="138"/>
      <c r="B1110" s="484"/>
      <c r="C1110" s="484"/>
      <c r="D1110" s="484"/>
      <c r="E1110" s="485"/>
      <c r="F1110" s="486"/>
      <c r="G1110" s="487"/>
      <c r="H1110" s="486"/>
      <c r="I1110" s="488"/>
    </row>
    <row r="1111" spans="1:9" ht="16.5" hidden="1" customHeight="1" x14ac:dyDescent="0.3">
      <c r="A1111" s="138"/>
      <c r="B1111" s="484"/>
      <c r="C1111" s="489"/>
      <c r="D1111" s="484"/>
      <c r="E1111" s="485"/>
      <c r="F1111" s="487"/>
      <c r="G1111" s="487"/>
      <c r="H1111" s="487"/>
      <c r="I1111" s="490"/>
    </row>
    <row r="1112" spans="1:9" ht="16.5" hidden="1" customHeight="1" x14ac:dyDescent="0.3">
      <c r="A1112" s="138"/>
      <c r="B1112" s="491"/>
      <c r="C1112" s="492"/>
      <c r="D1112" s="491"/>
      <c r="E1112" s="493"/>
      <c r="F1112" s="494"/>
      <c r="G1112" s="494"/>
      <c r="H1112" s="494"/>
      <c r="I1112" s="495"/>
    </row>
    <row r="1113" spans="1:9" ht="16.5" hidden="1" customHeight="1" x14ac:dyDescent="0.25">
      <c r="A1113" s="75"/>
      <c r="B1113" s="354"/>
      <c r="C1113" s="355"/>
      <c r="D1113" s="354"/>
      <c r="E1113" s="360"/>
      <c r="F1113" s="357"/>
      <c r="G1113" s="357"/>
      <c r="H1113" s="357"/>
      <c r="I1113" s="358"/>
    </row>
    <row r="1114" spans="1:9" ht="16.5" hidden="1" customHeight="1" x14ac:dyDescent="0.25">
      <c r="A1114" s="75"/>
      <c r="B1114" s="354"/>
      <c r="C1114" s="355"/>
      <c r="D1114" s="354"/>
      <c r="E1114" s="360"/>
      <c r="F1114" s="357"/>
      <c r="G1114" s="357"/>
      <c r="H1114" s="357"/>
      <c r="I1114" s="358"/>
    </row>
    <row r="1115" spans="1:9" ht="16.5" hidden="1" customHeight="1" x14ac:dyDescent="0.25">
      <c r="A1115" s="75"/>
      <c r="B1115" s="354"/>
      <c r="C1115" s="355"/>
      <c r="D1115" s="354"/>
      <c r="E1115" s="360"/>
      <c r="F1115" s="357"/>
      <c r="G1115" s="357"/>
      <c r="H1115" s="357"/>
      <c r="I1115" s="358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83"/>
      <c r="B1127" s="84"/>
      <c r="C1127" s="85"/>
      <c r="D1127" s="84"/>
      <c r="E1127" s="86"/>
      <c r="F1127" s="87"/>
      <c r="G1127" s="87"/>
      <c r="H1127" s="87"/>
      <c r="I1127" s="88"/>
    </row>
    <row r="1128" spans="1:9" ht="16.5" customHeight="1" thickBot="1" x14ac:dyDescent="0.3">
      <c r="A1128" s="155" t="s">
        <v>43</v>
      </c>
      <c r="B1128" s="156"/>
      <c r="C1128" s="157"/>
      <c r="D1128" s="156"/>
      <c r="E1128" s="158">
        <f>SUM(E1109:E1127)</f>
        <v>0</v>
      </c>
      <c r="F1128" s="159">
        <f>SUM(F1109:F1127)</f>
        <v>0</v>
      </c>
      <c r="G1128" s="159">
        <f>SUM(G1109:G1127)</f>
        <v>0</v>
      </c>
      <c r="H1128" s="159">
        <f>SUM(H1109:H1127)</f>
        <v>0</v>
      </c>
      <c r="I1128" s="160">
        <f>SUM(I1109:I1127)</f>
        <v>0</v>
      </c>
    </row>
    <row r="1129" spans="1:9" ht="16.5" customHeight="1" thickTop="1" x14ac:dyDescent="0.25">
      <c r="A1129" s="19" t="s">
        <v>46</v>
      </c>
      <c r="B1129" s="20"/>
      <c r="C1129" s="21"/>
      <c r="D1129" s="20"/>
      <c r="E1129" s="22"/>
      <c r="F1129" s="22"/>
      <c r="G1129" s="22"/>
      <c r="H1129" s="22"/>
      <c r="I1129" s="23">
        <f>I1149</f>
        <v>0</v>
      </c>
    </row>
    <row r="1130" spans="1:9" ht="16.5" hidden="1" customHeight="1" x14ac:dyDescent="0.25">
      <c r="A1130" s="146"/>
      <c r="B1130" s="206"/>
      <c r="C1130" s="206"/>
      <c r="D1130" s="270"/>
      <c r="E1130" s="208"/>
      <c r="F1130" s="208"/>
      <c r="G1130" s="208"/>
      <c r="H1130" s="208"/>
      <c r="I1130" s="209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83"/>
      <c r="B1148" s="84"/>
      <c r="C1148" s="85"/>
      <c r="D1148" s="84"/>
      <c r="E1148" s="86"/>
      <c r="F1148" s="87"/>
      <c r="G1148" s="87"/>
      <c r="H1148" s="87"/>
      <c r="I1148" s="88"/>
    </row>
    <row r="1149" spans="1:9" ht="16.5" customHeight="1" thickBot="1" x14ac:dyDescent="0.3">
      <c r="A1149" s="89" t="s">
        <v>43</v>
      </c>
      <c r="B1149" s="90"/>
      <c r="C1149" s="91"/>
      <c r="D1149" s="90"/>
      <c r="E1149" s="152">
        <f>SUM(E1130:E1148)</f>
        <v>0</v>
      </c>
      <c r="F1149" s="92">
        <f>SUM(F1130:F1148)</f>
        <v>0</v>
      </c>
      <c r="G1149" s="92">
        <f>SUM(G1130:G1148)</f>
        <v>0</v>
      </c>
      <c r="H1149" s="92">
        <f>SUM(H1130:H1148)</f>
        <v>0</v>
      </c>
      <c r="I1149" s="93">
        <f>SUM(I1130:I1148)</f>
        <v>0</v>
      </c>
    </row>
    <row r="1150" spans="1:9" ht="16.5" customHeight="1" thickTop="1" x14ac:dyDescent="0.25">
      <c r="A1150" s="94" t="s">
        <v>47</v>
      </c>
      <c r="B1150" s="95"/>
      <c r="C1150" s="96"/>
      <c r="D1150" s="95"/>
      <c r="E1150" s="97"/>
      <c r="F1150" s="97"/>
      <c r="G1150" s="97"/>
      <c r="H1150" s="97"/>
      <c r="I1150" s="99">
        <f>I1170</f>
        <v>0</v>
      </c>
    </row>
    <row r="1151" spans="1:9" ht="16.5" hidden="1" customHeight="1" x14ac:dyDescent="0.25">
      <c r="A1151" s="146"/>
      <c r="B1151" s="147"/>
      <c r="C1151" s="148"/>
      <c r="D1151" s="147"/>
      <c r="E1151" s="149"/>
      <c r="F1151" s="150"/>
      <c r="G1151" s="150"/>
      <c r="H1151" s="150"/>
      <c r="I1151" s="151"/>
    </row>
    <row r="1152" spans="1:9" ht="16.5" hidden="1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83"/>
      <c r="B1169" s="84"/>
      <c r="C1169" s="85"/>
      <c r="D1169" s="84"/>
      <c r="E1169" s="86"/>
      <c r="F1169" s="87"/>
      <c r="G1169" s="87"/>
      <c r="H1169" s="87"/>
      <c r="I1169" s="88"/>
      <c r="O1169" s="271"/>
    </row>
    <row r="1170" spans="1:15" ht="16.5" customHeight="1" thickBot="1" x14ac:dyDescent="0.3">
      <c r="A1170" s="89" t="s">
        <v>43</v>
      </c>
      <c r="B1170" s="90"/>
      <c r="C1170" s="91"/>
      <c r="D1170" s="90"/>
      <c r="E1170" s="152">
        <f>SUM(E1151:E1169)</f>
        <v>0</v>
      </c>
      <c r="F1170" s="92">
        <f>SUM(F1151:F1169)</f>
        <v>0</v>
      </c>
      <c r="G1170" s="92">
        <f>SUM(G1151:G1169)</f>
        <v>0</v>
      </c>
      <c r="H1170" s="92">
        <f>SUM(H1151:H1169)</f>
        <v>0</v>
      </c>
      <c r="I1170" s="93">
        <f>SUM(I1151:I1169)</f>
        <v>0</v>
      </c>
    </row>
    <row r="1171" spans="1:15" ht="16.5" customHeight="1" thickTop="1" x14ac:dyDescent="0.25">
      <c r="A1171" s="19" t="s">
        <v>48</v>
      </c>
      <c r="B1171" s="20"/>
      <c r="C1171" s="21"/>
      <c r="D1171" s="20"/>
      <c r="E1171" s="22"/>
      <c r="F1171" s="22"/>
      <c r="G1171" s="22"/>
      <c r="H1171" s="22"/>
      <c r="I1171" s="23">
        <f>I1190</f>
        <v>0</v>
      </c>
    </row>
    <row r="1172" spans="1:15" ht="16.5" hidden="1" customHeight="1" x14ac:dyDescent="0.25">
      <c r="A1172" s="138"/>
      <c r="B1172" s="265"/>
      <c r="C1172" s="71"/>
      <c r="D1172" s="70"/>
      <c r="E1172" s="72"/>
      <c r="F1172" s="76"/>
      <c r="G1172" s="76"/>
      <c r="H1172" s="76"/>
      <c r="I1172" s="77"/>
    </row>
    <row r="1173" spans="1:15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s="59" customFormat="1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10" ht="16.5" customHeight="1" thickBot="1" x14ac:dyDescent="0.3">
      <c r="A1190" s="155" t="s">
        <v>43</v>
      </c>
      <c r="B1190" s="156"/>
      <c r="C1190" s="157"/>
      <c r="D1190" s="156"/>
      <c r="E1190" s="158">
        <f>SUM(E1172:E1189)</f>
        <v>0</v>
      </c>
      <c r="F1190" s="159">
        <f>SUM(F1172:F1189)</f>
        <v>0</v>
      </c>
      <c r="G1190" s="159">
        <f>SUM(G1172:G1189)</f>
        <v>0</v>
      </c>
      <c r="H1190" s="159">
        <f>SUM(H1172:H1189)</f>
        <v>0</v>
      </c>
      <c r="I1190" s="160">
        <f>SUM(I1172:I1189)</f>
        <v>0</v>
      </c>
    </row>
    <row r="1191" spans="1:10" ht="16.5" customHeight="1" thickTop="1" thickBot="1" x14ac:dyDescent="0.3">
      <c r="A1191" s="11" t="s">
        <v>80</v>
      </c>
      <c r="B1191" s="12"/>
      <c r="C1191" s="13"/>
      <c r="D1191" s="14"/>
      <c r="E1191" s="15">
        <f>E1211+E1238+E1259+E1280+E1301+E1322+E1343</f>
        <v>1163</v>
      </c>
      <c r="F1191" s="16"/>
      <c r="G1191" s="16"/>
      <c r="H1191" s="16"/>
      <c r="I1191" s="15">
        <f>I1238+I1259+I1280+I1301+I1322+I1343</f>
        <v>42002.68</v>
      </c>
    </row>
    <row r="1192" spans="1:10" ht="16.5" customHeight="1" thickTop="1" x14ac:dyDescent="0.25">
      <c r="A1192" s="19" t="s">
        <v>13</v>
      </c>
      <c r="B1192" s="20"/>
      <c r="C1192" s="21"/>
      <c r="D1192" s="20"/>
      <c r="E1192" s="22"/>
      <c r="F1192" s="22"/>
      <c r="G1192" s="22"/>
      <c r="H1192" s="22"/>
      <c r="I1192" s="23">
        <f>I1238</f>
        <v>7150</v>
      </c>
      <c r="J1192" s="272"/>
    </row>
    <row r="1193" spans="1:10" ht="42.75" customHeight="1" x14ac:dyDescent="0.2">
      <c r="A1193" s="273">
        <v>1</v>
      </c>
      <c r="B1193" s="40" t="s">
        <v>3171</v>
      </c>
      <c r="C1193" s="26" t="s">
        <v>3172</v>
      </c>
      <c r="D1193" s="40" t="s">
        <v>3171</v>
      </c>
      <c r="E1193" s="40">
        <v>7</v>
      </c>
      <c r="F1193" s="28">
        <v>550</v>
      </c>
      <c r="G1193" s="28"/>
      <c r="H1193" s="28">
        <v>550</v>
      </c>
      <c r="I1193" s="28">
        <v>550</v>
      </c>
    </row>
    <row r="1194" spans="1:10" ht="45.75" customHeight="1" x14ac:dyDescent="0.2">
      <c r="A1194" s="273">
        <v>2</v>
      </c>
      <c r="B1194" s="25" t="s">
        <v>3173</v>
      </c>
      <c r="C1194" s="26" t="s">
        <v>3174</v>
      </c>
      <c r="D1194" s="25" t="s">
        <v>3173</v>
      </c>
      <c r="E1194" s="40">
        <v>5</v>
      </c>
      <c r="F1194" s="28">
        <v>550</v>
      </c>
      <c r="G1194" s="28"/>
      <c r="H1194" s="28">
        <v>550</v>
      </c>
      <c r="I1194" s="28">
        <v>550</v>
      </c>
    </row>
    <row r="1195" spans="1:10" ht="42.75" customHeight="1" x14ac:dyDescent="0.2">
      <c r="A1195" s="273">
        <v>3</v>
      </c>
      <c r="B1195" s="25" t="s">
        <v>3175</v>
      </c>
      <c r="C1195" s="26" t="s">
        <v>3176</v>
      </c>
      <c r="D1195" s="25" t="s">
        <v>3175</v>
      </c>
      <c r="E1195" s="40">
        <v>3</v>
      </c>
      <c r="F1195" s="28">
        <v>550</v>
      </c>
      <c r="G1195" s="28"/>
      <c r="H1195" s="28">
        <v>550</v>
      </c>
      <c r="I1195" s="28">
        <v>550</v>
      </c>
    </row>
    <row r="1196" spans="1:10" ht="55.5" customHeight="1" x14ac:dyDescent="0.2">
      <c r="A1196" s="273">
        <v>4</v>
      </c>
      <c r="B1196" s="25" t="s">
        <v>3177</v>
      </c>
      <c r="C1196" s="26" t="s">
        <v>3178</v>
      </c>
      <c r="D1196" s="25" t="s">
        <v>3177</v>
      </c>
      <c r="E1196" s="40">
        <v>7</v>
      </c>
      <c r="F1196" s="28">
        <v>550</v>
      </c>
      <c r="G1196" s="28"/>
      <c r="H1196" s="28">
        <v>550</v>
      </c>
      <c r="I1196" s="28">
        <v>550</v>
      </c>
    </row>
    <row r="1197" spans="1:10" ht="42.75" customHeight="1" x14ac:dyDescent="0.2">
      <c r="A1197" s="273">
        <v>5</v>
      </c>
      <c r="B1197" s="25" t="s">
        <v>3179</v>
      </c>
      <c r="C1197" s="26" t="s">
        <v>3180</v>
      </c>
      <c r="D1197" s="25" t="s">
        <v>3179</v>
      </c>
      <c r="E1197" s="40">
        <v>15</v>
      </c>
      <c r="F1197" s="28">
        <v>550</v>
      </c>
      <c r="G1197" s="28"/>
      <c r="H1197" s="28">
        <v>550</v>
      </c>
      <c r="I1197" s="28">
        <v>550</v>
      </c>
    </row>
    <row r="1198" spans="1:10" ht="41.25" customHeight="1" x14ac:dyDescent="0.2">
      <c r="A1198" s="273">
        <v>6</v>
      </c>
      <c r="B1198" s="25" t="s">
        <v>3181</v>
      </c>
      <c r="C1198" s="26" t="s">
        <v>3182</v>
      </c>
      <c r="D1198" s="25" t="s">
        <v>3181</v>
      </c>
      <c r="E1198" s="40">
        <v>5</v>
      </c>
      <c r="F1198" s="28">
        <v>550</v>
      </c>
      <c r="G1198" s="28"/>
      <c r="H1198" s="28">
        <v>550</v>
      </c>
      <c r="I1198" s="28">
        <v>550</v>
      </c>
    </row>
    <row r="1199" spans="1:10" ht="43.5" customHeight="1" x14ac:dyDescent="0.2">
      <c r="A1199" s="273">
        <v>7</v>
      </c>
      <c r="B1199" s="25" t="s">
        <v>3183</v>
      </c>
      <c r="C1199" s="26" t="s">
        <v>3184</v>
      </c>
      <c r="D1199" s="25" t="s">
        <v>3183</v>
      </c>
      <c r="E1199" s="40">
        <v>5</v>
      </c>
      <c r="F1199" s="28">
        <v>550</v>
      </c>
      <c r="G1199" s="28"/>
      <c r="H1199" s="28">
        <v>550</v>
      </c>
      <c r="I1199" s="28">
        <v>550</v>
      </c>
    </row>
    <row r="1200" spans="1:10" ht="47.25" customHeight="1" x14ac:dyDescent="0.2">
      <c r="A1200" s="273">
        <v>8</v>
      </c>
      <c r="B1200" s="25" t="s">
        <v>3185</v>
      </c>
      <c r="C1200" s="26" t="s">
        <v>3186</v>
      </c>
      <c r="D1200" s="25" t="s">
        <v>3185</v>
      </c>
      <c r="E1200" s="40">
        <v>6</v>
      </c>
      <c r="F1200" s="28">
        <v>550</v>
      </c>
      <c r="G1200" s="28"/>
      <c r="H1200" s="28">
        <v>550</v>
      </c>
      <c r="I1200" s="28">
        <v>550</v>
      </c>
    </row>
    <row r="1201" spans="1:9" ht="48.75" customHeight="1" x14ac:dyDescent="0.2">
      <c r="A1201" s="273">
        <v>9</v>
      </c>
      <c r="B1201" s="25" t="s">
        <v>3187</v>
      </c>
      <c r="C1201" s="26" t="s">
        <v>3188</v>
      </c>
      <c r="D1201" s="25" t="s">
        <v>3187</v>
      </c>
      <c r="E1201" s="40">
        <v>5</v>
      </c>
      <c r="F1201" s="28">
        <v>550</v>
      </c>
      <c r="G1201" s="28"/>
      <c r="H1201" s="28">
        <v>550</v>
      </c>
      <c r="I1201" s="28">
        <v>550</v>
      </c>
    </row>
    <row r="1202" spans="1:9" ht="42.75" customHeight="1" x14ac:dyDescent="0.2">
      <c r="A1202" s="273">
        <v>10</v>
      </c>
      <c r="B1202" s="25" t="s">
        <v>3189</v>
      </c>
      <c r="C1202" s="26" t="s">
        <v>3188</v>
      </c>
      <c r="D1202" s="25" t="s">
        <v>3189</v>
      </c>
      <c r="E1202" s="40">
        <v>5</v>
      </c>
      <c r="F1202" s="28">
        <v>550</v>
      </c>
      <c r="G1202" s="28"/>
      <c r="H1202" s="28">
        <v>550</v>
      </c>
      <c r="I1202" s="28">
        <v>550</v>
      </c>
    </row>
    <row r="1203" spans="1:9" ht="53.25" customHeight="1" x14ac:dyDescent="0.2">
      <c r="A1203" s="273">
        <v>11</v>
      </c>
      <c r="B1203" s="25" t="s">
        <v>3190</v>
      </c>
      <c r="C1203" s="26" t="s">
        <v>3188</v>
      </c>
      <c r="D1203" s="25" t="s">
        <v>3190</v>
      </c>
      <c r="E1203" s="40">
        <v>5</v>
      </c>
      <c r="F1203" s="28">
        <v>550</v>
      </c>
      <c r="G1203" s="28"/>
      <c r="H1203" s="28">
        <v>550</v>
      </c>
      <c r="I1203" s="28">
        <v>550</v>
      </c>
    </row>
    <row r="1204" spans="1:9" ht="41.25" customHeight="1" x14ac:dyDescent="0.2">
      <c r="A1204" s="273">
        <v>12</v>
      </c>
      <c r="B1204" s="277" t="s">
        <v>3191</v>
      </c>
      <c r="C1204" s="275" t="s">
        <v>3192</v>
      </c>
      <c r="D1204" s="277" t="s">
        <v>3191</v>
      </c>
      <c r="E1204" s="274">
        <v>10</v>
      </c>
      <c r="F1204" s="276">
        <v>550</v>
      </c>
      <c r="G1204" s="276"/>
      <c r="H1204" s="276">
        <v>550</v>
      </c>
      <c r="I1204" s="276">
        <v>550</v>
      </c>
    </row>
    <row r="1205" spans="1:9" ht="42.75" customHeight="1" x14ac:dyDescent="0.2">
      <c r="A1205" s="273">
        <v>13</v>
      </c>
      <c r="B1205" s="277" t="s">
        <v>3193</v>
      </c>
      <c r="C1205" s="275" t="s">
        <v>3192</v>
      </c>
      <c r="D1205" s="277" t="s">
        <v>3193</v>
      </c>
      <c r="E1205" s="274">
        <v>10</v>
      </c>
      <c r="F1205" s="276">
        <v>550</v>
      </c>
      <c r="G1205" s="276"/>
      <c r="H1205" s="276">
        <v>550</v>
      </c>
      <c r="I1205" s="276">
        <v>550</v>
      </c>
    </row>
    <row r="1206" spans="1:9" ht="50.25" hidden="1" customHeight="1" x14ac:dyDescent="0.2">
      <c r="A1206" s="273"/>
      <c r="B1206" s="277"/>
      <c r="C1206" s="275"/>
      <c r="D1206" s="277"/>
      <c r="E1206" s="274"/>
      <c r="F1206" s="276"/>
      <c r="G1206" s="276"/>
      <c r="H1206" s="276"/>
      <c r="I1206" s="276"/>
    </row>
    <row r="1207" spans="1:9" ht="40.5" hidden="1" customHeight="1" x14ac:dyDescent="0.2">
      <c r="A1207" s="273"/>
      <c r="B1207" s="277"/>
      <c r="C1207" s="275"/>
      <c r="D1207" s="277"/>
      <c r="E1207" s="274"/>
      <c r="F1207" s="276"/>
      <c r="G1207" s="276"/>
      <c r="H1207" s="276"/>
      <c r="I1207" s="276"/>
    </row>
    <row r="1208" spans="1:9" ht="53.25" hidden="1" customHeight="1" x14ac:dyDescent="0.2">
      <c r="A1208" s="27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45.75" hidden="1" customHeight="1" x14ac:dyDescent="0.2">
      <c r="A1209" s="27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52.5" hidden="1" customHeight="1" x14ac:dyDescent="0.2">
      <c r="A1210" s="27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40.5" hidden="1" customHeight="1" x14ac:dyDescent="0.2">
      <c r="A1211" s="273"/>
      <c r="B1211" s="277"/>
      <c r="C1211" s="275"/>
      <c r="D1211" s="277"/>
      <c r="E1211" s="274"/>
      <c r="F1211" s="276"/>
      <c r="G1211" s="276"/>
      <c r="H1211" s="276"/>
      <c r="I1211" s="276"/>
    </row>
    <row r="1212" spans="1:9" ht="39.75" hidden="1" customHeight="1" x14ac:dyDescent="0.2">
      <c r="A1212" s="273"/>
      <c r="B1212" s="277"/>
      <c r="C1212" s="275"/>
      <c r="D1212" s="277"/>
      <c r="E1212" s="274"/>
      <c r="F1212" s="276"/>
      <c r="G1212" s="276"/>
      <c r="H1212" s="276"/>
      <c r="I1212" s="276"/>
    </row>
    <row r="1213" spans="1:9" ht="45" hidden="1" customHeight="1" x14ac:dyDescent="0.2">
      <c r="A1213" s="273"/>
      <c r="B1213" s="277"/>
      <c r="C1213" s="275"/>
      <c r="D1213" s="277"/>
      <c r="E1213" s="274"/>
      <c r="F1213" s="276"/>
      <c r="G1213" s="276"/>
      <c r="H1213" s="276"/>
      <c r="I1213" s="276"/>
    </row>
    <row r="1214" spans="1:9" ht="39.75" hidden="1" customHeight="1" x14ac:dyDescent="0.2">
      <c r="A1214" s="273"/>
      <c r="B1214" s="277"/>
      <c r="C1214" s="275"/>
      <c r="D1214" s="277"/>
      <c r="E1214" s="274"/>
      <c r="F1214" s="276"/>
      <c r="G1214" s="276"/>
      <c r="H1214" s="276"/>
      <c r="I1214" s="276"/>
    </row>
    <row r="1215" spans="1:9" ht="49.5" hidden="1" customHeight="1" x14ac:dyDescent="0.2">
      <c r="A1215" s="273"/>
      <c r="B1215" s="277"/>
      <c r="C1215" s="275"/>
      <c r="D1215" s="277"/>
      <c r="E1215" s="274"/>
      <c r="F1215" s="276"/>
      <c r="G1215" s="276"/>
      <c r="H1215" s="276"/>
      <c r="I1215" s="276"/>
    </row>
    <row r="1216" spans="1:9" ht="46.5" hidden="1" customHeight="1" x14ac:dyDescent="0.2">
      <c r="A1216" s="273"/>
      <c r="B1216" s="277"/>
      <c r="C1216" s="275"/>
      <c r="D1216" s="277"/>
      <c r="E1216" s="274"/>
      <c r="F1216" s="276"/>
      <c r="G1216" s="276"/>
      <c r="H1216" s="276"/>
      <c r="I1216" s="276"/>
    </row>
    <row r="1217" spans="1:9" ht="39.75" hidden="1" customHeight="1" x14ac:dyDescent="0.2">
      <c r="A1217" s="273"/>
      <c r="B1217" s="277"/>
      <c r="C1217" s="275"/>
      <c r="D1217" s="277"/>
      <c r="E1217" s="274"/>
      <c r="F1217" s="276"/>
      <c r="G1217" s="276"/>
      <c r="H1217" s="276"/>
      <c r="I1217" s="276"/>
    </row>
    <row r="1218" spans="1:9" ht="39.75" hidden="1" customHeight="1" x14ac:dyDescent="0.2">
      <c r="A1218" s="273"/>
      <c r="B1218" s="277"/>
      <c r="C1218" s="275"/>
      <c r="D1218" s="277"/>
      <c r="E1218" s="274"/>
      <c r="F1218" s="276"/>
      <c r="G1218" s="276"/>
      <c r="H1218" s="276"/>
      <c r="I1218" s="276"/>
    </row>
    <row r="1219" spans="1:9" ht="37.5" hidden="1" customHeight="1" x14ac:dyDescent="0.2">
      <c r="A1219" s="273"/>
      <c r="B1219" s="277"/>
      <c r="C1219" s="275"/>
      <c r="D1219" s="277"/>
      <c r="E1219" s="274"/>
      <c r="F1219" s="276"/>
      <c r="G1219" s="276"/>
      <c r="H1219" s="276"/>
      <c r="I1219" s="276"/>
    </row>
    <row r="1220" spans="1:9" ht="39.75" hidden="1" customHeight="1" x14ac:dyDescent="0.2">
      <c r="A1220" s="273"/>
      <c r="B1220" s="277"/>
      <c r="C1220" s="275"/>
      <c r="D1220" s="277"/>
      <c r="E1220" s="274"/>
      <c r="F1220" s="276"/>
      <c r="G1220" s="276"/>
      <c r="H1220" s="276"/>
      <c r="I1220" s="276"/>
    </row>
    <row r="1221" spans="1:9" ht="45.75" hidden="1" customHeight="1" x14ac:dyDescent="0.2">
      <c r="A1221" s="273"/>
      <c r="B1221" s="277"/>
      <c r="C1221" s="275"/>
      <c r="D1221" s="277"/>
      <c r="E1221" s="274"/>
      <c r="F1221" s="276"/>
      <c r="G1221" s="276"/>
      <c r="H1221" s="276"/>
      <c r="I1221" s="276"/>
    </row>
    <row r="1222" spans="1:9" ht="48.75" hidden="1" customHeight="1" x14ac:dyDescent="0.2">
      <c r="A1222" s="273"/>
      <c r="B1222" s="277"/>
      <c r="C1222" s="275"/>
      <c r="D1222" s="277"/>
      <c r="E1222" s="274"/>
      <c r="F1222" s="276"/>
      <c r="G1222" s="276"/>
      <c r="H1222" s="276"/>
      <c r="I1222" s="276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22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284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5"/>
      <c r="C1231" s="286"/>
      <c r="D1231" s="285"/>
      <c r="E1231" s="287"/>
      <c r="F1231" s="288"/>
      <c r="G1231" s="288"/>
      <c r="H1231" s="288"/>
      <c r="I1231" s="289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29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6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290"/>
      <c r="B1237" s="84"/>
      <c r="C1237" s="85"/>
      <c r="D1237" s="84"/>
      <c r="E1237" s="291"/>
      <c r="F1237" s="292"/>
      <c r="G1237" s="292"/>
      <c r="H1237" s="292"/>
      <c r="I1237" s="293"/>
    </row>
    <row r="1238" spans="1:9" ht="16.5" customHeight="1" thickBot="1" x14ac:dyDescent="0.3">
      <c r="A1238" s="89" t="s">
        <v>43</v>
      </c>
      <c r="B1238" s="90"/>
      <c r="C1238" s="91"/>
      <c r="D1238" s="90"/>
      <c r="E1238" s="152">
        <f>SUM(E1193:E1237)</f>
        <v>88</v>
      </c>
      <c r="F1238" s="152">
        <f>SUM(F1193:F1237)</f>
        <v>7150</v>
      </c>
      <c r="G1238" s="152">
        <f>SUM(G1193:G1237)</f>
        <v>0</v>
      </c>
      <c r="H1238" s="152">
        <f>SUM(H1193:H1237)</f>
        <v>7150</v>
      </c>
      <c r="I1238" s="224">
        <f>SUM(I1193:I1237)</f>
        <v>7150</v>
      </c>
    </row>
    <row r="1239" spans="1:9" ht="16.5" customHeight="1" thickTop="1" x14ac:dyDescent="0.25">
      <c r="A1239" s="94" t="s">
        <v>44</v>
      </c>
      <c r="B1239" s="95"/>
      <c r="C1239" s="96"/>
      <c r="D1239" s="95"/>
      <c r="E1239" s="97"/>
      <c r="F1239" s="97"/>
      <c r="G1239" s="97"/>
      <c r="H1239" s="97"/>
      <c r="I1239" s="99">
        <f>I1259</f>
        <v>0</v>
      </c>
    </row>
    <row r="1240" spans="1:9" ht="16.5" hidden="1" customHeight="1" x14ac:dyDescent="0.25">
      <c r="A1240" s="146"/>
      <c r="B1240" s="294"/>
      <c r="C1240" s="294"/>
      <c r="D1240" s="294"/>
      <c r="E1240" s="295"/>
      <c r="F1240" s="296"/>
      <c r="G1240" s="297"/>
      <c r="H1240" s="296"/>
      <c r="I1240" s="298"/>
    </row>
    <row r="1241" spans="1:9" ht="16.5" hidden="1" customHeight="1" x14ac:dyDescent="0.25">
      <c r="A1241" s="75"/>
      <c r="B1241" s="299"/>
      <c r="C1241" s="299"/>
      <c r="D1241" s="299"/>
      <c r="E1241" s="300"/>
      <c r="F1241" s="66"/>
      <c r="G1241" s="301"/>
      <c r="H1241" s="66"/>
      <c r="I1241" s="67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Bot="1" x14ac:dyDescent="0.3">
      <c r="A1259" s="155" t="s">
        <v>43</v>
      </c>
      <c r="B1259" s="156"/>
      <c r="C1259" s="157"/>
      <c r="D1259" s="156"/>
      <c r="E1259" s="158">
        <f>SUM(E1240:E1258)</f>
        <v>0</v>
      </c>
      <c r="F1259" s="159">
        <f>SUM(F1240:F1258)</f>
        <v>0</v>
      </c>
      <c r="G1259" s="159">
        <f>SUM(G1240:G1258)</f>
        <v>0</v>
      </c>
      <c r="H1259" s="159">
        <f>SUM(H1240:H1258)</f>
        <v>0</v>
      </c>
      <c r="I1259" s="302">
        <f>SUM(I1240:I1258)</f>
        <v>0</v>
      </c>
    </row>
    <row r="1260" spans="1:9" ht="16.5" customHeight="1" thickTop="1" x14ac:dyDescent="0.25">
      <c r="A1260" s="19" t="s">
        <v>45</v>
      </c>
      <c r="B1260" s="20"/>
      <c r="C1260" s="21"/>
      <c r="D1260" s="20"/>
      <c r="E1260" s="22"/>
      <c r="F1260" s="22"/>
      <c r="G1260" s="22"/>
      <c r="H1260" s="22"/>
      <c r="I1260" s="23">
        <f>I1280</f>
        <v>0</v>
      </c>
    </row>
    <row r="1261" spans="1:9" ht="46.5" hidden="1" customHeight="1" x14ac:dyDescent="0.25">
      <c r="A1261" s="146"/>
      <c r="B1261" s="131"/>
      <c r="C1261" s="131"/>
      <c r="D1261" s="131"/>
      <c r="E1261" s="303"/>
      <c r="F1261" s="118"/>
      <c r="G1261" s="304"/>
      <c r="H1261" s="118"/>
      <c r="I1261" s="305"/>
    </row>
    <row r="1262" spans="1:9" ht="16.5" hidden="1" customHeight="1" x14ac:dyDescent="0.25">
      <c r="A1262" s="138"/>
      <c r="B1262" s="354"/>
      <c r="C1262" s="355"/>
      <c r="D1262" s="354"/>
      <c r="E1262" s="356"/>
      <c r="F1262" s="377"/>
      <c r="G1262" s="357"/>
      <c r="H1262" s="377"/>
      <c r="I1262" s="378"/>
    </row>
    <row r="1263" spans="1:9" ht="16.5" hidden="1" customHeight="1" x14ac:dyDescent="0.25">
      <c r="A1263" s="75"/>
      <c r="B1263" s="70"/>
      <c r="C1263" s="71"/>
      <c r="D1263" s="70"/>
      <c r="E1263" s="104"/>
      <c r="F1263" s="76"/>
      <c r="G1263" s="76"/>
      <c r="H1263" s="76"/>
      <c r="I1263" s="77"/>
    </row>
    <row r="1264" spans="1:9" ht="16.5" hidden="1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Bot="1" x14ac:dyDescent="0.3">
      <c r="A1280" s="89" t="s">
        <v>43</v>
      </c>
      <c r="B1280" s="90"/>
      <c r="C1280" s="91"/>
      <c r="D1280" s="90"/>
      <c r="E1280" s="152">
        <f>SUM(E1261:E1279)</f>
        <v>0</v>
      </c>
      <c r="F1280" s="92">
        <f>SUM(F1261:F1279)</f>
        <v>0</v>
      </c>
      <c r="G1280" s="92">
        <f>SUM(G1261:G1279)</f>
        <v>0</v>
      </c>
      <c r="H1280" s="92">
        <f>SUM(H1261:H1279)</f>
        <v>0</v>
      </c>
      <c r="I1280" s="93">
        <f>SUM(I1261:I1279)</f>
        <v>0</v>
      </c>
    </row>
    <row r="1281" spans="1:10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34852.68</v>
      </c>
    </row>
    <row r="1282" spans="1:10" ht="36.75" customHeight="1" thickTop="1" x14ac:dyDescent="0.2">
      <c r="A1282" s="130">
        <v>1</v>
      </c>
      <c r="B1282" s="496" t="s">
        <v>3194</v>
      </c>
      <c r="C1282" s="497" t="s">
        <v>3195</v>
      </c>
      <c r="D1282" s="496" t="s">
        <v>3194</v>
      </c>
      <c r="E1282" s="498">
        <v>230</v>
      </c>
      <c r="F1282" s="499">
        <v>12320.58</v>
      </c>
      <c r="G1282" s="499"/>
      <c r="H1282" s="499">
        <v>12320.58</v>
      </c>
      <c r="I1282" s="499">
        <v>12320.58</v>
      </c>
      <c r="J1282" s="1">
        <f>F1282/E1282</f>
        <v>53.567739130434781</v>
      </c>
    </row>
    <row r="1283" spans="1:10" ht="47.25" customHeight="1" x14ac:dyDescent="0.25">
      <c r="A1283" s="353">
        <v>2</v>
      </c>
      <c r="B1283" s="496" t="s">
        <v>3196</v>
      </c>
      <c r="C1283" s="497" t="s">
        <v>3197</v>
      </c>
      <c r="D1283" s="496" t="s">
        <v>3196</v>
      </c>
      <c r="E1283" s="498">
        <v>230</v>
      </c>
      <c r="F1283" s="499">
        <v>17851.04</v>
      </c>
      <c r="G1283" s="499"/>
      <c r="H1283" s="499">
        <v>17851.04</v>
      </c>
      <c r="I1283" s="499">
        <v>17851.04</v>
      </c>
      <c r="J1283" s="1">
        <f>F1283/E1283</f>
        <v>77.613217391304346</v>
      </c>
    </row>
    <row r="1284" spans="1:10" ht="46.5" customHeight="1" x14ac:dyDescent="0.25">
      <c r="A1284" s="353">
        <v>3</v>
      </c>
      <c r="B1284" s="277" t="s">
        <v>3198</v>
      </c>
      <c r="C1284" s="275" t="s">
        <v>3199</v>
      </c>
      <c r="D1284" s="277" t="s">
        <v>3198</v>
      </c>
      <c r="E1284" s="274">
        <v>615</v>
      </c>
      <c r="F1284" s="276">
        <v>4681.0600000000004</v>
      </c>
      <c r="G1284" s="276"/>
      <c r="H1284" s="276">
        <v>4681.0600000000004</v>
      </c>
      <c r="I1284" s="276">
        <v>4681.0600000000004</v>
      </c>
      <c r="J1284" s="1">
        <f>F1284/E1284</f>
        <v>7.6114796747967484</v>
      </c>
    </row>
    <row r="1285" spans="1:10" ht="16.5" hidden="1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10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10" ht="16.5" hidden="1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10" ht="16.5" hidden="1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10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10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10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10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10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10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10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10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Bot="1" x14ac:dyDescent="0.3">
      <c r="A1301" s="89" t="s">
        <v>43</v>
      </c>
      <c r="B1301" s="90"/>
      <c r="C1301" s="91"/>
      <c r="D1301" s="90"/>
      <c r="E1301" s="152">
        <f>SUM(E1282:E1300)</f>
        <v>1075</v>
      </c>
      <c r="F1301" s="92">
        <f>SUM(F1282:F1300)</f>
        <v>34852.68</v>
      </c>
      <c r="G1301" s="92">
        <f>SUM(G1282:G1300)</f>
        <v>0</v>
      </c>
      <c r="H1301" s="92">
        <f>SUM(H1282:H1300)</f>
        <v>34852.68</v>
      </c>
      <c r="I1301" s="93">
        <f>SUM(I1282:I1300)</f>
        <v>34852.68</v>
      </c>
    </row>
    <row r="1302" spans="1:9" ht="16.5" customHeight="1" thickTop="1" x14ac:dyDescent="0.25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hidden="1" customHeight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x14ac:dyDescent="0.25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hidden="1" customHeight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629"/>
      <c r="B1346" s="629"/>
    </row>
    <row r="1347" spans="1:9" x14ac:dyDescent="0.25">
      <c r="A1347" s="629"/>
      <c r="B1347" s="629"/>
    </row>
    <row r="1348" spans="1:9" x14ac:dyDescent="0.25">
      <c r="A1348" s="629">
        <f>A1261+A1198+A1030+A875+A459+A368+A278+A256+A29</f>
        <v>54</v>
      </c>
      <c r="B1348" s="629"/>
      <c r="E1348" s="5">
        <f>E1191+E1020+E859+E712+E542+E338+E7</f>
        <v>103703.85</v>
      </c>
      <c r="I1348" s="5">
        <f>I1191+I1020+I859+I712+I542+I338+I7</f>
        <v>5472470.5503599998</v>
      </c>
    </row>
    <row r="1349" spans="1:9" x14ac:dyDescent="0.25">
      <c r="A1349" s="629"/>
      <c r="B1349" s="629"/>
    </row>
    <row r="1350" spans="1:9" x14ac:dyDescent="0.25">
      <c r="A1350" s="629"/>
      <c r="B1350" s="629"/>
    </row>
  </sheetData>
  <autoFilter ref="A5:I1343">
    <filterColumn colId="8">
      <customFilters and="1">
        <customFilter operator="notEqual" val=" "/>
      </customFilters>
    </filterColumn>
  </autoFilter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30" fitToHeight="3" orientation="portrait" r:id="rId1"/>
  <headerFooter alignWithMargins="0"/>
  <rowBreaks count="2" manualBreakCount="2">
    <brk id="70" min="1" max="8" man="1"/>
    <brk id="865" min="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5"/>
  <sheetViews>
    <sheetView view="pageBreakPreview" zoomScale="75" zoomScaleNormal="75" zoomScaleSheetLayoutView="75" workbookViewId="0">
      <pane ySplit="6" topLeftCell="A1018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3200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2280</v>
      </c>
      <c r="F7" s="16"/>
      <c r="G7" s="16"/>
      <c r="H7" s="16"/>
      <c r="I7" s="17">
        <f>I74+I91+I99+I120+I141+I162</f>
        <v>182993.24108000001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21450.001080000002</v>
      </c>
    </row>
    <row r="9" spans="1:9" ht="42.75" customHeight="1" thickTop="1" x14ac:dyDescent="0.2">
      <c r="A9" s="24">
        <v>1</v>
      </c>
      <c r="B9" s="312" t="s">
        <v>3201</v>
      </c>
      <c r="C9" s="313" t="s">
        <v>3202</v>
      </c>
      <c r="D9" s="314" t="s">
        <v>3201</v>
      </c>
      <c r="E9" s="315">
        <v>4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3203</v>
      </c>
      <c r="C10" s="320" t="s">
        <v>3204</v>
      </c>
      <c r="D10" s="321" t="s">
        <v>3205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3206</v>
      </c>
      <c r="C11" s="320" t="s">
        <v>3207</v>
      </c>
      <c r="D11" s="321" t="s">
        <v>3208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3209</v>
      </c>
      <c r="C12" s="320" t="s">
        <v>3210</v>
      </c>
      <c r="D12" s="321" t="s">
        <v>3211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3212</v>
      </c>
      <c r="C13" s="320" t="s">
        <v>3213</v>
      </c>
      <c r="D13" s="321" t="s">
        <v>3212</v>
      </c>
      <c r="E13" s="322">
        <v>7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3214</v>
      </c>
      <c r="C14" s="320" t="s">
        <v>3215</v>
      </c>
      <c r="D14" s="321" t="s">
        <v>3216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3217</v>
      </c>
      <c r="C15" s="327" t="s">
        <v>3218</v>
      </c>
      <c r="D15" s="328" t="s">
        <v>3219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3220</v>
      </c>
      <c r="C16" s="327" t="s">
        <v>3221</v>
      </c>
      <c r="D16" s="328" t="s">
        <v>3222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3223</v>
      </c>
      <c r="C17" s="327" t="s">
        <v>3224</v>
      </c>
      <c r="D17" s="328" t="s">
        <v>3225</v>
      </c>
      <c r="E17" s="329">
        <v>15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3226</v>
      </c>
      <c r="C18" s="327" t="s">
        <v>3227</v>
      </c>
      <c r="D18" s="328" t="s">
        <v>3226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3228</v>
      </c>
      <c r="C19" s="327" t="s">
        <v>3227</v>
      </c>
      <c r="D19" s="328" t="s">
        <v>3228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3229</v>
      </c>
      <c r="C20" s="327" t="s">
        <v>3230</v>
      </c>
      <c r="D20" s="328" t="s">
        <v>3229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3231</v>
      </c>
      <c r="C21" s="327" t="s">
        <v>3232</v>
      </c>
      <c r="D21" s="328" t="s">
        <v>3231</v>
      </c>
      <c r="E21" s="329">
        <v>5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3233</v>
      </c>
      <c r="C22" s="327" t="s">
        <v>3234</v>
      </c>
      <c r="D22" s="328" t="s">
        <v>3233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3235</v>
      </c>
      <c r="C23" s="327" t="s">
        <v>3236</v>
      </c>
      <c r="D23" s="328" t="s">
        <v>3235</v>
      </c>
      <c r="E23" s="329">
        <v>6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3237</v>
      </c>
      <c r="C24" s="327" t="s">
        <v>3238</v>
      </c>
      <c r="D24" s="328" t="s">
        <v>3237</v>
      </c>
      <c r="E24" s="329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3239</v>
      </c>
      <c r="C25" s="327" t="s">
        <v>3240</v>
      </c>
      <c r="D25" s="328" t="s">
        <v>3239</v>
      </c>
      <c r="E25" s="329">
        <v>8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3241</v>
      </c>
      <c r="C26" s="327" t="s">
        <v>3242</v>
      </c>
      <c r="D26" s="328" t="s">
        <v>3241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3243</v>
      </c>
      <c r="C27" s="327" t="s">
        <v>3244</v>
      </c>
      <c r="D27" s="328" t="s">
        <v>3245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3246</v>
      </c>
      <c r="C28" s="327" t="s">
        <v>3247</v>
      </c>
      <c r="D28" s="328" t="s">
        <v>3248</v>
      </c>
      <c r="E28" s="329">
        <v>5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3249</v>
      </c>
      <c r="C29" s="327" t="s">
        <v>3250</v>
      </c>
      <c r="D29" s="328" t="s">
        <v>3251</v>
      </c>
      <c r="E29" s="329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3252</v>
      </c>
      <c r="C30" s="327" t="s">
        <v>3253</v>
      </c>
      <c r="D30" s="328" t="s">
        <v>3254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3255</v>
      </c>
      <c r="C31" s="334" t="s">
        <v>3256</v>
      </c>
      <c r="D31" s="335" t="s">
        <v>3257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3258</v>
      </c>
      <c r="C32" s="334" t="s">
        <v>3259</v>
      </c>
      <c r="D32" s="335" t="s">
        <v>3260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3261</v>
      </c>
      <c r="C33" s="334" t="s">
        <v>3262</v>
      </c>
      <c r="D33" s="335" t="s">
        <v>3263</v>
      </c>
      <c r="E33" s="336">
        <v>12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3264</v>
      </c>
      <c r="C34" s="334" t="s">
        <v>3265</v>
      </c>
      <c r="D34" s="335" t="s">
        <v>3264</v>
      </c>
      <c r="E34" s="336">
        <v>10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3266</v>
      </c>
      <c r="C35" s="334" t="s">
        <v>3267</v>
      </c>
      <c r="D35" s="335" t="s">
        <v>3266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3268</v>
      </c>
      <c r="C36" s="334" t="s">
        <v>3269</v>
      </c>
      <c r="D36" s="335" t="s">
        <v>3268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3270</v>
      </c>
      <c r="C37" s="334" t="s">
        <v>3271</v>
      </c>
      <c r="D37" s="335" t="s">
        <v>3270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3272</v>
      </c>
      <c r="C38" s="334" t="s">
        <v>3273</v>
      </c>
      <c r="D38" s="335" t="s">
        <v>3272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3274</v>
      </c>
      <c r="C39" s="334" t="s">
        <v>3275</v>
      </c>
      <c r="D39" s="335" t="s">
        <v>3274</v>
      </c>
      <c r="E39" s="336">
        <v>14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3276</v>
      </c>
      <c r="C40" s="334" t="s">
        <v>3277</v>
      </c>
      <c r="D40" s="335" t="s">
        <v>3276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3278</v>
      </c>
      <c r="C41" s="334" t="s">
        <v>3279</v>
      </c>
      <c r="D41" s="335" t="s">
        <v>3278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3280</v>
      </c>
      <c r="C42" s="334" t="s">
        <v>3281</v>
      </c>
      <c r="D42" s="335" t="s">
        <v>3280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3282</v>
      </c>
      <c r="C43" s="334" t="s">
        <v>3283</v>
      </c>
      <c r="D43" s="335" t="s">
        <v>3282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3284</v>
      </c>
      <c r="C44" s="334" t="s">
        <v>3285</v>
      </c>
      <c r="D44" s="335" t="s">
        <v>3284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3286</v>
      </c>
      <c r="C45" s="334" t="s">
        <v>3287</v>
      </c>
      <c r="D45" s="335" t="s">
        <v>3286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3288</v>
      </c>
      <c r="C46" s="334" t="s">
        <v>3289</v>
      </c>
      <c r="D46" s="335" t="s">
        <v>3288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3290</v>
      </c>
      <c r="C47" s="334" t="s">
        <v>3291</v>
      </c>
      <c r="D47" s="335" t="s">
        <v>3290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hidden="1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hidden="1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hidden="1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hidden="1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hidden="1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hidden="1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hidden="1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hidden="1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hidden="1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hidden="1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hidden="1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hidden="1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hidden="1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hidden="1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320</v>
      </c>
      <c r="F74" s="92">
        <f>SUM(F9:F73)</f>
        <v>21450.000359999998</v>
      </c>
      <c r="G74" s="92">
        <f>SUM(G9:G73)</f>
        <v>0</v>
      </c>
      <c r="H74" s="92">
        <f>SUM(H9:H73)</f>
        <v>21450.001080000002</v>
      </c>
      <c r="I74" s="93">
        <f>SUM(I9:I73)</f>
        <v>21450.001080000002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5111.28</v>
      </c>
    </row>
    <row r="76" spans="1:10" ht="82.5" customHeight="1" thickTop="1" x14ac:dyDescent="0.2">
      <c r="A76" s="100">
        <v>1</v>
      </c>
      <c r="B76" s="50" t="s">
        <v>3292</v>
      </c>
      <c r="C76" s="41" t="s">
        <v>3293</v>
      </c>
      <c r="D76" s="50" t="s">
        <v>3292</v>
      </c>
      <c r="E76" s="27">
        <v>30</v>
      </c>
      <c r="F76" s="33">
        <v>1803.98</v>
      </c>
      <c r="G76" s="50"/>
      <c r="H76" s="33">
        <v>1803.98</v>
      </c>
      <c r="I76" s="33">
        <v>1803.98</v>
      </c>
      <c r="J76" s="101"/>
    </row>
    <row r="77" spans="1:10" ht="39.75" customHeight="1" x14ac:dyDescent="0.2">
      <c r="A77" s="60">
        <v>2</v>
      </c>
      <c r="B77" s="50" t="s">
        <v>3294</v>
      </c>
      <c r="C77" s="41" t="s">
        <v>3295</v>
      </c>
      <c r="D77" s="50" t="s">
        <v>3296</v>
      </c>
      <c r="E77" s="27">
        <v>30</v>
      </c>
      <c r="F77" s="33">
        <v>1803.98</v>
      </c>
      <c r="G77" s="50"/>
      <c r="H77" s="33">
        <v>1803.98</v>
      </c>
      <c r="I77" s="33">
        <v>1803.98</v>
      </c>
      <c r="J77" s="101"/>
    </row>
    <row r="78" spans="1:10" ht="61.5" customHeight="1" thickBot="1" x14ac:dyDescent="0.25">
      <c r="A78" s="60">
        <v>3</v>
      </c>
      <c r="B78" s="50" t="s">
        <v>3297</v>
      </c>
      <c r="C78" s="41" t="s">
        <v>3298</v>
      </c>
      <c r="D78" s="50" t="s">
        <v>3299</v>
      </c>
      <c r="E78" s="27">
        <v>25</v>
      </c>
      <c r="F78" s="33">
        <v>1503.32</v>
      </c>
      <c r="G78" s="50"/>
      <c r="H78" s="33">
        <v>1503.32</v>
      </c>
      <c r="I78" s="33">
        <v>1503.32</v>
      </c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85</v>
      </c>
      <c r="F91" s="108">
        <f>SUM(F76:F90)</f>
        <v>5111.28</v>
      </c>
      <c r="G91" s="108">
        <f>SUM(G76:G90)</f>
        <v>0</v>
      </c>
      <c r="H91" s="108">
        <f>SUM(H76:H90)</f>
        <v>5111.28</v>
      </c>
      <c r="I91" s="109">
        <f>SUM(I76:I90)</f>
        <v>5111.28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75968.009999999995</v>
      </c>
    </row>
    <row r="93" spans="1:9" ht="39" customHeight="1" thickTop="1" thickBot="1" x14ac:dyDescent="0.25">
      <c r="A93" s="100">
        <v>1</v>
      </c>
      <c r="B93" s="115" t="s">
        <v>3300</v>
      </c>
      <c r="C93" s="115" t="s">
        <v>3301</v>
      </c>
      <c r="D93" s="115" t="s">
        <v>3300</v>
      </c>
      <c r="E93" s="116">
        <v>90</v>
      </c>
      <c r="F93" s="117">
        <v>506453.37</v>
      </c>
      <c r="G93" s="118"/>
      <c r="H93" s="117">
        <v>75968.009999999995</v>
      </c>
      <c r="I93" s="119">
        <v>75968.009999999995</v>
      </c>
    </row>
    <row r="94" spans="1:9" ht="40.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thickBot="1" x14ac:dyDescent="0.25">
      <c r="A95" s="100"/>
      <c r="B95" s="62"/>
      <c r="C95" s="62"/>
      <c r="D95" s="62"/>
      <c r="E95" s="63"/>
      <c r="F95" s="64"/>
      <c r="G95" s="66"/>
      <c r="H95" s="64"/>
      <c r="I95" s="67"/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90</v>
      </c>
      <c r="F99" s="123">
        <f>SUM(F93:F98)</f>
        <v>506453.37</v>
      </c>
      <c r="G99" s="123">
        <f>SUM(G93:G98)</f>
        <v>0</v>
      </c>
      <c r="H99" s="123">
        <f>SUM(H93:H98)</f>
        <v>75968.009999999995</v>
      </c>
      <c r="I99" s="124">
        <f>SUM(I93:I98)</f>
        <v>75968.009999999995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58291.75</v>
      </c>
    </row>
    <row r="101" spans="1:9" ht="32.25" customHeight="1" x14ac:dyDescent="0.2">
      <c r="A101" s="500">
        <v>1</v>
      </c>
      <c r="B101" s="501" t="s">
        <v>3302</v>
      </c>
      <c r="C101" s="502" t="s">
        <v>3303</v>
      </c>
      <c r="D101" s="501" t="s">
        <v>3302</v>
      </c>
      <c r="E101" s="503">
        <v>270</v>
      </c>
      <c r="F101" s="504">
        <v>11972.99</v>
      </c>
      <c r="G101" s="505"/>
      <c r="H101" s="504">
        <v>1197.3</v>
      </c>
      <c r="I101" s="504">
        <v>1197.3</v>
      </c>
    </row>
    <row r="102" spans="1:9" ht="31.5" customHeight="1" x14ac:dyDescent="0.2">
      <c r="A102" s="500">
        <v>2</v>
      </c>
      <c r="B102" s="501" t="s">
        <v>3304</v>
      </c>
      <c r="C102" s="136" t="s">
        <v>3303</v>
      </c>
      <c r="D102" s="458" t="s">
        <v>3304</v>
      </c>
      <c r="E102" s="503">
        <v>270</v>
      </c>
      <c r="F102" s="420">
        <v>11972.99</v>
      </c>
      <c r="G102" s="421"/>
      <c r="H102" s="420">
        <v>1197.3</v>
      </c>
      <c r="I102" s="421">
        <v>1197.3</v>
      </c>
    </row>
    <row r="103" spans="1:9" ht="37.5" customHeight="1" thickBot="1" x14ac:dyDescent="0.3">
      <c r="A103" s="506">
        <v>3</v>
      </c>
      <c r="B103" s="501" t="s">
        <v>3305</v>
      </c>
      <c r="C103" s="136" t="s">
        <v>3301</v>
      </c>
      <c r="D103" s="458" t="s">
        <v>3305</v>
      </c>
      <c r="E103" s="503">
        <v>245</v>
      </c>
      <c r="F103" s="420">
        <v>558971.48</v>
      </c>
      <c r="G103" s="421"/>
      <c r="H103" s="420">
        <v>55897.15</v>
      </c>
      <c r="I103" s="421">
        <v>55897.15</v>
      </c>
    </row>
    <row r="104" spans="1:9" ht="16.5" hidden="1" customHeight="1" x14ac:dyDescent="0.25">
      <c r="A104" s="71"/>
      <c r="B104" s="501"/>
      <c r="C104" s="507"/>
      <c r="D104" s="284"/>
      <c r="E104" s="205"/>
      <c r="F104" s="214"/>
      <c r="G104" s="214"/>
      <c r="H104" s="214"/>
      <c r="I104" s="215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785</v>
      </c>
      <c r="F120" s="123">
        <f>SUM(F101:F119)</f>
        <v>582917.46</v>
      </c>
      <c r="G120" s="123">
        <f>SUM(G101:G119)</f>
        <v>0</v>
      </c>
      <c r="H120" s="123">
        <f>SUM(H101:H119)</f>
        <v>58291.75</v>
      </c>
      <c r="I120" s="124">
        <f>SUM(I101:I119)</f>
        <v>58291.75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22172.2</v>
      </c>
    </row>
    <row r="122" spans="1:9" ht="58.5" customHeight="1" thickTop="1" x14ac:dyDescent="0.25">
      <c r="A122" s="146">
        <v>1</v>
      </c>
      <c r="B122" s="50" t="s">
        <v>3306</v>
      </c>
      <c r="C122" s="41" t="s">
        <v>3307</v>
      </c>
      <c r="D122" s="50" t="s">
        <v>3306</v>
      </c>
      <c r="E122" s="40">
        <v>1000</v>
      </c>
      <c r="F122" s="33">
        <v>22172.2</v>
      </c>
      <c r="G122" s="50"/>
      <c r="H122" s="33">
        <v>22172.2</v>
      </c>
      <c r="I122" s="33">
        <v>22172.2</v>
      </c>
    </row>
    <row r="123" spans="1:9" ht="16.5" hidden="1" customHeight="1" x14ac:dyDescent="0.25">
      <c r="A123" s="138"/>
      <c r="B123" s="50"/>
      <c r="C123" s="41"/>
      <c r="D123" s="50"/>
      <c r="E123" s="27"/>
      <c r="F123" s="33"/>
      <c r="G123" s="50"/>
      <c r="H123" s="33"/>
      <c r="I123" s="33"/>
    </row>
    <row r="124" spans="1:9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1000</v>
      </c>
      <c r="F141" s="92">
        <f>SUM(F122:F140)</f>
        <v>22172.2</v>
      </c>
      <c r="G141" s="92">
        <f>SUM(G122:G140)</f>
        <v>0</v>
      </c>
      <c r="H141" s="92">
        <f>SUM(H122:H140)</f>
        <v>22172.2</v>
      </c>
      <c r="I141" s="93">
        <f>SUM(I122:I140)</f>
        <v>22172.2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16.5" hidden="1" customHeight="1" thickTop="1" x14ac:dyDescent="0.25">
      <c r="A143" s="146"/>
      <c r="B143" s="147"/>
      <c r="C143" s="148"/>
      <c r="D143" s="147"/>
      <c r="E143" s="149"/>
      <c r="F143" s="154"/>
      <c r="G143" s="150"/>
      <c r="H143" s="154"/>
      <c r="I143" s="151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441</v>
      </c>
      <c r="F163" s="161"/>
      <c r="G163" s="161"/>
      <c r="H163" s="161"/>
      <c r="I163" s="15">
        <f>I261+I282+I303+I324+I345+I366</f>
        <v>30025.43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15950</v>
      </c>
    </row>
    <row r="165" spans="1:9" ht="45" customHeight="1" x14ac:dyDescent="0.25">
      <c r="A165" s="163">
        <v>1</v>
      </c>
      <c r="B165" s="459" t="s">
        <v>177</v>
      </c>
      <c r="C165" s="460" t="s">
        <v>3308</v>
      </c>
      <c r="D165" s="459" t="s">
        <v>177</v>
      </c>
      <c r="E165" s="461">
        <v>5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3309</v>
      </c>
      <c r="D166" s="459" t="s">
        <v>177</v>
      </c>
      <c r="E166" s="461">
        <v>7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3310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3311</v>
      </c>
      <c r="D168" s="459" t="s">
        <v>177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46.5" customHeight="1" x14ac:dyDescent="0.25">
      <c r="A169" s="163">
        <v>5</v>
      </c>
      <c r="B169" s="459" t="s">
        <v>177</v>
      </c>
      <c r="C169" s="460" t="s">
        <v>3311</v>
      </c>
      <c r="D169" s="459" t="s">
        <v>177</v>
      </c>
      <c r="E169" s="461">
        <v>3</v>
      </c>
      <c r="F169" s="462">
        <v>550</v>
      </c>
      <c r="G169" s="463"/>
      <c r="H169" s="462">
        <v>550</v>
      </c>
      <c r="I169" s="462">
        <v>550</v>
      </c>
    </row>
    <row r="170" spans="1:9" ht="34.5" customHeight="1" x14ac:dyDescent="0.25">
      <c r="A170" s="163">
        <v>6</v>
      </c>
      <c r="B170" s="459" t="s">
        <v>177</v>
      </c>
      <c r="C170" s="460" t="s">
        <v>3312</v>
      </c>
      <c r="D170" s="459" t="s">
        <v>177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3313</v>
      </c>
      <c r="D171" s="459" t="s">
        <v>177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177</v>
      </c>
      <c r="C172" s="460" t="s">
        <v>3314</v>
      </c>
      <c r="D172" s="459" t="s">
        <v>177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3315</v>
      </c>
      <c r="C173" s="465" t="s">
        <v>3316</v>
      </c>
      <c r="D173" s="459" t="s">
        <v>3315</v>
      </c>
      <c r="E173" s="461">
        <v>3</v>
      </c>
      <c r="F173" s="462">
        <v>550</v>
      </c>
      <c r="G173" s="463"/>
      <c r="H173" s="462">
        <v>550</v>
      </c>
      <c r="I173" s="462">
        <v>550</v>
      </c>
    </row>
    <row r="174" spans="1:9" ht="54.75" customHeight="1" x14ac:dyDescent="0.2">
      <c r="A174" s="163">
        <v>10</v>
      </c>
      <c r="B174" s="459" t="s">
        <v>3317</v>
      </c>
      <c r="C174" s="465" t="s">
        <v>3318</v>
      </c>
      <c r="D174" s="459" t="s">
        <v>3317</v>
      </c>
      <c r="E174" s="461">
        <v>10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3319</v>
      </c>
      <c r="C175" s="465" t="s">
        <v>3320</v>
      </c>
      <c r="D175" s="459" t="s">
        <v>3319</v>
      </c>
      <c r="E175" s="461">
        <v>8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3321</v>
      </c>
      <c r="C176" s="465" t="s">
        <v>3322</v>
      </c>
      <c r="D176" s="459" t="s">
        <v>3321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customHeight="1" x14ac:dyDescent="0.25">
      <c r="A177" s="163">
        <v>13</v>
      </c>
      <c r="B177" s="459" t="s">
        <v>3323</v>
      </c>
      <c r="C177" s="460" t="s">
        <v>3324</v>
      </c>
      <c r="D177" s="459" t="s">
        <v>3323</v>
      </c>
      <c r="E177" s="461">
        <v>15</v>
      </c>
      <c r="F177" s="462">
        <v>550</v>
      </c>
      <c r="G177" s="463"/>
      <c r="H177" s="462">
        <v>550</v>
      </c>
      <c r="I177" s="462">
        <v>550</v>
      </c>
    </row>
    <row r="178" spans="1:9" ht="47.25" customHeight="1" x14ac:dyDescent="0.25">
      <c r="A178" s="163">
        <v>14</v>
      </c>
      <c r="B178" s="459" t="s">
        <v>3325</v>
      </c>
      <c r="C178" s="460" t="s">
        <v>3326</v>
      </c>
      <c r="D178" s="459" t="s">
        <v>3325</v>
      </c>
      <c r="E178" s="461">
        <v>8</v>
      </c>
      <c r="F178" s="462">
        <v>550</v>
      </c>
      <c r="G178" s="463"/>
      <c r="H178" s="462">
        <v>550</v>
      </c>
      <c r="I178" s="462">
        <v>550</v>
      </c>
    </row>
    <row r="179" spans="1:9" ht="44.25" customHeight="1" x14ac:dyDescent="0.25">
      <c r="A179" s="163">
        <v>15</v>
      </c>
      <c r="B179" s="459" t="s">
        <v>3327</v>
      </c>
      <c r="C179" s="466" t="s">
        <v>3328</v>
      </c>
      <c r="D179" s="459" t="s">
        <v>3327</v>
      </c>
      <c r="E179" s="461">
        <v>13</v>
      </c>
      <c r="F179" s="364">
        <v>550</v>
      </c>
      <c r="G179" s="463"/>
      <c r="H179" s="364">
        <v>550</v>
      </c>
      <c r="I179" s="364">
        <v>550</v>
      </c>
    </row>
    <row r="180" spans="1:9" ht="43.5" customHeight="1" x14ac:dyDescent="0.25">
      <c r="A180" s="163">
        <v>16</v>
      </c>
      <c r="B180" s="164" t="s">
        <v>3329</v>
      </c>
      <c r="C180" s="165" t="s">
        <v>3330</v>
      </c>
      <c r="D180" s="166" t="s">
        <v>3329</v>
      </c>
      <c r="E180" s="167">
        <v>8</v>
      </c>
      <c r="F180" s="168">
        <v>550</v>
      </c>
      <c r="G180" s="169"/>
      <c r="H180" s="168">
        <v>550</v>
      </c>
      <c r="I180" s="168">
        <v>550</v>
      </c>
    </row>
    <row r="181" spans="1:9" ht="40.5" customHeight="1" x14ac:dyDescent="0.25">
      <c r="A181" s="163">
        <v>17</v>
      </c>
      <c r="B181" s="164" t="s">
        <v>3331</v>
      </c>
      <c r="C181" s="165" t="s">
        <v>3330</v>
      </c>
      <c r="D181" s="166" t="s">
        <v>3331</v>
      </c>
      <c r="E181" s="167">
        <v>8</v>
      </c>
      <c r="F181" s="168">
        <v>550</v>
      </c>
      <c r="G181" s="169"/>
      <c r="H181" s="168">
        <v>550</v>
      </c>
      <c r="I181" s="168">
        <v>550</v>
      </c>
    </row>
    <row r="182" spans="1:9" ht="39.75" customHeight="1" x14ac:dyDescent="0.25">
      <c r="A182" s="163">
        <v>18</v>
      </c>
      <c r="B182" s="164" t="s">
        <v>3332</v>
      </c>
      <c r="C182" s="165" t="s">
        <v>3330</v>
      </c>
      <c r="D182" s="166" t="s">
        <v>3332</v>
      </c>
      <c r="E182" s="167">
        <v>8</v>
      </c>
      <c r="F182" s="168">
        <v>550</v>
      </c>
      <c r="G182" s="169"/>
      <c r="H182" s="168">
        <v>550</v>
      </c>
      <c r="I182" s="168">
        <v>550</v>
      </c>
    </row>
    <row r="183" spans="1:9" ht="44.25" customHeight="1" x14ac:dyDescent="0.25">
      <c r="A183" s="163">
        <v>19</v>
      </c>
      <c r="B183" s="164" t="s">
        <v>3333</v>
      </c>
      <c r="C183" s="165" t="s">
        <v>3330</v>
      </c>
      <c r="D183" s="166" t="s">
        <v>3333</v>
      </c>
      <c r="E183" s="167">
        <v>8</v>
      </c>
      <c r="F183" s="168">
        <v>550</v>
      </c>
      <c r="G183" s="169"/>
      <c r="H183" s="168">
        <v>550</v>
      </c>
      <c r="I183" s="168">
        <v>550</v>
      </c>
    </row>
    <row r="184" spans="1:9" ht="41.25" customHeight="1" x14ac:dyDescent="0.25">
      <c r="A184" s="163">
        <v>20</v>
      </c>
      <c r="B184" s="164" t="s">
        <v>3334</v>
      </c>
      <c r="C184" s="165" t="s">
        <v>3335</v>
      </c>
      <c r="D184" s="166" t="s">
        <v>3334</v>
      </c>
      <c r="E184" s="167">
        <v>10</v>
      </c>
      <c r="F184" s="168">
        <v>550</v>
      </c>
      <c r="G184" s="169"/>
      <c r="H184" s="168">
        <v>550</v>
      </c>
      <c r="I184" s="168">
        <v>550</v>
      </c>
    </row>
    <row r="185" spans="1:9" ht="47.25" customHeight="1" x14ac:dyDescent="0.25">
      <c r="A185" s="163">
        <v>21</v>
      </c>
      <c r="B185" s="164" t="s">
        <v>3336</v>
      </c>
      <c r="C185" s="165" t="s">
        <v>3337</v>
      </c>
      <c r="D185" s="166" t="s">
        <v>3336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45.75" customHeight="1" x14ac:dyDescent="0.25">
      <c r="A186" s="163">
        <v>22</v>
      </c>
      <c r="B186" s="164" t="s">
        <v>3338</v>
      </c>
      <c r="C186" s="165" t="s">
        <v>3337</v>
      </c>
      <c r="D186" s="166" t="s">
        <v>3338</v>
      </c>
      <c r="E186" s="167">
        <v>4</v>
      </c>
      <c r="F186" s="168">
        <v>550</v>
      </c>
      <c r="G186" s="169"/>
      <c r="H186" s="168">
        <v>550</v>
      </c>
      <c r="I186" s="168">
        <v>550</v>
      </c>
    </row>
    <row r="187" spans="1:9" ht="53.25" customHeight="1" x14ac:dyDescent="0.25">
      <c r="A187" s="163">
        <v>23</v>
      </c>
      <c r="B187" s="164" t="s">
        <v>3339</v>
      </c>
      <c r="C187" s="165" t="s">
        <v>3340</v>
      </c>
      <c r="D187" s="166" t="s">
        <v>3339</v>
      </c>
      <c r="E187" s="167">
        <v>10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24</v>
      </c>
      <c r="B188" s="164" t="s">
        <v>3341</v>
      </c>
      <c r="C188" s="165" t="s">
        <v>3342</v>
      </c>
      <c r="D188" s="166" t="s">
        <v>3341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25</v>
      </c>
      <c r="B189" s="164" t="s">
        <v>3343</v>
      </c>
      <c r="C189" s="165" t="s">
        <v>3344</v>
      </c>
      <c r="D189" s="166" t="s">
        <v>3343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4.5" customHeight="1" x14ac:dyDescent="0.25">
      <c r="A190" s="163">
        <v>26</v>
      </c>
      <c r="B190" s="164" t="s">
        <v>3345</v>
      </c>
      <c r="C190" s="165" t="s">
        <v>3346</v>
      </c>
      <c r="D190" s="166" t="s">
        <v>3345</v>
      </c>
      <c r="E190" s="167">
        <v>8</v>
      </c>
      <c r="F190" s="168">
        <v>550</v>
      </c>
      <c r="G190" s="169"/>
      <c r="H190" s="168">
        <v>550</v>
      </c>
      <c r="I190" s="168">
        <v>550</v>
      </c>
    </row>
    <row r="191" spans="1:9" ht="40.5" customHeight="1" x14ac:dyDescent="0.25">
      <c r="A191" s="163">
        <v>27</v>
      </c>
      <c r="B191" s="164" t="s">
        <v>3347</v>
      </c>
      <c r="C191" s="165" t="s">
        <v>3348</v>
      </c>
      <c r="D191" s="166" t="s">
        <v>3347</v>
      </c>
      <c r="E191" s="167">
        <v>8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28</v>
      </c>
      <c r="B192" s="164" t="s">
        <v>3349</v>
      </c>
      <c r="C192" s="165" t="s">
        <v>3350</v>
      </c>
      <c r="D192" s="166" t="s">
        <v>3349</v>
      </c>
      <c r="E192" s="167">
        <v>7</v>
      </c>
      <c r="F192" s="168">
        <v>550</v>
      </c>
      <c r="G192" s="169"/>
      <c r="H192" s="168">
        <v>550</v>
      </c>
      <c r="I192" s="168">
        <v>550</v>
      </c>
    </row>
    <row r="193" spans="1:9" ht="51.75" customHeight="1" x14ac:dyDescent="0.25">
      <c r="A193" s="163">
        <v>29</v>
      </c>
      <c r="B193" s="164" t="s">
        <v>3351</v>
      </c>
      <c r="C193" s="165" t="s">
        <v>3352</v>
      </c>
      <c r="D193" s="166" t="s">
        <v>3351</v>
      </c>
      <c r="E193" s="167">
        <v>2</v>
      </c>
      <c r="F193" s="168">
        <v>550</v>
      </c>
      <c r="G193" s="169"/>
      <c r="H193" s="168">
        <v>550</v>
      </c>
      <c r="I193" s="168">
        <v>550</v>
      </c>
    </row>
    <row r="194" spans="1:9" ht="16.5" hidden="1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16.5" hidden="1" customHeight="1" x14ac:dyDescent="0.2">
      <c r="A195" s="163"/>
      <c r="B195" s="81"/>
      <c r="C195" s="180"/>
      <c r="D195" s="81"/>
      <c r="E195" s="181"/>
      <c r="F195" s="182"/>
      <c r="G195" s="182"/>
      <c r="H195" s="182"/>
      <c r="I195" s="183"/>
    </row>
    <row r="196" spans="1:9" ht="16.5" hidden="1" customHeight="1" x14ac:dyDescent="0.2">
      <c r="A196" s="163"/>
      <c r="B196" s="81"/>
      <c r="C196" s="180"/>
      <c r="D196" s="81"/>
      <c r="E196" s="181"/>
      <c r="F196" s="182"/>
      <c r="G196" s="182"/>
      <c r="H196" s="182"/>
      <c r="I196" s="183"/>
    </row>
    <row r="197" spans="1:9" ht="16.5" hidden="1" customHeight="1" thickBot="1" x14ac:dyDescent="0.25">
      <c r="A197" s="163"/>
      <c r="B197" s="81"/>
      <c r="C197" s="180"/>
      <c r="D197" s="81"/>
      <c r="E197" s="181"/>
      <c r="F197" s="182"/>
      <c r="G197" s="182"/>
      <c r="H197" s="182"/>
      <c r="I197" s="183"/>
    </row>
    <row r="198" spans="1:9" ht="16.5" hidden="1" customHeight="1" thickTop="1" thickBot="1" x14ac:dyDescent="0.25">
      <c r="A198" s="130"/>
      <c r="B198" s="81"/>
      <c r="C198" s="180"/>
      <c r="D198" s="81"/>
      <c r="E198" s="181"/>
      <c r="F198" s="182"/>
      <c r="G198" s="182"/>
      <c r="H198" s="182"/>
      <c r="I198" s="183"/>
    </row>
    <row r="199" spans="1:9" ht="16.5" hidden="1" customHeight="1" thickTop="1" thickBot="1" x14ac:dyDescent="0.25">
      <c r="A199" s="130"/>
      <c r="B199" s="81"/>
      <c r="C199" s="180"/>
      <c r="D199" s="81"/>
      <c r="E199" s="181"/>
      <c r="F199" s="182"/>
      <c r="G199" s="182"/>
      <c r="H199" s="182"/>
      <c r="I199" s="183"/>
    </row>
    <row r="200" spans="1:9" ht="16.5" hidden="1" customHeight="1" thickTop="1" thickBot="1" x14ac:dyDescent="0.25">
      <c r="A200" s="130"/>
      <c r="B200" s="81"/>
      <c r="C200" s="184"/>
      <c r="D200" s="81"/>
      <c r="E200" s="181"/>
      <c r="F200" s="182"/>
      <c r="G200" s="182"/>
      <c r="H200" s="182"/>
      <c r="I200" s="183"/>
    </row>
    <row r="201" spans="1:9" ht="16.5" hidden="1" customHeight="1" thickTop="1" thickBot="1" x14ac:dyDescent="0.25">
      <c r="A201" s="130"/>
      <c r="B201" s="81"/>
      <c r="C201" s="180"/>
      <c r="D201" s="81"/>
      <c r="E201" s="181"/>
      <c r="F201" s="182"/>
      <c r="G201" s="182"/>
      <c r="H201" s="182"/>
      <c r="I201" s="183"/>
    </row>
    <row r="202" spans="1:9" ht="16.5" hidden="1" customHeight="1" thickTop="1" thickBot="1" x14ac:dyDescent="0.25">
      <c r="A202" s="130"/>
      <c r="B202" s="81"/>
      <c r="C202" s="180"/>
      <c r="D202" s="81"/>
      <c r="E202" s="181"/>
      <c r="F202" s="182"/>
      <c r="G202" s="182"/>
      <c r="H202" s="182"/>
      <c r="I202" s="183"/>
    </row>
    <row r="203" spans="1:9" ht="16.5" hidden="1" customHeight="1" thickTop="1" thickBot="1" x14ac:dyDescent="0.25">
      <c r="A203" s="130"/>
      <c r="B203" s="81"/>
      <c r="C203" s="180"/>
      <c r="D203" s="81"/>
      <c r="E203" s="181"/>
      <c r="F203" s="182"/>
      <c r="G203" s="182"/>
      <c r="H203" s="182"/>
      <c r="I203" s="183"/>
    </row>
    <row r="204" spans="1:9" ht="16.5" hidden="1" customHeight="1" thickTop="1" thickBot="1" x14ac:dyDescent="0.25">
      <c r="A204" s="130"/>
      <c r="B204" s="81"/>
      <c r="C204" s="180"/>
      <c r="D204" s="81"/>
      <c r="E204" s="181"/>
      <c r="F204" s="182"/>
      <c r="G204" s="182"/>
      <c r="H204" s="182"/>
      <c r="I204" s="183"/>
    </row>
    <row r="205" spans="1:9" ht="16.5" hidden="1" customHeight="1" thickTop="1" thickBot="1" x14ac:dyDescent="0.25">
      <c r="A205" s="130"/>
      <c r="B205" s="81"/>
      <c r="C205" s="180"/>
      <c r="D205" s="81"/>
      <c r="E205" s="182"/>
      <c r="F205" s="182"/>
      <c r="G205" s="182"/>
      <c r="H205" s="182"/>
      <c r="I205" s="183"/>
    </row>
    <row r="206" spans="1:9" ht="16.5" hidden="1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210</v>
      </c>
      <c r="F261" s="191">
        <f>SUM(F165:F260)</f>
        <v>15950</v>
      </c>
      <c r="G261" s="152">
        <f>SUM(G165:G260)</f>
        <v>0</v>
      </c>
      <c r="H261" s="152">
        <f>SUM(H165:H260)</f>
        <v>15950</v>
      </c>
      <c r="I261" s="93">
        <f>SUM(I165:I260)</f>
        <v>15950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thickBot="1" x14ac:dyDescent="0.3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14075.429999999998</v>
      </c>
    </row>
    <row r="284" spans="1:9" ht="41.25" customHeight="1" thickTop="1" x14ac:dyDescent="0.25">
      <c r="A284" s="130">
        <v>1</v>
      </c>
      <c r="B284" s="468" t="s">
        <v>3353</v>
      </c>
      <c r="C284" s="466" t="s">
        <v>3354</v>
      </c>
      <c r="D284" s="468" t="s">
        <v>3353</v>
      </c>
      <c r="E284" s="461">
        <v>41</v>
      </c>
      <c r="F284" s="469">
        <v>1698.13</v>
      </c>
      <c r="G284" s="470"/>
      <c r="H284" s="469">
        <v>1698.13</v>
      </c>
      <c r="I284" s="469">
        <v>1698.13</v>
      </c>
    </row>
    <row r="285" spans="1:9" ht="38.25" customHeight="1" x14ac:dyDescent="0.25">
      <c r="A285" s="198">
        <v>2</v>
      </c>
      <c r="B285" s="164" t="s">
        <v>3355</v>
      </c>
      <c r="C285" s="165" t="s">
        <v>3356</v>
      </c>
      <c r="D285" s="166" t="s">
        <v>3355</v>
      </c>
      <c r="E285" s="167">
        <v>60</v>
      </c>
      <c r="F285" s="168">
        <v>5513.9</v>
      </c>
      <c r="G285" s="169"/>
      <c r="H285" s="168">
        <v>5513.9</v>
      </c>
      <c r="I285" s="168">
        <v>5513.9</v>
      </c>
    </row>
    <row r="286" spans="1:9" ht="52.5" customHeight="1" x14ac:dyDescent="0.25">
      <c r="A286" s="138">
        <v>3</v>
      </c>
      <c r="B286" s="468" t="s">
        <v>3357</v>
      </c>
      <c r="C286" s="466" t="s">
        <v>3358</v>
      </c>
      <c r="D286" s="468" t="s">
        <v>3357</v>
      </c>
      <c r="E286" s="461">
        <v>30</v>
      </c>
      <c r="F286" s="469">
        <v>2757</v>
      </c>
      <c r="G286" s="470"/>
      <c r="H286" s="469">
        <v>2757</v>
      </c>
      <c r="I286" s="469">
        <v>2757</v>
      </c>
    </row>
    <row r="287" spans="1:9" ht="39.75" customHeight="1" x14ac:dyDescent="0.25">
      <c r="A287" s="138">
        <v>4</v>
      </c>
      <c r="B287" s="468" t="s">
        <v>3359</v>
      </c>
      <c r="C287" s="466" t="s">
        <v>3360</v>
      </c>
      <c r="D287" s="468" t="s">
        <v>3359</v>
      </c>
      <c r="E287" s="461">
        <v>100</v>
      </c>
      <c r="F287" s="469">
        <v>4106.3999999999996</v>
      </c>
      <c r="G287" s="470"/>
      <c r="H287" s="469">
        <v>4106.3999999999996</v>
      </c>
      <c r="I287" s="469">
        <v>4106.3999999999996</v>
      </c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231</v>
      </c>
      <c r="F303" s="92">
        <f>SUM(F284:F302)</f>
        <v>14075.429999999998</v>
      </c>
      <c r="G303" s="92">
        <f>SUM(G284:G302)</f>
        <v>0</v>
      </c>
      <c r="H303" s="92">
        <f>SUM(H284:H302)</f>
        <v>14075.429999999998</v>
      </c>
      <c r="I303" s="93">
        <f>SUM(I284:I302)</f>
        <v>14075.429999999998</v>
      </c>
    </row>
    <row r="304" spans="1:9" ht="16.5" customHeight="1" thickTop="1" x14ac:dyDescent="0.25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hidden="1" customHeight="1" thickTop="1" x14ac:dyDescent="0.2">
      <c r="A305" s="130"/>
      <c r="B305" s="206"/>
      <c r="C305" s="206"/>
      <c r="D305" s="206"/>
      <c r="E305" s="207"/>
      <c r="F305" s="208"/>
      <c r="G305" s="208"/>
      <c r="H305" s="208"/>
      <c r="I305" s="209"/>
    </row>
    <row r="306" spans="1:9" ht="16.5" hidden="1" customHeight="1" x14ac:dyDescent="0.25">
      <c r="A306" s="138"/>
      <c r="B306" s="185"/>
      <c r="C306" s="210"/>
      <c r="D306" s="185"/>
      <c r="E306" s="122"/>
      <c r="F306" s="199"/>
      <c r="G306" s="211"/>
      <c r="H306" s="212"/>
      <c r="I306" s="199"/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277.5</v>
      </c>
      <c r="F367" s="16"/>
      <c r="G367" s="16"/>
      <c r="H367" s="16"/>
      <c r="I367" s="15">
        <f>I410+I431+I473+I494+I515+I536+I452</f>
        <v>22405.59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3361</v>
      </c>
      <c r="C369" s="102" t="s">
        <v>3362</v>
      </c>
      <c r="D369" s="102" t="s">
        <v>3363</v>
      </c>
      <c r="E369" s="241">
        <v>5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3364</v>
      </c>
      <c r="C370" s="102" t="s">
        <v>3365</v>
      </c>
      <c r="D370" s="346" t="s">
        <v>3366</v>
      </c>
      <c r="E370" s="471">
        <v>4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3367</v>
      </c>
      <c r="C371" s="102" t="s">
        <v>3368</v>
      </c>
      <c r="D371" s="102" t="s">
        <v>3369</v>
      </c>
      <c r="E371" s="241">
        <v>14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3370</v>
      </c>
      <c r="C372" s="102" t="s">
        <v>3371</v>
      </c>
      <c r="D372" s="102" t="s">
        <v>3372</v>
      </c>
      <c r="E372" s="241">
        <v>9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3373</v>
      </c>
      <c r="C373" s="102" t="s">
        <v>3374</v>
      </c>
      <c r="D373" s="102" t="s">
        <v>3375</v>
      </c>
      <c r="E373" s="241">
        <v>4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3376</v>
      </c>
      <c r="C374" s="102" t="s">
        <v>3377</v>
      </c>
      <c r="D374" s="102" t="s">
        <v>3378</v>
      </c>
      <c r="E374" s="241">
        <v>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3379</v>
      </c>
      <c r="C375" s="102" t="s">
        <v>3380</v>
      </c>
      <c r="D375" s="102" t="s">
        <v>3381</v>
      </c>
      <c r="E375" s="241">
        <v>7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3382</v>
      </c>
      <c r="C376" s="102" t="s">
        <v>3383</v>
      </c>
      <c r="D376" s="102" t="s">
        <v>3384</v>
      </c>
      <c r="E376" s="241">
        <v>4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3385</v>
      </c>
      <c r="C377" s="102" t="s">
        <v>3386</v>
      </c>
      <c r="D377" s="102" t="s">
        <v>3387</v>
      </c>
      <c r="E377" s="241">
        <v>8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3388</v>
      </c>
      <c r="C378" s="102" t="s">
        <v>3389</v>
      </c>
      <c r="D378" s="102" t="s">
        <v>3390</v>
      </c>
      <c r="E378" s="241">
        <v>14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thickBot="1" x14ac:dyDescent="0.25">
      <c r="A379" s="130">
        <v>11</v>
      </c>
      <c r="B379" s="102" t="s">
        <v>3391</v>
      </c>
      <c r="C379" s="102" t="s">
        <v>3392</v>
      </c>
      <c r="D379" s="102" t="s">
        <v>3393</v>
      </c>
      <c r="E379" s="241">
        <v>4</v>
      </c>
      <c r="F379" s="343">
        <v>550</v>
      </c>
      <c r="G379" s="55"/>
      <c r="H379" s="344">
        <v>550</v>
      </c>
      <c r="I379" s="344">
        <v>550</v>
      </c>
    </row>
    <row r="380" spans="1:9" ht="36.75" customHeight="1" thickTop="1" thickBot="1" x14ac:dyDescent="0.25">
      <c r="A380" s="130">
        <v>12</v>
      </c>
      <c r="B380" s="102" t="s">
        <v>3394</v>
      </c>
      <c r="C380" s="102" t="s">
        <v>3395</v>
      </c>
      <c r="D380" s="102" t="s">
        <v>3396</v>
      </c>
      <c r="E380" s="241">
        <v>7.5</v>
      </c>
      <c r="F380" s="343">
        <v>550</v>
      </c>
      <c r="G380" s="55"/>
      <c r="H380" s="344">
        <v>550</v>
      </c>
      <c r="I380" s="344">
        <v>550</v>
      </c>
    </row>
    <row r="381" spans="1:9" ht="42.75" customHeight="1" thickTop="1" thickBot="1" x14ac:dyDescent="0.25">
      <c r="A381" s="130">
        <v>13</v>
      </c>
      <c r="B381" s="102" t="s">
        <v>3397</v>
      </c>
      <c r="C381" s="102" t="s">
        <v>3398</v>
      </c>
      <c r="D381" s="102" t="s">
        <v>3399</v>
      </c>
      <c r="E381" s="241">
        <v>3.5</v>
      </c>
      <c r="F381" s="343">
        <v>550</v>
      </c>
      <c r="G381" s="55"/>
      <c r="H381" s="344">
        <v>550</v>
      </c>
      <c r="I381" s="344">
        <v>550</v>
      </c>
    </row>
    <row r="382" spans="1:9" ht="39" customHeight="1" thickTop="1" thickBot="1" x14ac:dyDescent="0.25">
      <c r="A382" s="130">
        <v>14</v>
      </c>
      <c r="B382" s="102" t="s">
        <v>3400</v>
      </c>
      <c r="C382" s="102" t="s">
        <v>3401</v>
      </c>
      <c r="D382" s="102" t="s">
        <v>3402</v>
      </c>
      <c r="E382" s="241">
        <v>3</v>
      </c>
      <c r="F382" s="343">
        <v>550</v>
      </c>
      <c r="G382" s="55"/>
      <c r="H382" s="344">
        <v>550</v>
      </c>
      <c r="I382" s="344">
        <v>550</v>
      </c>
    </row>
    <row r="383" spans="1:9" ht="38.25" customHeight="1" thickTop="1" thickBot="1" x14ac:dyDescent="0.25">
      <c r="A383" s="130">
        <v>15</v>
      </c>
      <c r="B383" s="102" t="s">
        <v>3403</v>
      </c>
      <c r="C383" s="102" t="s">
        <v>3404</v>
      </c>
      <c r="D383" s="102" t="s">
        <v>3405</v>
      </c>
      <c r="E383" s="241">
        <v>7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>
        <v>16</v>
      </c>
      <c r="B384" s="102" t="s">
        <v>3406</v>
      </c>
      <c r="C384" s="102" t="s">
        <v>3407</v>
      </c>
      <c r="D384" s="102" t="s">
        <v>3408</v>
      </c>
      <c r="E384" s="241">
        <v>5</v>
      </c>
      <c r="F384" s="343">
        <v>550</v>
      </c>
      <c r="G384" s="55"/>
      <c r="H384" s="344">
        <v>550</v>
      </c>
      <c r="I384" s="344">
        <v>550</v>
      </c>
    </row>
    <row r="385" spans="1:9" ht="41.25" customHeight="1" thickTop="1" thickBot="1" x14ac:dyDescent="0.25">
      <c r="A385" s="130">
        <v>17</v>
      </c>
      <c r="B385" s="102" t="s">
        <v>3409</v>
      </c>
      <c r="C385" s="102" t="s">
        <v>3410</v>
      </c>
      <c r="D385" s="102" t="s">
        <v>3411</v>
      </c>
      <c r="E385" s="241">
        <v>4</v>
      </c>
      <c r="F385" s="343">
        <v>550</v>
      </c>
      <c r="G385" s="55"/>
      <c r="H385" s="344">
        <v>550</v>
      </c>
      <c r="I385" s="344">
        <v>550</v>
      </c>
    </row>
    <row r="386" spans="1:9" ht="38.25" customHeight="1" thickTop="1" x14ac:dyDescent="0.2">
      <c r="A386" s="130">
        <v>18</v>
      </c>
      <c r="B386" s="102" t="s">
        <v>3412</v>
      </c>
      <c r="C386" s="102" t="s">
        <v>3413</v>
      </c>
      <c r="D386" s="102" t="s">
        <v>3414</v>
      </c>
      <c r="E386" s="241">
        <v>4.5</v>
      </c>
      <c r="F386" s="343">
        <v>550</v>
      </c>
      <c r="G386" s="55"/>
      <c r="H386" s="344">
        <v>550</v>
      </c>
      <c r="I386" s="344">
        <v>550</v>
      </c>
    </row>
    <row r="387" spans="1:9" ht="16.5" hidden="1" customHeight="1" thickTop="1" thickBot="1" x14ac:dyDescent="0.25">
      <c r="A387" s="130"/>
      <c r="B387" s="81"/>
      <c r="C387" s="220"/>
      <c r="D387" s="81"/>
      <c r="E387" s="181"/>
      <c r="F387" s="182"/>
      <c r="G387" s="182"/>
      <c r="H387" s="182"/>
      <c r="I387" s="183"/>
    </row>
    <row r="388" spans="1:9" s="105" customFormat="1" ht="16.5" hidden="1" customHeight="1" thickTop="1" thickBot="1" x14ac:dyDescent="0.25">
      <c r="A388" s="130"/>
      <c r="B388" s="81"/>
      <c r="C388" s="220"/>
      <c r="D388" s="81"/>
      <c r="E388" s="82"/>
      <c r="F388" s="182"/>
      <c r="G388" s="181"/>
      <c r="H388" s="182"/>
      <c r="I388" s="183"/>
    </row>
    <row r="389" spans="1:9" ht="16.5" hidden="1" customHeight="1" thickTop="1" thickBot="1" x14ac:dyDescent="0.25">
      <c r="A389" s="130"/>
      <c r="B389" s="81"/>
      <c r="C389" s="220"/>
      <c r="D389" s="81"/>
      <c r="E389" s="82"/>
      <c r="F389" s="182"/>
      <c r="G389" s="181"/>
      <c r="H389" s="182"/>
      <c r="I389" s="183"/>
    </row>
    <row r="390" spans="1:9" ht="30" hidden="1" customHeight="1" thickTop="1" thickBot="1" x14ac:dyDescent="0.25">
      <c r="A390" s="130"/>
      <c r="B390" s="81"/>
      <c r="C390" s="220"/>
      <c r="D390" s="81"/>
      <c r="E390" s="82"/>
      <c r="F390" s="182"/>
      <c r="G390" s="181"/>
      <c r="H390" s="182"/>
      <c r="I390" s="183"/>
    </row>
    <row r="391" spans="1:9" ht="24.75" hidden="1" customHeight="1" thickTop="1" thickBot="1" x14ac:dyDescent="0.25">
      <c r="A391" s="130"/>
      <c r="B391" s="81"/>
      <c r="C391" s="220"/>
      <c r="D391" s="81"/>
      <c r="E391" s="82"/>
      <c r="F391" s="182"/>
      <c r="G391" s="181"/>
      <c r="H391" s="182"/>
      <c r="I391" s="183"/>
    </row>
    <row r="392" spans="1:9" ht="30.75" hidden="1" customHeight="1" thickTop="1" thickBot="1" x14ac:dyDescent="0.25">
      <c r="A392" s="130"/>
      <c r="B392" s="81"/>
      <c r="C392" s="220"/>
      <c r="D392" s="81"/>
      <c r="E392" s="181"/>
      <c r="F392" s="182"/>
      <c r="G392" s="181"/>
      <c r="H392" s="182"/>
      <c r="I392" s="183"/>
    </row>
    <row r="393" spans="1:9" ht="29.25" hidden="1" customHeight="1" thickTop="1" thickBot="1" x14ac:dyDescent="0.25">
      <c r="A393" s="130"/>
      <c r="B393" s="81"/>
      <c r="C393" s="220"/>
      <c r="D393" s="81"/>
      <c r="E393" s="181"/>
      <c r="F393" s="182"/>
      <c r="G393" s="181"/>
      <c r="H393" s="182"/>
      <c r="I393" s="183"/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112.5</v>
      </c>
      <c r="F431" s="152">
        <f>SUM(F369:F430)</f>
        <v>9900</v>
      </c>
      <c r="G431" s="152">
        <f>SUM(G369:G430)</f>
        <v>0</v>
      </c>
      <c r="H431" s="152">
        <f>SUM(H369:H430)</f>
        <v>9900</v>
      </c>
      <c r="I431" s="224">
        <f>SUM(I369:I430)</f>
        <v>9900</v>
      </c>
    </row>
    <row r="432" spans="1:9" ht="16.5" customHeight="1" thickTop="1" x14ac:dyDescent="0.25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0</v>
      </c>
    </row>
    <row r="433" spans="1:9" ht="51" hidden="1" customHeight="1" thickTop="1" x14ac:dyDescent="0.25">
      <c r="A433" s="146"/>
      <c r="B433" s="102"/>
      <c r="C433" s="102"/>
      <c r="D433" s="102"/>
      <c r="E433" s="423"/>
      <c r="F433" s="380"/>
      <c r="G433" s="381"/>
      <c r="H433" s="380"/>
      <c r="I433" s="380"/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0</v>
      </c>
      <c r="F452" s="92">
        <f>SUM(F433:F451)</f>
        <v>0</v>
      </c>
      <c r="G452" s="92">
        <f>SUM(G433:G451)</f>
        <v>0</v>
      </c>
      <c r="H452" s="92">
        <f>SUM(H433:H451)</f>
        <v>0</v>
      </c>
      <c r="I452" s="93">
        <f>SUM(I433:I451)</f>
        <v>0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12505.59</v>
      </c>
    </row>
    <row r="454" spans="1:9" ht="36" customHeight="1" thickTop="1" x14ac:dyDescent="0.2">
      <c r="A454" s="130">
        <v>1</v>
      </c>
      <c r="B454" s="102" t="s">
        <v>3415</v>
      </c>
      <c r="C454" s="102" t="s">
        <v>3416</v>
      </c>
      <c r="D454" s="102" t="s">
        <v>3417</v>
      </c>
      <c r="E454" s="241">
        <v>75</v>
      </c>
      <c r="F454" s="382">
        <v>5684.36</v>
      </c>
      <c r="G454" s="382"/>
      <c r="H454" s="382">
        <v>5684.36</v>
      </c>
      <c r="I454" s="382">
        <v>5684.36</v>
      </c>
    </row>
    <row r="455" spans="1:9" ht="30.75" customHeight="1" x14ac:dyDescent="0.2">
      <c r="A455" s="134">
        <v>2</v>
      </c>
      <c r="B455" s="102" t="s">
        <v>3418</v>
      </c>
      <c r="C455" s="102" t="s">
        <v>3419</v>
      </c>
      <c r="D455" s="102" t="s">
        <v>3420</v>
      </c>
      <c r="E455" s="241">
        <v>90</v>
      </c>
      <c r="F455" s="382">
        <v>6821.23</v>
      </c>
      <c r="G455" s="382"/>
      <c r="H455" s="382">
        <v>6821.23</v>
      </c>
      <c r="I455" s="382">
        <v>6821.23</v>
      </c>
    </row>
    <row r="456" spans="1:9" ht="31.5" hidden="1" customHeight="1" x14ac:dyDescent="0.2">
      <c r="A456" s="134"/>
      <c r="B456" s="102"/>
      <c r="C456" s="102"/>
      <c r="D456" s="102"/>
      <c r="E456" s="102"/>
      <c r="F456" s="343"/>
      <c r="G456" s="102"/>
      <c r="H456" s="382"/>
      <c r="I456" s="382"/>
    </row>
    <row r="457" spans="1:9" ht="31.5" hidden="1" customHeight="1" x14ac:dyDescent="0.2">
      <c r="A457" s="134"/>
      <c r="B457" s="81"/>
      <c r="C457" s="220"/>
      <c r="D457" s="81"/>
      <c r="E457" s="181"/>
      <c r="F457" s="182"/>
      <c r="G457" s="182"/>
      <c r="H457" s="182"/>
      <c r="I457" s="183"/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165</v>
      </c>
      <c r="F473" s="92">
        <f>SUM(F454:F472)</f>
        <v>12505.59</v>
      </c>
      <c r="G473" s="92">
        <f>SUM(G454:G472)</f>
        <v>0</v>
      </c>
      <c r="H473" s="92">
        <f>SUM(H454:H472)</f>
        <v>12505.59</v>
      </c>
      <c r="I473" s="93">
        <f>SUM(I454:I472)</f>
        <v>12505.59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82"/>
      <c r="G475" s="382"/>
      <c r="H475" s="382"/>
      <c r="I475" s="382"/>
    </row>
    <row r="476" spans="1:9" ht="16.5" hidden="1" customHeight="1" x14ac:dyDescent="0.25">
      <c r="A476" s="138"/>
      <c r="B476" s="102"/>
      <c r="C476" s="102"/>
      <c r="D476" s="102"/>
      <c r="E476" s="241"/>
      <c r="F476" s="382"/>
      <c r="G476" s="382"/>
      <c r="H476" s="382"/>
      <c r="I476" s="382"/>
    </row>
    <row r="477" spans="1:9" ht="16.5" hidden="1" customHeight="1" x14ac:dyDescent="0.25">
      <c r="A477" s="138"/>
      <c r="B477" s="102"/>
      <c r="C477" s="102"/>
      <c r="D477" s="102"/>
      <c r="E477" s="241"/>
      <c r="F477" s="382"/>
      <c r="G477" s="382"/>
      <c r="H477" s="382"/>
      <c r="I477" s="382"/>
    </row>
    <row r="478" spans="1:9" ht="16.5" hidden="1" customHeight="1" x14ac:dyDescent="0.25">
      <c r="A478" s="138"/>
      <c r="B478" s="102"/>
      <c r="C478" s="102"/>
      <c r="D478" s="102"/>
      <c r="E478" s="241"/>
      <c r="F478" s="382"/>
      <c r="G478" s="382"/>
      <c r="H478" s="382"/>
      <c r="I478" s="382"/>
    </row>
    <row r="479" spans="1:9" ht="16.5" hidden="1" customHeight="1" x14ac:dyDescent="0.25">
      <c r="A479" s="75"/>
      <c r="B479" s="102"/>
      <c r="C479" s="102"/>
      <c r="D479" s="102"/>
      <c r="E479" s="241"/>
      <c r="F479" s="382"/>
      <c r="G479" s="382"/>
      <c r="H479" s="382"/>
      <c r="I479" s="382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216</v>
      </c>
      <c r="F537" s="16"/>
      <c r="G537" s="16"/>
      <c r="H537" s="16"/>
      <c r="I537" s="15">
        <f>I557+I578+I599+I620+I641+I662+I683</f>
        <v>19248.5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>
        <v>1</v>
      </c>
      <c r="B539" s="508" t="s">
        <v>3421</v>
      </c>
      <c r="C539" s="509" t="s">
        <v>3422</v>
      </c>
      <c r="D539" s="510" t="s">
        <v>3423</v>
      </c>
      <c r="E539" s="511">
        <v>12</v>
      </c>
      <c r="F539" s="512">
        <v>550</v>
      </c>
      <c r="G539" s="512"/>
      <c r="H539" s="512">
        <v>550</v>
      </c>
      <c r="I539" s="512">
        <v>550</v>
      </c>
    </row>
    <row r="540" spans="1:9" ht="43.5" customHeight="1" thickTop="1" thickBot="1" x14ac:dyDescent="0.3">
      <c r="A540" s="146">
        <v>2</v>
      </c>
      <c r="B540" s="513" t="s">
        <v>3424</v>
      </c>
      <c r="C540" s="514" t="s">
        <v>3425</v>
      </c>
      <c r="D540" s="515" t="s">
        <v>3426</v>
      </c>
      <c r="E540" s="516">
        <v>5</v>
      </c>
      <c r="F540" s="517">
        <v>550</v>
      </c>
      <c r="G540" s="517"/>
      <c r="H540" s="517">
        <v>550</v>
      </c>
      <c r="I540" s="517">
        <v>550</v>
      </c>
    </row>
    <row r="541" spans="1:9" ht="49.5" customHeight="1" thickTop="1" thickBot="1" x14ac:dyDescent="0.3">
      <c r="A541" s="146">
        <v>3</v>
      </c>
      <c r="B541" s="513" t="s">
        <v>3427</v>
      </c>
      <c r="C541" s="514" t="s">
        <v>3428</v>
      </c>
      <c r="D541" s="515" t="s">
        <v>3429</v>
      </c>
      <c r="E541" s="516">
        <v>12</v>
      </c>
      <c r="F541" s="517">
        <v>550</v>
      </c>
      <c r="G541" s="517"/>
      <c r="H541" s="517">
        <v>550</v>
      </c>
      <c r="I541" s="517">
        <v>550</v>
      </c>
    </row>
    <row r="542" spans="1:9" ht="51.75" customHeight="1" thickTop="1" thickBot="1" x14ac:dyDescent="0.3">
      <c r="A542" s="146">
        <v>4</v>
      </c>
      <c r="B542" s="518" t="s">
        <v>3430</v>
      </c>
      <c r="C542" s="514" t="s">
        <v>3431</v>
      </c>
      <c r="D542" s="515" t="s">
        <v>3432</v>
      </c>
      <c r="E542" s="516">
        <v>7</v>
      </c>
      <c r="F542" s="517">
        <v>550</v>
      </c>
      <c r="G542" s="517"/>
      <c r="H542" s="517">
        <v>550</v>
      </c>
      <c r="I542" s="517">
        <v>550</v>
      </c>
    </row>
    <row r="543" spans="1:9" ht="38.25" customHeight="1" thickTop="1" thickBot="1" x14ac:dyDescent="0.3">
      <c r="A543" s="146">
        <v>5</v>
      </c>
      <c r="B543" s="513" t="s">
        <v>3433</v>
      </c>
      <c r="C543" s="514" t="s">
        <v>3434</v>
      </c>
      <c r="D543" s="515" t="s">
        <v>3435</v>
      </c>
      <c r="E543" s="516">
        <v>12</v>
      </c>
      <c r="F543" s="517">
        <v>550</v>
      </c>
      <c r="G543" s="517"/>
      <c r="H543" s="517">
        <v>550</v>
      </c>
      <c r="I543" s="517">
        <v>550</v>
      </c>
    </row>
    <row r="544" spans="1:9" ht="44.25" customHeight="1" thickTop="1" thickBot="1" x14ac:dyDescent="0.3">
      <c r="A544" s="146">
        <v>6</v>
      </c>
      <c r="B544" s="513" t="s">
        <v>3436</v>
      </c>
      <c r="C544" s="514" t="s">
        <v>3437</v>
      </c>
      <c r="D544" s="515" t="s">
        <v>3438</v>
      </c>
      <c r="E544" s="516">
        <v>7</v>
      </c>
      <c r="F544" s="517">
        <v>550</v>
      </c>
      <c r="G544" s="517"/>
      <c r="H544" s="517">
        <v>550</v>
      </c>
      <c r="I544" s="517">
        <v>550</v>
      </c>
    </row>
    <row r="545" spans="1:9" ht="65.25" customHeight="1" thickTop="1" thickBot="1" x14ac:dyDescent="0.3">
      <c r="A545" s="146">
        <v>7</v>
      </c>
      <c r="B545" s="513" t="s">
        <v>3439</v>
      </c>
      <c r="C545" s="514" t="s">
        <v>3440</v>
      </c>
      <c r="D545" s="515" t="s">
        <v>3441</v>
      </c>
      <c r="E545" s="516">
        <v>11</v>
      </c>
      <c r="F545" s="517">
        <v>550</v>
      </c>
      <c r="G545" s="517"/>
      <c r="H545" s="517">
        <v>550</v>
      </c>
      <c r="I545" s="517">
        <v>550</v>
      </c>
    </row>
    <row r="546" spans="1:9" ht="48.75" customHeight="1" thickTop="1" thickBot="1" x14ac:dyDescent="0.3">
      <c r="A546" s="146">
        <v>8</v>
      </c>
      <c r="B546" s="513" t="s">
        <v>3442</v>
      </c>
      <c r="C546" s="514" t="s">
        <v>3443</v>
      </c>
      <c r="D546" s="515" t="s">
        <v>3444</v>
      </c>
      <c r="E546" s="516">
        <v>5</v>
      </c>
      <c r="F546" s="517">
        <v>550</v>
      </c>
      <c r="G546" s="517"/>
      <c r="H546" s="517">
        <v>550</v>
      </c>
      <c r="I546" s="517">
        <v>550</v>
      </c>
    </row>
    <row r="547" spans="1:9" ht="49.5" customHeight="1" thickTop="1" thickBot="1" x14ac:dyDescent="0.3">
      <c r="A547" s="146">
        <v>9</v>
      </c>
      <c r="B547" s="513" t="s">
        <v>3445</v>
      </c>
      <c r="C547" s="514" t="s">
        <v>3446</v>
      </c>
      <c r="D547" s="515" t="s">
        <v>3447</v>
      </c>
      <c r="E547" s="516">
        <v>12</v>
      </c>
      <c r="F547" s="517">
        <v>550</v>
      </c>
      <c r="G547" s="517"/>
      <c r="H547" s="517">
        <v>550</v>
      </c>
      <c r="I547" s="517">
        <v>550</v>
      </c>
    </row>
    <row r="548" spans="1:9" ht="31.5" customHeight="1" thickTop="1" thickBot="1" x14ac:dyDescent="0.3">
      <c r="A548" s="146">
        <v>10</v>
      </c>
      <c r="B548" s="513" t="s">
        <v>3448</v>
      </c>
      <c r="C548" s="514" t="s">
        <v>3449</v>
      </c>
      <c r="D548" s="515" t="s">
        <v>3450</v>
      </c>
      <c r="E548" s="516">
        <v>15</v>
      </c>
      <c r="F548" s="517">
        <v>550</v>
      </c>
      <c r="G548" s="517"/>
      <c r="H548" s="517">
        <v>550</v>
      </c>
      <c r="I548" s="517">
        <v>550</v>
      </c>
    </row>
    <row r="549" spans="1:9" ht="35.25" customHeight="1" thickTop="1" x14ac:dyDescent="0.25">
      <c r="A549" s="146">
        <v>11</v>
      </c>
      <c r="B549" s="513" t="s">
        <v>3451</v>
      </c>
      <c r="C549" s="514" t="s">
        <v>3452</v>
      </c>
      <c r="D549" s="515" t="s">
        <v>3453</v>
      </c>
      <c r="E549" s="516">
        <v>8</v>
      </c>
      <c r="F549" s="517">
        <v>550</v>
      </c>
      <c r="G549" s="517"/>
      <c r="H549" s="517">
        <v>550</v>
      </c>
      <c r="I549" s="517">
        <v>550</v>
      </c>
    </row>
    <row r="550" spans="1:9" ht="37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Bot="1" x14ac:dyDescent="0.3">
      <c r="A578" s="89" t="s">
        <v>43</v>
      </c>
      <c r="B578" s="90"/>
      <c r="C578" s="91"/>
      <c r="D578" s="90"/>
      <c r="E578" s="152">
        <f>SUM(E539:E577)</f>
        <v>106</v>
      </c>
      <c r="F578" s="152">
        <f>SUM(F539:F577)</f>
        <v>6050</v>
      </c>
      <c r="G578" s="152">
        <f>SUM(G539:G577)</f>
        <v>0</v>
      </c>
      <c r="H578" s="152">
        <f>SUM(H539:H577)</f>
        <v>6050</v>
      </c>
      <c r="I578" s="224">
        <f>SUM(I539:I577)</f>
        <v>6050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3000</v>
      </c>
    </row>
    <row r="580" spans="1:9" ht="36.75" customHeight="1" thickTop="1" x14ac:dyDescent="0.25">
      <c r="A580" s="146">
        <v>1</v>
      </c>
      <c r="B580" s="513" t="s">
        <v>3454</v>
      </c>
      <c r="C580" s="514" t="s">
        <v>3455</v>
      </c>
      <c r="D580" s="515" t="s">
        <v>3456</v>
      </c>
      <c r="E580" s="511">
        <v>25</v>
      </c>
      <c r="F580" s="519">
        <v>2999</v>
      </c>
      <c r="G580" s="520"/>
      <c r="H580" s="519">
        <v>3000</v>
      </c>
      <c r="I580" s="521">
        <v>3000</v>
      </c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25</v>
      </c>
      <c r="F599" s="92">
        <f>SUM(F580:F598)</f>
        <v>2999</v>
      </c>
      <c r="G599" s="92">
        <f>SUM(G580:G598)</f>
        <v>0</v>
      </c>
      <c r="H599" s="92">
        <f>SUM(H580:H598)</f>
        <v>3000</v>
      </c>
      <c r="I599" s="93">
        <f>SUM(I580:I598)</f>
        <v>3000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10198.5</v>
      </c>
    </row>
    <row r="601" spans="1:9" ht="44.25" customHeight="1" thickTop="1" x14ac:dyDescent="0.25">
      <c r="A601" s="146">
        <v>1</v>
      </c>
      <c r="B601" s="522" t="s">
        <v>3457</v>
      </c>
      <c r="C601" s="523" t="s">
        <v>3458</v>
      </c>
      <c r="D601" s="524" t="s">
        <v>3459</v>
      </c>
      <c r="E601" s="511">
        <v>85</v>
      </c>
      <c r="F601" s="525" t="s">
        <v>3460</v>
      </c>
      <c r="G601" s="525"/>
      <c r="H601" s="525">
        <v>10198.5</v>
      </c>
      <c r="I601" s="526">
        <v>10198.5</v>
      </c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85</v>
      </c>
      <c r="F620" s="159">
        <f>SUM(F601:F619)</f>
        <v>0</v>
      </c>
      <c r="G620" s="159">
        <f>SUM(G601:G619)</f>
        <v>0</v>
      </c>
      <c r="H620" s="159">
        <f>SUM(H601:H619)</f>
        <v>10198.5</v>
      </c>
      <c r="I620" s="160">
        <f>SUM(I601:I619)</f>
        <v>10198.5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194.5</v>
      </c>
      <c r="F684" s="16"/>
      <c r="G684" s="16"/>
      <c r="H684" s="16"/>
      <c r="I684" s="15">
        <f>I740+I761+I782+I802+I823+I844</f>
        <v>23100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19250</v>
      </c>
    </row>
    <row r="686" spans="1:9" ht="32.25" customHeight="1" thickTop="1" x14ac:dyDescent="0.2">
      <c r="A686" s="238">
        <v>1</v>
      </c>
      <c r="B686" s="241" t="s">
        <v>3461</v>
      </c>
      <c r="C686" s="243" t="s">
        <v>3462</v>
      </c>
      <c r="D686" s="241" t="s">
        <v>3463</v>
      </c>
      <c r="E686" s="244">
        <v>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3464</v>
      </c>
      <c r="C687" s="102" t="s">
        <v>3465</v>
      </c>
      <c r="D687" s="244" t="s">
        <v>3466</v>
      </c>
      <c r="E687" s="241">
        <v>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3467</v>
      </c>
      <c r="C688" s="102" t="s">
        <v>3468</v>
      </c>
      <c r="D688" s="244" t="s">
        <v>3469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3470</v>
      </c>
      <c r="C689" s="102" t="s">
        <v>3471</v>
      </c>
      <c r="D689" s="244" t="s">
        <v>3472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3473</v>
      </c>
      <c r="C690" s="102" t="s">
        <v>3474</v>
      </c>
      <c r="D690" s="244" t="s">
        <v>3475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3476</v>
      </c>
      <c r="C691" s="102" t="s">
        <v>3477</v>
      </c>
      <c r="D691" s="244" t="s">
        <v>3478</v>
      </c>
      <c r="E691" s="241">
        <v>3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3479</v>
      </c>
      <c r="C692" s="102" t="s">
        <v>3480</v>
      </c>
      <c r="D692" s="244" t="s">
        <v>3481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3482</v>
      </c>
      <c r="C693" s="102" t="s">
        <v>3483</v>
      </c>
      <c r="D693" s="244" t="s">
        <v>3484</v>
      </c>
      <c r="E693" s="241">
        <v>4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3485</v>
      </c>
      <c r="C694" s="102" t="s">
        <v>3486</v>
      </c>
      <c r="D694" s="244" t="s">
        <v>3487</v>
      </c>
      <c r="E694" s="241">
        <v>4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3488</v>
      </c>
      <c r="C695" s="102" t="s">
        <v>3489</v>
      </c>
      <c r="D695" s="244" t="s">
        <v>3490</v>
      </c>
      <c r="E695" s="241">
        <v>4.5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3491</v>
      </c>
      <c r="C696" s="102" t="s">
        <v>3492</v>
      </c>
      <c r="D696" s="244" t="s">
        <v>3493</v>
      </c>
      <c r="E696" s="241">
        <v>4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3494</v>
      </c>
      <c r="C697" s="102" t="s">
        <v>3495</v>
      </c>
      <c r="D697" s="244" t="s">
        <v>3496</v>
      </c>
      <c r="E697" s="241">
        <v>4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3497</v>
      </c>
      <c r="C698" s="102" t="s">
        <v>3498</v>
      </c>
      <c r="D698" s="244" t="s">
        <v>3499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3500</v>
      </c>
      <c r="C699" s="102" t="s">
        <v>3501</v>
      </c>
      <c r="D699" s="244" t="s">
        <v>3502</v>
      </c>
      <c r="E699" s="241">
        <v>4.5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3503</v>
      </c>
      <c r="C700" s="102" t="s">
        <v>3504</v>
      </c>
      <c r="D700" s="244" t="s">
        <v>3505</v>
      </c>
      <c r="E700" s="241">
        <v>4.5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3506</v>
      </c>
      <c r="C701" s="102" t="s">
        <v>3507</v>
      </c>
      <c r="D701" s="244" t="s">
        <v>3508</v>
      </c>
      <c r="E701" s="241">
        <v>4</v>
      </c>
      <c r="F701" s="241">
        <v>550</v>
      </c>
      <c r="G701" s="240"/>
      <c r="H701" s="241">
        <v>550</v>
      </c>
      <c r="I701" s="241">
        <v>550</v>
      </c>
    </row>
    <row r="702" spans="1:9" ht="59.25" customHeight="1" x14ac:dyDescent="0.2">
      <c r="A702" s="242">
        <v>17</v>
      </c>
      <c r="B702" s="244" t="s">
        <v>3509</v>
      </c>
      <c r="C702" s="102" t="s">
        <v>3510</v>
      </c>
      <c r="D702" s="244" t="s">
        <v>3511</v>
      </c>
      <c r="E702" s="241">
        <v>4</v>
      </c>
      <c r="F702" s="241">
        <v>550</v>
      </c>
      <c r="G702" s="240"/>
      <c r="H702" s="241">
        <v>550</v>
      </c>
      <c r="I702" s="241">
        <v>550</v>
      </c>
    </row>
    <row r="703" spans="1:9" ht="38.25" customHeight="1" x14ac:dyDescent="0.2">
      <c r="A703" s="242">
        <v>18</v>
      </c>
      <c r="B703" s="244" t="s">
        <v>3512</v>
      </c>
      <c r="C703" s="102" t="s">
        <v>3513</v>
      </c>
      <c r="D703" s="244" t="s">
        <v>3514</v>
      </c>
      <c r="E703" s="241">
        <v>10</v>
      </c>
      <c r="F703" s="241">
        <v>550</v>
      </c>
      <c r="G703" s="240"/>
      <c r="H703" s="241">
        <v>550</v>
      </c>
      <c r="I703" s="241">
        <v>550</v>
      </c>
    </row>
    <row r="704" spans="1:9" s="105" customFormat="1" ht="35.25" customHeight="1" x14ac:dyDescent="0.2">
      <c r="A704" s="242">
        <v>19</v>
      </c>
      <c r="B704" s="244" t="s">
        <v>3515</v>
      </c>
      <c r="C704" s="102" t="s">
        <v>3516</v>
      </c>
      <c r="D704" s="244" t="s">
        <v>3517</v>
      </c>
      <c r="E704" s="241">
        <v>10</v>
      </c>
      <c r="F704" s="241">
        <v>550</v>
      </c>
      <c r="G704" s="240"/>
      <c r="H704" s="241">
        <v>550</v>
      </c>
      <c r="I704" s="241">
        <v>550</v>
      </c>
    </row>
    <row r="705" spans="1:9" ht="41.25" customHeight="1" x14ac:dyDescent="0.2">
      <c r="A705" s="242">
        <v>20</v>
      </c>
      <c r="B705" s="244" t="s">
        <v>3518</v>
      </c>
      <c r="C705" s="102" t="s">
        <v>3519</v>
      </c>
      <c r="D705" s="244" t="s">
        <v>3520</v>
      </c>
      <c r="E705" s="241">
        <v>5</v>
      </c>
      <c r="F705" s="241">
        <v>550</v>
      </c>
      <c r="G705" s="240"/>
      <c r="H705" s="241">
        <v>550</v>
      </c>
      <c r="I705" s="241">
        <v>550</v>
      </c>
    </row>
    <row r="706" spans="1:9" ht="46.5" customHeight="1" x14ac:dyDescent="0.2">
      <c r="A706" s="242">
        <v>21</v>
      </c>
      <c r="B706" s="244" t="s">
        <v>3521</v>
      </c>
      <c r="C706" s="102" t="s">
        <v>3522</v>
      </c>
      <c r="D706" s="244" t="s">
        <v>3523</v>
      </c>
      <c r="E706" s="241">
        <v>5</v>
      </c>
      <c r="F706" s="241">
        <v>550</v>
      </c>
      <c r="G706" s="240"/>
      <c r="H706" s="241">
        <v>550</v>
      </c>
      <c r="I706" s="241">
        <v>550</v>
      </c>
    </row>
    <row r="707" spans="1:9" ht="48.75" customHeight="1" x14ac:dyDescent="0.2">
      <c r="A707" s="242">
        <v>22</v>
      </c>
      <c r="B707" s="244" t="s">
        <v>3524</v>
      </c>
      <c r="C707" s="102" t="s">
        <v>3525</v>
      </c>
      <c r="D707" s="244" t="s">
        <v>3526</v>
      </c>
      <c r="E707" s="241">
        <v>4</v>
      </c>
      <c r="F707" s="241">
        <v>550</v>
      </c>
      <c r="G707" s="240"/>
      <c r="H707" s="241">
        <v>550</v>
      </c>
      <c r="I707" s="241">
        <v>550</v>
      </c>
    </row>
    <row r="708" spans="1:9" ht="62.25" customHeight="1" x14ac:dyDescent="0.2">
      <c r="A708" s="242">
        <v>23</v>
      </c>
      <c r="B708" s="244" t="s">
        <v>3527</v>
      </c>
      <c r="C708" s="102" t="s">
        <v>3528</v>
      </c>
      <c r="D708" s="244" t="s">
        <v>3529</v>
      </c>
      <c r="E708" s="241">
        <v>5</v>
      </c>
      <c r="F708" s="241">
        <v>550</v>
      </c>
      <c r="G708" s="240"/>
      <c r="H708" s="241">
        <v>550</v>
      </c>
      <c r="I708" s="241">
        <v>550</v>
      </c>
    </row>
    <row r="709" spans="1:9" ht="56.25" customHeight="1" x14ac:dyDescent="0.2">
      <c r="A709" s="242">
        <v>24</v>
      </c>
      <c r="B709" s="244" t="s">
        <v>3530</v>
      </c>
      <c r="C709" s="102" t="s">
        <v>3531</v>
      </c>
      <c r="D709" s="244" t="s">
        <v>3532</v>
      </c>
      <c r="E709" s="241">
        <v>4.5</v>
      </c>
      <c r="F709" s="241">
        <v>550</v>
      </c>
      <c r="G709" s="240"/>
      <c r="H709" s="241">
        <v>550</v>
      </c>
      <c r="I709" s="241">
        <v>550</v>
      </c>
    </row>
    <row r="710" spans="1:9" ht="51" customHeight="1" x14ac:dyDescent="0.2">
      <c r="A710" s="242">
        <v>25</v>
      </c>
      <c r="B710" s="244" t="s">
        <v>3533</v>
      </c>
      <c r="C710" s="102" t="s">
        <v>3534</v>
      </c>
      <c r="D710" s="244" t="s">
        <v>3535</v>
      </c>
      <c r="E710" s="241">
        <v>4.5</v>
      </c>
      <c r="F710" s="241">
        <v>550</v>
      </c>
      <c r="G710" s="240"/>
      <c r="H710" s="241">
        <v>550</v>
      </c>
      <c r="I710" s="241">
        <v>550</v>
      </c>
    </row>
    <row r="711" spans="1:9" ht="45" customHeight="1" x14ac:dyDescent="0.2">
      <c r="A711" s="242">
        <v>26</v>
      </c>
      <c r="B711" s="244" t="s">
        <v>3536</v>
      </c>
      <c r="C711" s="102" t="s">
        <v>3537</v>
      </c>
      <c r="D711" s="244" t="s">
        <v>3538</v>
      </c>
      <c r="E711" s="241">
        <v>4.5</v>
      </c>
      <c r="F711" s="241">
        <v>550</v>
      </c>
      <c r="G711" s="240"/>
      <c r="H711" s="241">
        <v>550</v>
      </c>
      <c r="I711" s="241">
        <v>550</v>
      </c>
    </row>
    <row r="712" spans="1:9" ht="49.5" customHeight="1" x14ac:dyDescent="0.2">
      <c r="A712" s="242">
        <v>27</v>
      </c>
      <c r="B712" s="244" t="s">
        <v>3539</v>
      </c>
      <c r="C712" s="102" t="s">
        <v>3540</v>
      </c>
      <c r="D712" s="244" t="s">
        <v>3499</v>
      </c>
      <c r="E712" s="241">
        <v>4.5</v>
      </c>
      <c r="F712" s="241">
        <v>550</v>
      </c>
      <c r="G712" s="240"/>
      <c r="H712" s="241">
        <v>550</v>
      </c>
      <c r="I712" s="241">
        <v>550</v>
      </c>
    </row>
    <row r="713" spans="1:9" ht="45.75" customHeight="1" x14ac:dyDescent="0.2">
      <c r="A713" s="242">
        <v>28</v>
      </c>
      <c r="B713" s="244" t="s">
        <v>3541</v>
      </c>
      <c r="C713" s="102" t="s">
        <v>3542</v>
      </c>
      <c r="D713" s="244" t="s">
        <v>3505</v>
      </c>
      <c r="E713" s="241">
        <v>4.5</v>
      </c>
      <c r="F713" s="241">
        <v>550</v>
      </c>
      <c r="G713" s="240"/>
      <c r="H713" s="241">
        <v>550</v>
      </c>
      <c r="I713" s="241">
        <v>550</v>
      </c>
    </row>
    <row r="714" spans="1:9" ht="43.5" customHeight="1" x14ac:dyDescent="0.2">
      <c r="A714" s="242">
        <v>29</v>
      </c>
      <c r="B714" s="244" t="s">
        <v>3543</v>
      </c>
      <c r="C714" s="102" t="s">
        <v>3544</v>
      </c>
      <c r="D714" s="244" t="s">
        <v>3545</v>
      </c>
      <c r="E714" s="241">
        <v>4.5</v>
      </c>
      <c r="F714" s="241">
        <v>550</v>
      </c>
      <c r="G714" s="240"/>
      <c r="H714" s="241">
        <v>550</v>
      </c>
      <c r="I714" s="241">
        <v>550</v>
      </c>
    </row>
    <row r="715" spans="1:9" ht="43.5" customHeight="1" x14ac:dyDescent="0.2">
      <c r="A715" s="242">
        <v>30</v>
      </c>
      <c r="B715" s="244" t="s">
        <v>3546</v>
      </c>
      <c r="C715" s="102" t="s">
        <v>3547</v>
      </c>
      <c r="D715" s="244" t="s">
        <v>3548</v>
      </c>
      <c r="E715" s="241">
        <v>4.5</v>
      </c>
      <c r="F715" s="241">
        <v>550</v>
      </c>
      <c r="G715" s="240"/>
      <c r="H715" s="241">
        <v>550</v>
      </c>
      <c r="I715" s="241">
        <v>550</v>
      </c>
    </row>
    <row r="716" spans="1:9" ht="44.25" customHeight="1" x14ac:dyDescent="0.2">
      <c r="A716" s="242">
        <v>31</v>
      </c>
      <c r="B716" s="244" t="s">
        <v>3549</v>
      </c>
      <c r="C716" s="102" t="s">
        <v>3550</v>
      </c>
      <c r="D716" s="244" t="s">
        <v>3551</v>
      </c>
      <c r="E716" s="241">
        <v>10</v>
      </c>
      <c r="F716" s="241">
        <v>550</v>
      </c>
      <c r="G716" s="240"/>
      <c r="H716" s="241">
        <v>550</v>
      </c>
      <c r="I716" s="241">
        <v>550</v>
      </c>
    </row>
    <row r="717" spans="1:9" ht="48.75" customHeight="1" x14ac:dyDescent="0.2">
      <c r="A717" s="242">
        <v>32</v>
      </c>
      <c r="B717" s="244" t="s">
        <v>3552</v>
      </c>
      <c r="C717" s="102" t="s">
        <v>3553</v>
      </c>
      <c r="D717" s="244" t="s">
        <v>3554</v>
      </c>
      <c r="E717" s="241">
        <v>3</v>
      </c>
      <c r="F717" s="241">
        <v>550</v>
      </c>
      <c r="G717" s="240"/>
      <c r="H717" s="241">
        <v>550</v>
      </c>
      <c r="I717" s="241">
        <v>550</v>
      </c>
    </row>
    <row r="718" spans="1:9" ht="45.75" customHeight="1" x14ac:dyDescent="0.2">
      <c r="A718" s="242">
        <v>33</v>
      </c>
      <c r="B718" s="244" t="s">
        <v>3555</v>
      </c>
      <c r="C718" s="102" t="s">
        <v>3556</v>
      </c>
      <c r="D718" s="244" t="s">
        <v>3557</v>
      </c>
      <c r="E718" s="241">
        <v>5</v>
      </c>
      <c r="F718" s="241">
        <v>550</v>
      </c>
      <c r="G718" s="240"/>
      <c r="H718" s="241">
        <v>550</v>
      </c>
      <c r="I718" s="241">
        <v>550</v>
      </c>
    </row>
    <row r="719" spans="1:9" ht="47.25" customHeight="1" x14ac:dyDescent="0.2">
      <c r="A719" s="242">
        <v>34</v>
      </c>
      <c r="B719" s="244" t="s">
        <v>3558</v>
      </c>
      <c r="C719" s="102" t="s">
        <v>3559</v>
      </c>
      <c r="D719" s="244" t="s">
        <v>3560</v>
      </c>
      <c r="E719" s="241">
        <v>3</v>
      </c>
      <c r="F719" s="241">
        <v>550</v>
      </c>
      <c r="G719" s="240"/>
      <c r="H719" s="241">
        <v>550</v>
      </c>
      <c r="I719" s="241">
        <v>550</v>
      </c>
    </row>
    <row r="720" spans="1:9" ht="40.5" customHeight="1" x14ac:dyDescent="0.2">
      <c r="A720" s="242">
        <v>35</v>
      </c>
      <c r="B720" s="244" t="s">
        <v>3561</v>
      </c>
      <c r="C720" s="102" t="s">
        <v>3562</v>
      </c>
      <c r="D720" s="244" t="s">
        <v>3563</v>
      </c>
      <c r="E720" s="241">
        <v>3</v>
      </c>
      <c r="F720" s="241">
        <v>550</v>
      </c>
      <c r="G720" s="240"/>
      <c r="H720" s="241">
        <v>550</v>
      </c>
      <c r="I720" s="241">
        <v>550</v>
      </c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166</v>
      </c>
      <c r="F740" s="152">
        <f>SUM(F686:F739)</f>
        <v>19250</v>
      </c>
      <c r="G740" s="152">
        <f>SUM(G686:G739)</f>
        <v>0</v>
      </c>
      <c r="H740" s="152">
        <f>SUM(H686:H739)</f>
        <v>19250</v>
      </c>
      <c r="I740" s="224">
        <f>SUM(I686:I739)</f>
        <v>19250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3850</v>
      </c>
    </row>
    <row r="763" spans="1:9" ht="38.25" customHeight="1" thickTop="1" x14ac:dyDescent="0.2">
      <c r="A763" s="130">
        <v>1</v>
      </c>
      <c r="B763" s="243" t="s">
        <v>3564</v>
      </c>
      <c r="C763" s="253" t="s">
        <v>3565</v>
      </c>
      <c r="D763" s="243" t="s">
        <v>3564</v>
      </c>
      <c r="E763" s="369">
        <v>28.5</v>
      </c>
      <c r="F763" s="370">
        <v>3850</v>
      </c>
      <c r="G763" s="370"/>
      <c r="H763" s="370">
        <v>3850</v>
      </c>
      <c r="I763" s="370">
        <v>3850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28.5</v>
      </c>
      <c r="F782" s="159">
        <f>SUM(F763:F781)</f>
        <v>3850</v>
      </c>
      <c r="G782" s="159">
        <f>SUM(G763:G781)</f>
        <v>0</v>
      </c>
      <c r="H782" s="159">
        <f>SUM(H763:H781)</f>
        <v>3850</v>
      </c>
      <c r="I782" s="160">
        <f>SUM(I763:I781)</f>
        <v>3850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hidden="1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hidden="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hidden="1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x14ac:dyDescent="0.25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hidden="1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307.60000000000002</v>
      </c>
      <c r="F845" s="16"/>
      <c r="G845" s="16"/>
      <c r="H845" s="16"/>
      <c r="I845" s="15">
        <f>I911+I932+I953+I974+I995</f>
        <v>23937.08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11550</v>
      </c>
    </row>
    <row r="847" spans="1:9" ht="15.75" customHeight="1" thickTop="1" x14ac:dyDescent="0.2">
      <c r="A847" s="130">
        <v>1</v>
      </c>
      <c r="B847" s="163" t="s">
        <v>3566</v>
      </c>
      <c r="C847" s="243" t="s">
        <v>3567</v>
      </c>
      <c r="D847" s="372" t="s">
        <v>3568</v>
      </c>
      <c r="E847" s="244">
        <v>7</v>
      </c>
      <c r="F847" s="244">
        <v>550</v>
      </c>
      <c r="G847" s="373"/>
      <c r="H847" s="244">
        <v>550</v>
      </c>
      <c r="I847" s="244">
        <v>550</v>
      </c>
    </row>
    <row r="848" spans="1:9" ht="16.5" customHeight="1" x14ac:dyDescent="0.2">
      <c r="A848" s="134">
        <v>2</v>
      </c>
      <c r="B848" s="163" t="s">
        <v>3569</v>
      </c>
      <c r="C848" s="243" t="s">
        <v>3570</v>
      </c>
      <c r="D848" s="372" t="s">
        <v>3571</v>
      </c>
      <c r="E848" s="244">
        <v>5</v>
      </c>
      <c r="F848" s="244">
        <v>550</v>
      </c>
      <c r="G848" s="373"/>
      <c r="H848" s="244">
        <v>550</v>
      </c>
      <c r="I848" s="244">
        <v>550</v>
      </c>
    </row>
    <row r="849" spans="1:9" ht="16.5" customHeight="1" x14ac:dyDescent="0.2">
      <c r="A849" s="134">
        <v>3</v>
      </c>
      <c r="B849" s="163" t="s">
        <v>3572</v>
      </c>
      <c r="C849" s="243" t="s">
        <v>3573</v>
      </c>
      <c r="D849" s="372" t="s">
        <v>3574</v>
      </c>
      <c r="E849" s="244">
        <v>5</v>
      </c>
      <c r="F849" s="244">
        <v>550</v>
      </c>
      <c r="G849" s="373"/>
      <c r="H849" s="244">
        <v>550</v>
      </c>
      <c r="I849" s="244">
        <v>550</v>
      </c>
    </row>
    <row r="850" spans="1:9" ht="16.5" customHeight="1" x14ac:dyDescent="0.2">
      <c r="A850" s="134">
        <v>4</v>
      </c>
      <c r="B850" s="163" t="s">
        <v>3575</v>
      </c>
      <c r="C850" s="243" t="s">
        <v>3576</v>
      </c>
      <c r="D850" s="372" t="s">
        <v>3577</v>
      </c>
      <c r="E850" s="244">
        <v>2</v>
      </c>
      <c r="F850" s="244">
        <v>550</v>
      </c>
      <c r="G850" s="373"/>
      <c r="H850" s="244">
        <v>550</v>
      </c>
      <c r="I850" s="244">
        <v>550</v>
      </c>
    </row>
    <row r="851" spans="1:9" ht="16.5" customHeight="1" x14ac:dyDescent="0.2">
      <c r="A851" s="134">
        <v>5</v>
      </c>
      <c r="B851" s="163" t="s">
        <v>3578</v>
      </c>
      <c r="C851" s="243" t="s">
        <v>3579</v>
      </c>
      <c r="D851" s="372" t="s">
        <v>3580</v>
      </c>
      <c r="E851" s="244">
        <v>5</v>
      </c>
      <c r="F851" s="244">
        <v>550</v>
      </c>
      <c r="G851" s="373"/>
      <c r="H851" s="244">
        <v>550</v>
      </c>
      <c r="I851" s="244">
        <v>550</v>
      </c>
    </row>
    <row r="852" spans="1:9" ht="16.5" customHeight="1" x14ac:dyDescent="0.2">
      <c r="A852" s="134">
        <v>6</v>
      </c>
      <c r="B852" s="163" t="s">
        <v>3581</v>
      </c>
      <c r="C852" s="243" t="s">
        <v>3582</v>
      </c>
      <c r="D852" s="372" t="s">
        <v>3583</v>
      </c>
      <c r="E852" s="244">
        <v>8</v>
      </c>
      <c r="F852" s="244">
        <v>550</v>
      </c>
      <c r="G852" s="373"/>
      <c r="H852" s="244">
        <v>550</v>
      </c>
      <c r="I852" s="244">
        <v>550</v>
      </c>
    </row>
    <row r="853" spans="1:9" s="105" customFormat="1" ht="16.5" customHeight="1" x14ac:dyDescent="0.2">
      <c r="A853" s="134">
        <v>7</v>
      </c>
      <c r="B853" s="163" t="s">
        <v>3584</v>
      </c>
      <c r="C853" s="243" t="s">
        <v>3585</v>
      </c>
      <c r="D853" s="372" t="s">
        <v>3586</v>
      </c>
      <c r="E853" s="244">
        <v>3</v>
      </c>
      <c r="F853" s="244">
        <v>550</v>
      </c>
      <c r="G853" s="373"/>
      <c r="H853" s="244">
        <v>550</v>
      </c>
      <c r="I853" s="244">
        <v>550</v>
      </c>
    </row>
    <row r="854" spans="1:9" ht="16.5" customHeight="1" x14ac:dyDescent="0.2">
      <c r="A854" s="134">
        <v>8</v>
      </c>
      <c r="B854" s="163" t="s">
        <v>3587</v>
      </c>
      <c r="C854" s="243" t="s">
        <v>3588</v>
      </c>
      <c r="D854" s="372" t="s">
        <v>3589</v>
      </c>
      <c r="E854" s="244">
        <v>14</v>
      </c>
      <c r="F854" s="244">
        <v>550</v>
      </c>
      <c r="G854" s="373"/>
      <c r="H854" s="244">
        <v>550</v>
      </c>
      <c r="I854" s="244">
        <v>550</v>
      </c>
    </row>
    <row r="855" spans="1:9" ht="16.5" customHeight="1" x14ac:dyDescent="0.2">
      <c r="A855" s="134">
        <v>9</v>
      </c>
      <c r="B855" s="163" t="s">
        <v>3590</v>
      </c>
      <c r="C855" s="243" t="s">
        <v>3591</v>
      </c>
      <c r="D855" s="372" t="s">
        <v>3158</v>
      </c>
      <c r="E855" s="244">
        <v>5</v>
      </c>
      <c r="F855" s="244">
        <v>550</v>
      </c>
      <c r="G855" s="373"/>
      <c r="H855" s="244">
        <v>550</v>
      </c>
      <c r="I855" s="244">
        <v>550</v>
      </c>
    </row>
    <row r="856" spans="1:9" ht="16.5" customHeight="1" x14ac:dyDescent="0.2">
      <c r="A856" s="134">
        <v>10</v>
      </c>
      <c r="B856" s="163" t="s">
        <v>3592</v>
      </c>
      <c r="C856" s="243" t="s">
        <v>3593</v>
      </c>
      <c r="D856" s="372" t="s">
        <v>3594</v>
      </c>
      <c r="E856" s="244">
        <v>5</v>
      </c>
      <c r="F856" s="244">
        <v>550</v>
      </c>
      <c r="G856" s="373"/>
      <c r="H856" s="244">
        <v>550</v>
      </c>
      <c r="I856" s="244">
        <v>550</v>
      </c>
    </row>
    <row r="857" spans="1:9" ht="16.5" customHeight="1" x14ac:dyDescent="0.2">
      <c r="A857" s="134">
        <v>11</v>
      </c>
      <c r="B857" s="163" t="s">
        <v>3595</v>
      </c>
      <c r="C857" s="243" t="s">
        <v>3596</v>
      </c>
      <c r="D857" s="372" t="s">
        <v>3597</v>
      </c>
      <c r="E857" s="244">
        <v>10</v>
      </c>
      <c r="F857" s="244">
        <v>550</v>
      </c>
      <c r="G857" s="373"/>
      <c r="H857" s="244">
        <v>550</v>
      </c>
      <c r="I857" s="244">
        <v>550</v>
      </c>
    </row>
    <row r="858" spans="1:9" ht="16.5" customHeight="1" x14ac:dyDescent="0.2">
      <c r="A858" s="134">
        <v>12</v>
      </c>
      <c r="B858" s="163" t="s">
        <v>3598</v>
      </c>
      <c r="C858" s="243" t="s">
        <v>3599</v>
      </c>
      <c r="D858" s="372" t="s">
        <v>3600</v>
      </c>
      <c r="E858" s="244">
        <v>15</v>
      </c>
      <c r="F858" s="244">
        <v>550</v>
      </c>
      <c r="G858" s="373"/>
      <c r="H858" s="244">
        <v>550</v>
      </c>
      <c r="I858" s="244">
        <v>550</v>
      </c>
    </row>
    <row r="859" spans="1:9" ht="16.5" customHeight="1" x14ac:dyDescent="0.2">
      <c r="A859" s="134">
        <v>13</v>
      </c>
      <c r="B859" s="163" t="s">
        <v>3601</v>
      </c>
      <c r="C859" s="243" t="s">
        <v>3602</v>
      </c>
      <c r="D859" s="372" t="s">
        <v>3603</v>
      </c>
      <c r="E859" s="244">
        <v>3</v>
      </c>
      <c r="F859" s="244">
        <v>550</v>
      </c>
      <c r="G859" s="373"/>
      <c r="H859" s="244">
        <v>550</v>
      </c>
      <c r="I859" s="244">
        <v>550</v>
      </c>
    </row>
    <row r="860" spans="1:9" ht="16.5" customHeight="1" x14ac:dyDescent="0.2">
      <c r="A860" s="134">
        <v>14</v>
      </c>
      <c r="B860" s="163" t="s">
        <v>3604</v>
      </c>
      <c r="C860" s="243" t="s">
        <v>3605</v>
      </c>
      <c r="D860" s="372" t="s">
        <v>3606</v>
      </c>
      <c r="E860" s="244">
        <v>10</v>
      </c>
      <c r="F860" s="244">
        <v>550</v>
      </c>
      <c r="G860" s="373"/>
      <c r="H860" s="244">
        <v>550</v>
      </c>
      <c r="I860" s="244">
        <v>550</v>
      </c>
    </row>
    <row r="861" spans="1:9" ht="16.5" customHeight="1" x14ac:dyDescent="0.2">
      <c r="A861" s="134">
        <v>15</v>
      </c>
      <c r="B861" s="163" t="s">
        <v>3607</v>
      </c>
      <c r="C861" s="243" t="s">
        <v>3608</v>
      </c>
      <c r="D861" s="372" t="s">
        <v>3609</v>
      </c>
      <c r="E861" s="244">
        <v>4</v>
      </c>
      <c r="F861" s="244">
        <v>550</v>
      </c>
      <c r="G861" s="373"/>
      <c r="H861" s="244">
        <v>550</v>
      </c>
      <c r="I861" s="244">
        <v>550</v>
      </c>
    </row>
    <row r="862" spans="1:9" ht="16.5" customHeight="1" x14ac:dyDescent="0.2">
      <c r="A862" s="134">
        <v>16</v>
      </c>
      <c r="B862" s="163" t="s">
        <v>3610</v>
      </c>
      <c r="C862" s="243" t="s">
        <v>3611</v>
      </c>
      <c r="D862" s="372" t="s">
        <v>3612</v>
      </c>
      <c r="E862" s="244">
        <v>4</v>
      </c>
      <c r="F862" s="244">
        <v>550</v>
      </c>
      <c r="G862" s="373"/>
      <c r="H862" s="244">
        <v>550</v>
      </c>
      <c r="I862" s="244">
        <v>550</v>
      </c>
    </row>
    <row r="863" spans="1:9" ht="16.5" customHeight="1" x14ac:dyDescent="0.2">
      <c r="A863" s="134">
        <v>17</v>
      </c>
      <c r="B863" s="163" t="s">
        <v>3613</v>
      </c>
      <c r="C863" s="243" t="s">
        <v>2330</v>
      </c>
      <c r="D863" s="372" t="s">
        <v>3614</v>
      </c>
      <c r="E863" s="244">
        <v>5</v>
      </c>
      <c r="F863" s="244">
        <v>550</v>
      </c>
      <c r="G863" s="373"/>
      <c r="H863" s="244">
        <v>550</v>
      </c>
      <c r="I863" s="244">
        <v>550</v>
      </c>
    </row>
    <row r="864" spans="1:9" ht="16.5" customHeight="1" x14ac:dyDescent="0.2">
      <c r="A864" s="134">
        <v>18</v>
      </c>
      <c r="B864" s="163" t="s">
        <v>3615</v>
      </c>
      <c r="C864" s="243" t="s">
        <v>3616</v>
      </c>
      <c r="D864" s="372" t="s">
        <v>3617</v>
      </c>
      <c r="E864" s="244">
        <v>5</v>
      </c>
      <c r="F864" s="244">
        <v>550</v>
      </c>
      <c r="G864" s="373"/>
      <c r="H864" s="244">
        <v>550</v>
      </c>
      <c r="I864" s="244">
        <v>550</v>
      </c>
    </row>
    <row r="865" spans="1:9" ht="16.5" customHeight="1" x14ac:dyDescent="0.2">
      <c r="A865" s="134">
        <v>19</v>
      </c>
      <c r="B865" s="163" t="s">
        <v>3618</v>
      </c>
      <c r="C865" s="243" t="s">
        <v>3619</v>
      </c>
      <c r="D865" s="372" t="s">
        <v>3620</v>
      </c>
      <c r="E865" s="244">
        <v>5</v>
      </c>
      <c r="F865" s="244">
        <v>550</v>
      </c>
      <c r="G865" s="373"/>
      <c r="H865" s="244">
        <v>550</v>
      </c>
      <c r="I865" s="244">
        <v>550</v>
      </c>
    </row>
    <row r="866" spans="1:9" ht="16.5" customHeight="1" x14ac:dyDescent="0.2">
      <c r="A866" s="134">
        <v>20</v>
      </c>
      <c r="B866" s="163" t="s">
        <v>3621</v>
      </c>
      <c r="C866" s="243" t="s">
        <v>3622</v>
      </c>
      <c r="D866" s="372" t="s">
        <v>3623</v>
      </c>
      <c r="E866" s="244">
        <v>14</v>
      </c>
      <c r="F866" s="244">
        <v>550</v>
      </c>
      <c r="G866" s="373"/>
      <c r="H866" s="244">
        <v>550</v>
      </c>
      <c r="I866" s="244">
        <v>550</v>
      </c>
    </row>
    <row r="867" spans="1:9" ht="16.5" customHeight="1" x14ac:dyDescent="0.2">
      <c r="A867" s="134">
        <v>21</v>
      </c>
      <c r="B867" s="170" t="s">
        <v>3624</v>
      </c>
      <c r="C867" s="243" t="s">
        <v>3625</v>
      </c>
      <c r="D867" s="372" t="s">
        <v>3626</v>
      </c>
      <c r="E867" s="244">
        <v>7.5</v>
      </c>
      <c r="F867" s="244">
        <v>550</v>
      </c>
      <c r="G867" s="373"/>
      <c r="H867" s="244">
        <v>550</v>
      </c>
      <c r="I867" s="244">
        <v>550</v>
      </c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141.5</v>
      </c>
      <c r="F911" s="152">
        <f>SUM(F847:F910)</f>
        <v>11550</v>
      </c>
      <c r="G911" s="152">
        <f>SUM(G847:G910)</f>
        <v>0</v>
      </c>
      <c r="H911" s="152">
        <f>SUM(H847:H910)</f>
        <v>11550</v>
      </c>
      <c r="I911" s="224">
        <f>SUM(I847:I910)</f>
        <v>11550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1491.52</v>
      </c>
    </row>
    <row r="913" spans="1:9" ht="16.5" customHeight="1" thickTop="1" x14ac:dyDescent="0.25">
      <c r="A913" s="146">
        <v>1</v>
      </c>
      <c r="B913" s="163" t="s">
        <v>3627</v>
      </c>
      <c r="C913" s="243" t="s">
        <v>3628</v>
      </c>
      <c r="D913" s="372" t="s">
        <v>3629</v>
      </c>
      <c r="E913" s="244">
        <v>20</v>
      </c>
      <c r="F913" s="244">
        <v>1491.52</v>
      </c>
      <c r="G913" s="373"/>
      <c r="H913" s="244">
        <v>1491.52</v>
      </c>
      <c r="I913" s="244">
        <v>1491.52</v>
      </c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20</v>
      </c>
      <c r="F932" s="159">
        <f>SUM(F913:F931)</f>
        <v>1491.52</v>
      </c>
      <c r="G932" s="159">
        <f>SUM(G913:G931)</f>
        <v>0</v>
      </c>
      <c r="H932" s="159">
        <f>SUM(H913:H931)</f>
        <v>1491.52</v>
      </c>
      <c r="I932" s="160">
        <f>SUM(I913:I931)</f>
        <v>1491.52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10895.560000000001</v>
      </c>
    </row>
    <row r="934" spans="1:9" ht="16.5" customHeight="1" thickTop="1" x14ac:dyDescent="0.2">
      <c r="A934" s="130">
        <v>1</v>
      </c>
      <c r="B934" s="479" t="s">
        <v>3630</v>
      </c>
      <c r="C934" s="479" t="s">
        <v>3631</v>
      </c>
      <c r="D934" s="479" t="s">
        <v>3632</v>
      </c>
      <c r="E934" s="480">
        <v>80</v>
      </c>
      <c r="F934" s="481">
        <v>5966.08</v>
      </c>
      <c r="G934" s="482"/>
      <c r="H934" s="481">
        <v>5966.08</v>
      </c>
      <c r="I934" s="483">
        <v>5966.08</v>
      </c>
    </row>
    <row r="935" spans="1:9" ht="16.5" customHeight="1" x14ac:dyDescent="0.3">
      <c r="A935" s="138">
        <v>2</v>
      </c>
      <c r="B935" s="484" t="s">
        <v>3633</v>
      </c>
      <c r="C935" s="484" t="s">
        <v>3625</v>
      </c>
      <c r="D935" s="484" t="s">
        <v>3634</v>
      </c>
      <c r="E935" s="485">
        <v>30.6</v>
      </c>
      <c r="F935" s="486">
        <v>2282.0300000000002</v>
      </c>
      <c r="G935" s="487"/>
      <c r="H935" s="486">
        <v>2282.0300000000002</v>
      </c>
      <c r="I935" s="488">
        <v>2282.0300000000002</v>
      </c>
    </row>
    <row r="936" spans="1:9" ht="16.5" customHeight="1" x14ac:dyDescent="0.3">
      <c r="A936" s="138">
        <v>3</v>
      </c>
      <c r="B936" s="484" t="s">
        <v>3635</v>
      </c>
      <c r="C936" s="489" t="s">
        <v>3625</v>
      </c>
      <c r="D936" s="484" t="s">
        <v>3636</v>
      </c>
      <c r="E936" s="485">
        <v>35.5</v>
      </c>
      <c r="F936" s="487">
        <v>2647.45</v>
      </c>
      <c r="G936" s="487"/>
      <c r="H936" s="487">
        <v>2647.45</v>
      </c>
      <c r="I936" s="490">
        <v>2647.45</v>
      </c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146.1</v>
      </c>
      <c r="F953" s="159">
        <f>SUM(F934:F952)</f>
        <v>10895.560000000001</v>
      </c>
      <c r="G953" s="159">
        <f>SUM(G934:G952)</f>
        <v>0</v>
      </c>
      <c r="H953" s="159">
        <f>SUM(H934:H952)</f>
        <v>10895.560000000001</v>
      </c>
      <c r="I953" s="160">
        <f>SUM(I934:I952)</f>
        <v>10895.560000000001</v>
      </c>
    </row>
    <row r="954" spans="1:9" ht="16.5" customHeight="1" thickTop="1" x14ac:dyDescent="0.25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hidden="1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278</v>
      </c>
      <c r="F1016" s="16"/>
      <c r="G1016" s="16"/>
      <c r="H1016" s="16"/>
      <c r="I1016" s="15">
        <f>I1063+I1084+I1105+I1126+I1147+I1168</f>
        <v>8413.0600000000013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3850</v>
      </c>
      <c r="J1017" s="272"/>
    </row>
    <row r="1018" spans="1:10" ht="42.75" customHeight="1" x14ac:dyDescent="0.2">
      <c r="A1018" s="273">
        <v>1</v>
      </c>
      <c r="B1018" s="40" t="s">
        <v>3637</v>
      </c>
      <c r="C1018" s="26" t="s">
        <v>3638</v>
      </c>
      <c r="D1018" s="40" t="s">
        <v>3637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3639</v>
      </c>
      <c r="C1019" s="26" t="s">
        <v>3640</v>
      </c>
      <c r="D1019" s="25" t="s">
        <v>3639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3641</v>
      </c>
      <c r="C1020" s="26" t="s">
        <v>3642</v>
      </c>
      <c r="D1020" s="25" t="s">
        <v>3641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3643</v>
      </c>
      <c r="C1021" s="26" t="s">
        <v>3644</v>
      </c>
      <c r="D1021" s="25" t="s">
        <v>3643</v>
      </c>
      <c r="E1021" s="40">
        <v>8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3645</v>
      </c>
      <c r="C1022" s="26" t="s">
        <v>3646</v>
      </c>
      <c r="D1022" s="25" t="s">
        <v>3645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3647</v>
      </c>
      <c r="C1023" s="26" t="s">
        <v>3648</v>
      </c>
      <c r="D1023" s="25" t="s">
        <v>3647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3649</v>
      </c>
      <c r="C1024" s="26" t="s">
        <v>3650</v>
      </c>
      <c r="D1024" s="25" t="s">
        <v>3649</v>
      </c>
      <c r="E1024" s="40">
        <v>15</v>
      </c>
      <c r="F1024" s="28">
        <v>550</v>
      </c>
      <c r="G1024" s="28"/>
      <c r="H1024" s="28">
        <v>550</v>
      </c>
      <c r="I1024" s="28">
        <v>550</v>
      </c>
    </row>
    <row r="1025" spans="1:9" ht="47.25" hidden="1" customHeight="1" x14ac:dyDescent="0.2">
      <c r="A1025" s="273"/>
      <c r="B1025" s="25"/>
      <c r="C1025" s="26"/>
      <c r="D1025" s="25"/>
      <c r="E1025" s="40"/>
      <c r="F1025" s="28"/>
      <c r="G1025" s="28"/>
      <c r="H1025" s="28"/>
      <c r="I1025" s="28"/>
    </row>
    <row r="1026" spans="1:9" ht="48.75" hidden="1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48</v>
      </c>
      <c r="F1063" s="152">
        <f>SUM(F1018:F1062)</f>
        <v>3850</v>
      </c>
      <c r="G1063" s="152">
        <f>SUM(G1018:G1062)</f>
        <v>0</v>
      </c>
      <c r="H1063" s="152">
        <f>SUM(H1018:H1062)</f>
        <v>3850</v>
      </c>
      <c r="I1063" s="224">
        <f>SUM(I1018:I1062)</f>
        <v>3850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x14ac:dyDescent="0.25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0</v>
      </c>
    </row>
    <row r="1086" spans="1:9" ht="46.5" hidden="1" customHeight="1" thickTop="1" x14ac:dyDescent="0.25">
      <c r="A1086" s="146"/>
      <c r="B1086" s="131"/>
      <c r="C1086" s="131"/>
      <c r="D1086" s="131"/>
      <c r="E1086" s="303"/>
      <c r="F1086" s="118"/>
      <c r="G1086" s="304"/>
      <c r="H1086" s="118"/>
      <c r="I1086" s="305"/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0</v>
      </c>
      <c r="G1105" s="92">
        <f>SUM(G1086:G1104)</f>
        <v>0</v>
      </c>
      <c r="H1105" s="92">
        <f>SUM(H1086:H1104)</f>
        <v>0</v>
      </c>
      <c r="I1105" s="93">
        <f>SUM(I1086:I1104)</f>
        <v>0</v>
      </c>
    </row>
    <row r="1106" spans="1:9" ht="16.5" customHeight="1" thickTop="1" thickBot="1" x14ac:dyDescent="0.3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4563.0600000000004</v>
      </c>
    </row>
    <row r="1107" spans="1:9" ht="36.75" customHeight="1" thickTop="1" x14ac:dyDescent="0.2">
      <c r="A1107" s="130">
        <v>1</v>
      </c>
      <c r="B1107" s="277" t="s">
        <v>3651</v>
      </c>
      <c r="C1107" s="275" t="s">
        <v>3652</v>
      </c>
      <c r="D1107" s="277" t="s">
        <v>3651</v>
      </c>
      <c r="E1107" s="274">
        <v>230</v>
      </c>
      <c r="F1107" s="276">
        <v>4563.0600000000004</v>
      </c>
      <c r="G1107" s="276"/>
      <c r="H1107" s="276">
        <v>4563.0600000000004</v>
      </c>
      <c r="I1107" s="276">
        <v>4563.0600000000004</v>
      </c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230</v>
      </c>
      <c r="F1126" s="92">
        <f>SUM(F1107:F1125)</f>
        <v>4563.0600000000004</v>
      </c>
      <c r="G1126" s="92">
        <f>SUM(G1107:G1125)</f>
        <v>0</v>
      </c>
      <c r="H1126" s="92">
        <f>SUM(H1107:H1125)</f>
        <v>4563.0600000000004</v>
      </c>
      <c r="I1126" s="93">
        <f>SUM(I1107:I1125)</f>
        <v>4563.0600000000004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629"/>
      <c r="B1171" s="629"/>
    </row>
    <row r="1172" spans="1:9" x14ac:dyDescent="0.25">
      <c r="A1172" s="629"/>
      <c r="B1172" s="629"/>
    </row>
    <row r="1173" spans="1:9" x14ac:dyDescent="0.25">
      <c r="A1173" s="629">
        <f>A1086+A1023+A855+A700+A284+A193+A103+A94+A29</f>
        <v>84</v>
      </c>
      <c r="B1173" s="629"/>
      <c r="E1173" s="5">
        <f>E1016+E845+E684+E537+E367+E163+E7</f>
        <v>3994.6</v>
      </c>
      <c r="I1173" s="5">
        <f>I1016+I845+I684+I537+I367+I163+I7</f>
        <v>310122.90107999998</v>
      </c>
    </row>
    <row r="1174" spans="1:9" x14ac:dyDescent="0.25">
      <c r="A1174" s="629"/>
      <c r="B1174" s="629"/>
    </row>
    <row r="1175" spans="1:9" x14ac:dyDescent="0.25">
      <c r="A1175" s="629"/>
      <c r="B1175" s="629"/>
    </row>
  </sheetData>
  <autoFilter ref="A5:I1168">
    <filterColumn colId="8">
      <customFilters and="1"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28" fitToHeight="3" orientation="portrait" r:id="rId1"/>
  <headerFooter alignWithMargins="0"/>
  <rowBreaks count="1" manualBreakCount="1">
    <brk id="690" min="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175"/>
  <sheetViews>
    <sheetView view="pageBreakPreview" zoomScale="75" zoomScaleNormal="75" zoomScaleSheetLayoutView="75" workbookViewId="0">
      <pane ySplit="6" topLeftCell="A551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3653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7942</v>
      </c>
      <c r="F7" s="16"/>
      <c r="G7" s="16"/>
      <c r="H7" s="16"/>
      <c r="I7" s="17">
        <f>I74+I91+I99+I120+I141+I162</f>
        <v>146303.50107999999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17133.90108</v>
      </c>
    </row>
    <row r="9" spans="1:9" ht="42.75" customHeight="1" thickTop="1" x14ac:dyDescent="0.2">
      <c r="A9" s="24">
        <v>1</v>
      </c>
      <c r="B9" s="312" t="s">
        <v>3654</v>
      </c>
      <c r="C9" s="313" t="s">
        <v>3655</v>
      </c>
      <c r="D9" s="314" t="s">
        <v>3656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3657</v>
      </c>
      <c r="C10" s="320" t="s">
        <v>3658</v>
      </c>
      <c r="D10" s="321" t="s">
        <v>3659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3660</v>
      </c>
      <c r="C11" s="320" t="s">
        <v>3661</v>
      </c>
      <c r="D11" s="321" t="s">
        <v>3662</v>
      </c>
      <c r="E11" s="322">
        <v>9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3663</v>
      </c>
      <c r="C12" s="320" t="s">
        <v>3664</v>
      </c>
      <c r="D12" s="321" t="s">
        <v>3663</v>
      </c>
      <c r="E12" s="322">
        <v>8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3665</v>
      </c>
      <c r="C13" s="320" t="s">
        <v>3666</v>
      </c>
      <c r="D13" s="321" t="s">
        <v>3665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3667</v>
      </c>
      <c r="C14" s="320" t="s">
        <v>3668</v>
      </c>
      <c r="D14" s="321" t="s">
        <v>3667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3669</v>
      </c>
      <c r="C15" s="327" t="s">
        <v>3670</v>
      </c>
      <c r="D15" s="328" t="s">
        <v>3669</v>
      </c>
      <c r="E15" s="329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3671</v>
      </c>
      <c r="C16" s="327" t="s">
        <v>3672</v>
      </c>
      <c r="D16" s="328" t="s">
        <v>3671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3673</v>
      </c>
      <c r="C17" s="327" t="s">
        <v>3674</v>
      </c>
      <c r="D17" s="328" t="s">
        <v>3673</v>
      </c>
      <c r="E17" s="329">
        <v>15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3675</v>
      </c>
      <c r="C18" s="327" t="s">
        <v>3676</v>
      </c>
      <c r="D18" s="328" t="s">
        <v>3677</v>
      </c>
      <c r="E18" s="329">
        <v>10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Top="1" x14ac:dyDescent="0.2">
      <c r="A19" s="24">
        <v>11</v>
      </c>
      <c r="B19" s="326" t="s">
        <v>3678</v>
      </c>
      <c r="C19" s="327" t="s">
        <v>3679</v>
      </c>
      <c r="D19" s="328" t="s">
        <v>3680</v>
      </c>
      <c r="E19" s="329">
        <v>10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3681</v>
      </c>
      <c r="C20" s="327" t="s">
        <v>3682</v>
      </c>
      <c r="D20" s="328" t="s">
        <v>3683</v>
      </c>
      <c r="E20" s="329">
        <v>15</v>
      </c>
      <c r="F20" s="330">
        <v>550.00036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3684</v>
      </c>
      <c r="C21" s="327" t="s">
        <v>3685</v>
      </c>
      <c r="D21" s="328" t="s">
        <v>3686</v>
      </c>
      <c r="E21" s="329">
        <v>5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3687</v>
      </c>
      <c r="C22" s="327" t="s">
        <v>3688</v>
      </c>
      <c r="D22" s="328" t="s">
        <v>3687</v>
      </c>
      <c r="E22" s="329">
        <v>14</v>
      </c>
      <c r="F22" s="330">
        <v>550</v>
      </c>
      <c r="G22" s="331"/>
      <c r="H22" s="330">
        <v>633.9</v>
      </c>
      <c r="I22" s="332">
        <v>633.9</v>
      </c>
      <c r="K22" s="45"/>
    </row>
    <row r="23" spans="1:11" ht="38.25" customHeight="1" thickTop="1" x14ac:dyDescent="0.2">
      <c r="A23" s="24">
        <v>15</v>
      </c>
      <c r="B23" s="326" t="s">
        <v>3689</v>
      </c>
      <c r="C23" s="327" t="s">
        <v>3690</v>
      </c>
      <c r="D23" s="328" t="s">
        <v>3689</v>
      </c>
      <c r="E23" s="329">
        <v>15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3691</v>
      </c>
      <c r="C24" s="327" t="s">
        <v>2057</v>
      </c>
      <c r="D24" s="328" t="s">
        <v>3691</v>
      </c>
      <c r="E24" s="329">
        <v>8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3692</v>
      </c>
      <c r="C25" s="327" t="s">
        <v>3693</v>
      </c>
      <c r="D25" s="328" t="s">
        <v>3692</v>
      </c>
      <c r="E25" s="329">
        <v>10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3694</v>
      </c>
      <c r="C26" s="327" t="s">
        <v>3695</v>
      </c>
      <c r="D26" s="328" t="s">
        <v>3694</v>
      </c>
      <c r="E26" s="329">
        <v>15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3696</v>
      </c>
      <c r="C27" s="327" t="s">
        <v>3697</v>
      </c>
      <c r="D27" s="328" t="s">
        <v>3696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3698</v>
      </c>
      <c r="C28" s="327" t="s">
        <v>3699</v>
      </c>
      <c r="D28" s="328" t="s">
        <v>3698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3700</v>
      </c>
      <c r="C29" s="327" t="s">
        <v>3701</v>
      </c>
      <c r="D29" s="328" t="s">
        <v>3700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3702</v>
      </c>
      <c r="C30" s="327" t="s">
        <v>3703</v>
      </c>
      <c r="D30" s="328" t="s">
        <v>3702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3704</v>
      </c>
      <c r="C31" s="334" t="s">
        <v>3705</v>
      </c>
      <c r="D31" s="335" t="s">
        <v>3704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3706</v>
      </c>
      <c r="C32" s="334" t="s">
        <v>3707</v>
      </c>
      <c r="D32" s="335" t="s">
        <v>3706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3708</v>
      </c>
      <c r="C33" s="334" t="s">
        <v>3709</v>
      </c>
      <c r="D33" s="335" t="s">
        <v>3708</v>
      </c>
      <c r="E33" s="336">
        <v>8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3710</v>
      </c>
      <c r="C34" s="334" t="s">
        <v>3711</v>
      </c>
      <c r="D34" s="335" t="s">
        <v>3710</v>
      </c>
      <c r="E34" s="336">
        <v>14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3706</v>
      </c>
      <c r="C35" s="334" t="s">
        <v>3712</v>
      </c>
      <c r="D35" s="335" t="s">
        <v>3706</v>
      </c>
      <c r="E35" s="336">
        <v>6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3706</v>
      </c>
      <c r="C36" s="334" t="s">
        <v>3713</v>
      </c>
      <c r="D36" s="335" t="s">
        <v>3706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3714</v>
      </c>
      <c r="C37" s="334" t="s">
        <v>3715</v>
      </c>
      <c r="D37" s="335" t="s">
        <v>3714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3716</v>
      </c>
      <c r="C38" s="334" t="s">
        <v>3717</v>
      </c>
      <c r="D38" s="335" t="s">
        <v>3716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3718</v>
      </c>
      <c r="C39" s="334" t="s">
        <v>3719</v>
      </c>
      <c r="D39" s="335" t="s">
        <v>3718</v>
      </c>
      <c r="E39" s="336">
        <v>10</v>
      </c>
      <c r="F39" s="330">
        <v>550</v>
      </c>
      <c r="G39" s="331"/>
      <c r="H39" s="330">
        <v>550</v>
      </c>
      <c r="I39" s="332">
        <v>550</v>
      </c>
    </row>
    <row r="40" spans="1:9" ht="54.7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57.7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8.75" hidden="1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5.75" hidden="1" customHeight="1" thickTop="1" x14ac:dyDescent="0.2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thickBot="1" x14ac:dyDescent="0.25">
      <c r="A44" s="29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thickTop="1" x14ac:dyDescent="0.2">
      <c r="A45" s="24"/>
      <c r="B45" s="333"/>
      <c r="C45" s="334"/>
      <c r="D45" s="335"/>
      <c r="E45" s="336"/>
      <c r="F45" s="330"/>
      <c r="G45" s="331"/>
      <c r="H45" s="330"/>
      <c r="I45" s="332"/>
    </row>
    <row r="46" spans="1:9" ht="45.75" hidden="1" customHeight="1" thickBot="1" x14ac:dyDescent="0.25">
      <c r="A46" s="29"/>
      <c r="B46" s="333"/>
      <c r="C46" s="334"/>
      <c r="D46" s="335"/>
      <c r="E46" s="336"/>
      <c r="F46" s="330"/>
      <c r="G46" s="331"/>
      <c r="H46" s="330"/>
      <c r="I46" s="332"/>
    </row>
    <row r="47" spans="1:9" ht="32.25" hidden="1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3.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hidden="1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hidden="1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hidden="1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hidden="1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hidden="1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hidden="1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hidden="1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hidden="1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hidden="1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hidden="1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hidden="1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hidden="1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hidden="1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hidden="1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317</v>
      </c>
      <c r="F74" s="92">
        <f>SUM(F9:F73)</f>
        <v>17050.000359999998</v>
      </c>
      <c r="G74" s="92">
        <f>SUM(G9:G73)</f>
        <v>0</v>
      </c>
      <c r="H74" s="92">
        <f>SUM(H9:H73)</f>
        <v>17133.90108</v>
      </c>
      <c r="I74" s="93">
        <f>SUM(I9:I73)</f>
        <v>17133.90108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1503.32</v>
      </c>
    </row>
    <row r="76" spans="1:10" ht="82.5" customHeight="1" thickTop="1" thickBot="1" x14ac:dyDescent="0.25">
      <c r="A76" s="100">
        <v>1</v>
      </c>
      <c r="B76" s="50" t="s">
        <v>3720</v>
      </c>
      <c r="C76" s="41" t="s">
        <v>3721</v>
      </c>
      <c r="D76" s="50" t="s">
        <v>3720</v>
      </c>
      <c r="E76" s="27">
        <v>25</v>
      </c>
      <c r="F76" s="33">
        <v>1503.32</v>
      </c>
      <c r="G76" s="50"/>
      <c r="H76" s="33">
        <v>1503.32</v>
      </c>
      <c r="I76" s="33">
        <v>1503.32</v>
      </c>
      <c r="J76" s="101"/>
    </row>
    <row r="77" spans="1:10" ht="39.7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hidden="1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25</v>
      </c>
      <c r="F91" s="108">
        <f>SUM(F76:F90)</f>
        <v>1503.32</v>
      </c>
      <c r="G91" s="108">
        <f>SUM(G76:G90)</f>
        <v>0</v>
      </c>
      <c r="H91" s="108">
        <f>SUM(H76:H90)</f>
        <v>1503.32</v>
      </c>
      <c r="I91" s="109">
        <f>SUM(I76:I90)</f>
        <v>1503.32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3188.47</v>
      </c>
    </row>
    <row r="93" spans="1:9" ht="39" customHeight="1" thickTop="1" thickBot="1" x14ac:dyDescent="0.25">
      <c r="A93" s="100">
        <v>1</v>
      </c>
      <c r="B93" s="115" t="s">
        <v>3722</v>
      </c>
      <c r="C93" s="115" t="s">
        <v>3723</v>
      </c>
      <c r="D93" s="115" t="s">
        <v>3722</v>
      </c>
      <c r="E93" s="116">
        <v>30</v>
      </c>
      <c r="F93" s="117">
        <v>527.80999999999995</v>
      </c>
      <c r="G93" s="118"/>
      <c r="H93" s="117">
        <v>527.80999999999995</v>
      </c>
      <c r="I93" s="119">
        <v>527.80999999999995</v>
      </c>
    </row>
    <row r="94" spans="1:9" ht="40.5" customHeight="1" thickTop="1" thickBot="1" x14ac:dyDescent="0.25">
      <c r="A94" s="100">
        <v>2</v>
      </c>
      <c r="B94" s="55" t="s">
        <v>3724</v>
      </c>
      <c r="C94" s="55" t="s">
        <v>3725</v>
      </c>
      <c r="D94" s="55" t="s">
        <v>3724</v>
      </c>
      <c r="E94" s="56">
        <v>60</v>
      </c>
      <c r="F94" s="57">
        <v>1330.33</v>
      </c>
      <c r="G94" s="120"/>
      <c r="H94" s="57">
        <v>1330.33</v>
      </c>
      <c r="I94" s="121">
        <v>1330.33</v>
      </c>
    </row>
    <row r="95" spans="1:9" ht="45.75" customHeight="1" thickTop="1" thickBot="1" x14ac:dyDescent="0.25">
      <c r="A95" s="100">
        <v>3</v>
      </c>
      <c r="B95" s="55" t="s">
        <v>3726</v>
      </c>
      <c r="C95" s="55" t="s">
        <v>3727</v>
      </c>
      <c r="D95" s="55" t="s">
        <v>3726</v>
      </c>
      <c r="E95" s="56">
        <v>60</v>
      </c>
      <c r="F95" s="57">
        <v>1330.33</v>
      </c>
      <c r="G95" s="120"/>
      <c r="H95" s="57">
        <v>1330.33</v>
      </c>
      <c r="I95" s="121">
        <v>1330.33</v>
      </c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150</v>
      </c>
      <c r="F99" s="123">
        <f>SUM(F93:F98)</f>
        <v>3188.47</v>
      </c>
      <c r="G99" s="123">
        <f>SUM(G93:G98)</f>
        <v>0</v>
      </c>
      <c r="H99" s="123">
        <f>SUM(H93:H98)</f>
        <v>3188.47</v>
      </c>
      <c r="I99" s="124">
        <f>SUM(I93:I98)</f>
        <v>3188.47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26799.57</v>
      </c>
    </row>
    <row r="101" spans="1:9" ht="32.25" customHeight="1" x14ac:dyDescent="0.2">
      <c r="A101" s="500">
        <v>1</v>
      </c>
      <c r="B101" s="501" t="s">
        <v>3728</v>
      </c>
      <c r="C101" s="502" t="s">
        <v>3729</v>
      </c>
      <c r="D101" s="501" t="s">
        <v>3728</v>
      </c>
      <c r="E101" s="503">
        <v>200</v>
      </c>
      <c r="F101" s="504">
        <v>4434.4399999999996</v>
      </c>
      <c r="G101" s="505"/>
      <c r="H101" s="504">
        <v>4434.4399999999996</v>
      </c>
      <c r="I101" s="504">
        <v>4434.4399999999996</v>
      </c>
    </row>
    <row r="102" spans="1:9" ht="31.5" customHeight="1" x14ac:dyDescent="0.2">
      <c r="A102" s="500">
        <v>2</v>
      </c>
      <c r="B102" s="501" t="s">
        <v>3730</v>
      </c>
      <c r="C102" s="136" t="s">
        <v>3731</v>
      </c>
      <c r="D102" s="458" t="s">
        <v>3730</v>
      </c>
      <c r="E102" s="503">
        <v>150</v>
      </c>
      <c r="F102" s="420">
        <v>3325.83</v>
      </c>
      <c r="G102" s="421"/>
      <c r="H102" s="420">
        <v>3325.83</v>
      </c>
      <c r="I102" s="421">
        <v>3325.83</v>
      </c>
    </row>
    <row r="103" spans="1:9" ht="37.5" customHeight="1" x14ac:dyDescent="0.25">
      <c r="A103" s="506">
        <v>3</v>
      </c>
      <c r="B103" s="501" t="s">
        <v>3732</v>
      </c>
      <c r="C103" s="136" t="s">
        <v>3727</v>
      </c>
      <c r="D103" s="458" t="s">
        <v>3732</v>
      </c>
      <c r="E103" s="503">
        <v>450</v>
      </c>
      <c r="F103" s="420">
        <v>9977.49</v>
      </c>
      <c r="G103" s="421"/>
      <c r="H103" s="420">
        <v>9977.49</v>
      </c>
      <c r="I103" s="421">
        <v>9977.49</v>
      </c>
    </row>
    <row r="104" spans="1:9" ht="36.75" customHeight="1" x14ac:dyDescent="0.25">
      <c r="A104" s="506">
        <v>4</v>
      </c>
      <c r="B104" s="501" t="s">
        <v>3733</v>
      </c>
      <c r="C104" s="136" t="s">
        <v>3727</v>
      </c>
      <c r="D104" s="458" t="s">
        <v>3733</v>
      </c>
      <c r="E104" s="503">
        <v>250</v>
      </c>
      <c r="F104" s="420">
        <v>5543.05</v>
      </c>
      <c r="G104" s="421"/>
      <c r="H104" s="420">
        <v>5543.05</v>
      </c>
      <c r="I104" s="421">
        <v>5543.05</v>
      </c>
    </row>
    <row r="105" spans="1:9" ht="47.25" customHeight="1" thickBot="1" x14ac:dyDescent="0.3">
      <c r="A105" s="138">
        <v>5</v>
      </c>
      <c r="B105" s="501" t="s">
        <v>3734</v>
      </c>
      <c r="C105" s="136" t="s">
        <v>3735</v>
      </c>
      <c r="D105" s="458" t="s">
        <v>3734</v>
      </c>
      <c r="E105" s="503">
        <v>200</v>
      </c>
      <c r="F105" s="420">
        <v>3518.76</v>
      </c>
      <c r="G105" s="421"/>
      <c r="H105" s="420">
        <v>3518.76</v>
      </c>
      <c r="I105" s="421">
        <v>3518.76</v>
      </c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1250</v>
      </c>
      <c r="F120" s="123">
        <f>SUM(F101:F119)</f>
        <v>26799.57</v>
      </c>
      <c r="G120" s="123">
        <f>SUM(G101:G119)</f>
        <v>0</v>
      </c>
      <c r="H120" s="123">
        <f>SUM(H101:H119)</f>
        <v>26799.57</v>
      </c>
      <c r="I120" s="124">
        <f>SUM(I101:I119)</f>
        <v>26799.57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70375.199999999997</v>
      </c>
    </row>
    <row r="122" spans="1:9" ht="58.5" customHeight="1" thickTop="1" x14ac:dyDescent="0.25">
      <c r="A122" s="146">
        <v>1</v>
      </c>
      <c r="B122" s="50" t="s">
        <v>3736</v>
      </c>
      <c r="C122" s="41" t="s">
        <v>3737</v>
      </c>
      <c r="D122" s="50" t="s">
        <v>3736</v>
      </c>
      <c r="E122" s="40">
        <v>2000</v>
      </c>
      <c r="F122" s="33">
        <v>35187.599999999999</v>
      </c>
      <c r="G122" s="50"/>
      <c r="H122" s="33">
        <v>35187.599999999999</v>
      </c>
      <c r="I122" s="33">
        <v>35187.599999999999</v>
      </c>
    </row>
    <row r="123" spans="1:9" ht="55.5" customHeight="1" x14ac:dyDescent="0.25">
      <c r="A123" s="138">
        <v>2</v>
      </c>
      <c r="B123" s="50" t="s">
        <v>3738</v>
      </c>
      <c r="C123" s="41" t="s">
        <v>3739</v>
      </c>
      <c r="D123" s="50" t="s">
        <v>3738</v>
      </c>
      <c r="E123" s="40">
        <v>2000</v>
      </c>
      <c r="F123" s="33">
        <v>35187.599999999999</v>
      </c>
      <c r="G123" s="50"/>
      <c r="H123" s="33">
        <v>35187.599999999999</v>
      </c>
      <c r="I123" s="33">
        <v>35187.599999999999</v>
      </c>
    </row>
    <row r="124" spans="1:9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4000</v>
      </c>
      <c r="F141" s="92">
        <f>SUM(F122:F140)</f>
        <v>70375.199999999997</v>
      </c>
      <c r="G141" s="92">
        <f>SUM(G122:G140)</f>
        <v>0</v>
      </c>
      <c r="H141" s="92">
        <f>SUM(H122:H140)</f>
        <v>70375.199999999997</v>
      </c>
      <c r="I141" s="93">
        <f>SUM(I122:I140)</f>
        <v>70375.199999999997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27303.040000000001</v>
      </c>
    </row>
    <row r="143" spans="1:9" ht="67.5" customHeight="1" thickTop="1" x14ac:dyDescent="0.25">
      <c r="A143" s="146">
        <v>1</v>
      </c>
      <c r="B143" s="50" t="s">
        <v>3740</v>
      </c>
      <c r="C143" s="41" t="s">
        <v>3741</v>
      </c>
      <c r="D143" s="50" t="s">
        <v>3740</v>
      </c>
      <c r="E143" s="40">
        <v>2200</v>
      </c>
      <c r="F143" s="33">
        <v>27303.040000000001</v>
      </c>
      <c r="G143" s="50"/>
      <c r="H143" s="33">
        <v>27303.040000000001</v>
      </c>
      <c r="I143" s="33">
        <v>27303.040000000001</v>
      </c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Bot="1" x14ac:dyDescent="0.3">
      <c r="A162" s="155" t="s">
        <v>43</v>
      </c>
      <c r="B162" s="156"/>
      <c r="C162" s="157"/>
      <c r="D162" s="156"/>
      <c r="E162" s="158">
        <f>SUM(E143:E161)</f>
        <v>2200</v>
      </c>
      <c r="F162" s="159">
        <f>SUM(F143:F161)</f>
        <v>27303.040000000001</v>
      </c>
      <c r="G162" s="159">
        <f>SUM(G143:G161)</f>
        <v>0</v>
      </c>
      <c r="H162" s="159">
        <f>SUM(H143:H161)</f>
        <v>27303.040000000001</v>
      </c>
      <c r="I162" s="160">
        <f>SUM(I143:I161)</f>
        <v>27303.040000000001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756</v>
      </c>
      <c r="F163" s="161"/>
      <c r="G163" s="161"/>
      <c r="H163" s="161"/>
      <c r="I163" s="15">
        <f>I261+I282+I303+I324+I345+I366</f>
        <v>30618.14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23650</v>
      </c>
    </row>
    <row r="165" spans="1:9" ht="45" customHeight="1" x14ac:dyDescent="0.25">
      <c r="A165" s="163">
        <v>1</v>
      </c>
      <c r="B165" s="459" t="s">
        <v>177</v>
      </c>
      <c r="C165" s="460" t="s">
        <v>3742</v>
      </c>
      <c r="D165" s="459" t="s">
        <v>177</v>
      </c>
      <c r="E165" s="461">
        <v>5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3743</v>
      </c>
      <c r="D166" s="459" t="s">
        <v>177</v>
      </c>
      <c r="E166" s="461">
        <v>7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3744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3745</v>
      </c>
      <c r="D168" s="459" t="s">
        <v>177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46.5" customHeight="1" x14ac:dyDescent="0.25">
      <c r="A169" s="163">
        <v>5</v>
      </c>
      <c r="B169" s="459" t="s">
        <v>177</v>
      </c>
      <c r="C169" s="460" t="s">
        <v>3746</v>
      </c>
      <c r="D169" s="459" t="s">
        <v>177</v>
      </c>
      <c r="E169" s="461">
        <v>3</v>
      </c>
      <c r="F169" s="462">
        <v>550</v>
      </c>
      <c r="G169" s="463"/>
      <c r="H169" s="462">
        <v>550</v>
      </c>
      <c r="I169" s="462">
        <v>550</v>
      </c>
    </row>
    <row r="170" spans="1:9" ht="34.5" customHeight="1" x14ac:dyDescent="0.25">
      <c r="A170" s="163">
        <v>6</v>
      </c>
      <c r="B170" s="459" t="s">
        <v>177</v>
      </c>
      <c r="C170" s="460" t="s">
        <v>3747</v>
      </c>
      <c r="D170" s="459" t="s">
        <v>177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3748</v>
      </c>
      <c r="D171" s="459" t="s">
        <v>177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3749</v>
      </c>
      <c r="C172" s="460" t="s">
        <v>3750</v>
      </c>
      <c r="D172" s="459" t="s">
        <v>3749</v>
      </c>
      <c r="E172" s="461">
        <v>10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3751</v>
      </c>
      <c r="C173" s="465" t="s">
        <v>3752</v>
      </c>
      <c r="D173" s="459" t="s">
        <v>3751</v>
      </c>
      <c r="E173" s="461">
        <v>14</v>
      </c>
      <c r="F173" s="462">
        <v>550</v>
      </c>
      <c r="G173" s="463"/>
      <c r="H173" s="462">
        <v>550</v>
      </c>
      <c r="I173" s="462">
        <v>550</v>
      </c>
    </row>
    <row r="174" spans="1:9" ht="54.75" customHeight="1" x14ac:dyDescent="0.2">
      <c r="A174" s="163">
        <v>10</v>
      </c>
      <c r="B174" s="459" t="s">
        <v>3753</v>
      </c>
      <c r="C174" s="465" t="s">
        <v>3754</v>
      </c>
      <c r="D174" s="459" t="s">
        <v>3753</v>
      </c>
      <c r="E174" s="461">
        <v>12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3755</v>
      </c>
      <c r="C175" s="465" t="s">
        <v>3756</v>
      </c>
      <c r="D175" s="459" t="s">
        <v>3755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3757</v>
      </c>
      <c r="C176" s="465" t="s">
        <v>3758</v>
      </c>
      <c r="D176" s="459" t="s">
        <v>3757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customHeight="1" x14ac:dyDescent="0.25">
      <c r="A177" s="163">
        <v>13</v>
      </c>
      <c r="B177" s="459" t="s">
        <v>3759</v>
      </c>
      <c r="C177" s="460" t="s">
        <v>3760</v>
      </c>
      <c r="D177" s="459" t="s">
        <v>3759</v>
      </c>
      <c r="E177" s="461">
        <v>15</v>
      </c>
      <c r="F177" s="462">
        <v>550</v>
      </c>
      <c r="G177" s="463"/>
      <c r="H177" s="462">
        <v>550</v>
      </c>
      <c r="I177" s="462">
        <v>550</v>
      </c>
    </row>
    <row r="178" spans="1:9" ht="47.25" customHeight="1" x14ac:dyDescent="0.25">
      <c r="A178" s="163">
        <v>14</v>
      </c>
      <c r="B178" s="459" t="s">
        <v>3761</v>
      </c>
      <c r="C178" s="460" t="s">
        <v>3762</v>
      </c>
      <c r="D178" s="459" t="s">
        <v>3761</v>
      </c>
      <c r="E178" s="461">
        <v>15</v>
      </c>
      <c r="F178" s="462">
        <v>550</v>
      </c>
      <c r="G178" s="463"/>
      <c r="H178" s="462">
        <v>550</v>
      </c>
      <c r="I178" s="462">
        <v>550</v>
      </c>
    </row>
    <row r="179" spans="1:9" ht="44.25" customHeight="1" x14ac:dyDescent="0.25">
      <c r="A179" s="163">
        <v>15</v>
      </c>
      <c r="B179" s="459" t="s">
        <v>3763</v>
      </c>
      <c r="C179" s="466" t="s">
        <v>3762</v>
      </c>
      <c r="D179" s="459" t="s">
        <v>3763</v>
      </c>
      <c r="E179" s="461">
        <v>15</v>
      </c>
      <c r="F179" s="364">
        <v>550</v>
      </c>
      <c r="G179" s="463"/>
      <c r="H179" s="364">
        <v>550</v>
      </c>
      <c r="I179" s="364">
        <v>550</v>
      </c>
    </row>
    <row r="180" spans="1:9" ht="43.5" customHeight="1" x14ac:dyDescent="0.25">
      <c r="A180" s="163">
        <v>16</v>
      </c>
      <c r="B180" s="164" t="s">
        <v>3764</v>
      </c>
      <c r="C180" s="165" t="s">
        <v>3765</v>
      </c>
      <c r="D180" s="166" t="s">
        <v>3764</v>
      </c>
      <c r="E180" s="167">
        <v>13</v>
      </c>
      <c r="F180" s="168">
        <v>550</v>
      </c>
      <c r="G180" s="169"/>
      <c r="H180" s="168">
        <v>550</v>
      </c>
      <c r="I180" s="168">
        <v>550</v>
      </c>
    </row>
    <row r="181" spans="1:9" ht="40.5" customHeight="1" x14ac:dyDescent="0.25">
      <c r="A181" s="163">
        <v>17</v>
      </c>
      <c r="B181" s="164" t="s">
        <v>3766</v>
      </c>
      <c r="C181" s="165" t="s">
        <v>455</v>
      </c>
      <c r="D181" s="166" t="s">
        <v>3766</v>
      </c>
      <c r="E181" s="167">
        <v>2</v>
      </c>
      <c r="F181" s="168">
        <v>550</v>
      </c>
      <c r="G181" s="169"/>
      <c r="H181" s="168">
        <v>550</v>
      </c>
      <c r="I181" s="168">
        <v>550</v>
      </c>
    </row>
    <row r="182" spans="1:9" ht="39.75" customHeight="1" x14ac:dyDescent="0.25">
      <c r="A182" s="163">
        <v>18</v>
      </c>
      <c r="B182" s="164" t="s">
        <v>3767</v>
      </c>
      <c r="C182" s="165" t="s">
        <v>3768</v>
      </c>
      <c r="D182" s="166" t="s">
        <v>3767</v>
      </c>
      <c r="E182" s="167">
        <v>3</v>
      </c>
      <c r="F182" s="168">
        <v>550</v>
      </c>
      <c r="G182" s="169"/>
      <c r="H182" s="168">
        <v>550</v>
      </c>
      <c r="I182" s="168">
        <v>550</v>
      </c>
    </row>
    <row r="183" spans="1:9" ht="44.25" customHeight="1" x14ac:dyDescent="0.25">
      <c r="A183" s="163">
        <v>19</v>
      </c>
      <c r="B183" s="164" t="s">
        <v>3769</v>
      </c>
      <c r="C183" s="165" t="s">
        <v>3770</v>
      </c>
      <c r="D183" s="166" t="s">
        <v>3769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1.25" customHeight="1" x14ac:dyDescent="0.25">
      <c r="A184" s="163">
        <v>20</v>
      </c>
      <c r="B184" s="164" t="s">
        <v>3771</v>
      </c>
      <c r="C184" s="165" t="s">
        <v>3772</v>
      </c>
      <c r="D184" s="166" t="s">
        <v>3771</v>
      </c>
      <c r="E184" s="167">
        <v>12</v>
      </c>
      <c r="F184" s="168">
        <v>550</v>
      </c>
      <c r="G184" s="169"/>
      <c r="H184" s="168">
        <v>550</v>
      </c>
      <c r="I184" s="168">
        <v>550</v>
      </c>
    </row>
    <row r="185" spans="1:9" ht="47.25" customHeight="1" x14ac:dyDescent="0.25">
      <c r="A185" s="163">
        <v>21</v>
      </c>
      <c r="B185" s="164" t="s">
        <v>3773</v>
      </c>
      <c r="C185" s="165" t="s">
        <v>3774</v>
      </c>
      <c r="D185" s="166" t="s">
        <v>3773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45.75" customHeight="1" x14ac:dyDescent="0.25">
      <c r="A186" s="163">
        <v>22</v>
      </c>
      <c r="B186" s="164" t="s">
        <v>3775</v>
      </c>
      <c r="C186" s="165" t="s">
        <v>3776</v>
      </c>
      <c r="D186" s="166" t="s">
        <v>3775</v>
      </c>
      <c r="E186" s="167">
        <v>2</v>
      </c>
      <c r="F186" s="168">
        <v>550</v>
      </c>
      <c r="G186" s="169"/>
      <c r="H186" s="168">
        <v>550</v>
      </c>
      <c r="I186" s="168">
        <v>550</v>
      </c>
    </row>
    <row r="187" spans="1:9" ht="53.25" customHeight="1" x14ac:dyDescent="0.25">
      <c r="A187" s="163">
        <v>23</v>
      </c>
      <c r="B187" s="164" t="s">
        <v>3777</v>
      </c>
      <c r="C187" s="165" t="s">
        <v>3778</v>
      </c>
      <c r="D187" s="166" t="s">
        <v>3777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24</v>
      </c>
      <c r="B188" s="164" t="s">
        <v>3779</v>
      </c>
      <c r="C188" s="165" t="s">
        <v>3780</v>
      </c>
      <c r="D188" s="166" t="s">
        <v>3779</v>
      </c>
      <c r="E188" s="167">
        <v>6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25</v>
      </c>
      <c r="B189" s="164" t="s">
        <v>3781</v>
      </c>
      <c r="C189" s="165" t="s">
        <v>3782</v>
      </c>
      <c r="D189" s="166" t="s">
        <v>3781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4.5" customHeight="1" x14ac:dyDescent="0.25">
      <c r="A190" s="163">
        <v>26</v>
      </c>
      <c r="B190" s="164" t="s">
        <v>3783</v>
      </c>
      <c r="C190" s="165" t="s">
        <v>3784</v>
      </c>
      <c r="D190" s="166" t="s">
        <v>3783</v>
      </c>
      <c r="E190" s="167">
        <v>10</v>
      </c>
      <c r="F190" s="168">
        <v>550</v>
      </c>
      <c r="G190" s="169"/>
      <c r="H190" s="168">
        <v>550</v>
      </c>
      <c r="I190" s="168">
        <v>550</v>
      </c>
    </row>
    <row r="191" spans="1:9" ht="40.5" customHeight="1" x14ac:dyDescent="0.25">
      <c r="A191" s="163">
        <v>27</v>
      </c>
      <c r="B191" s="164" t="s">
        <v>3785</v>
      </c>
      <c r="C191" s="165" t="s">
        <v>3786</v>
      </c>
      <c r="D191" s="166" t="s">
        <v>3785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28</v>
      </c>
      <c r="B192" s="164" t="s">
        <v>3787</v>
      </c>
      <c r="C192" s="165" t="s">
        <v>3788</v>
      </c>
      <c r="D192" s="166" t="s">
        <v>3787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51.75" customHeight="1" x14ac:dyDescent="0.25">
      <c r="A193" s="163">
        <v>29</v>
      </c>
      <c r="B193" s="164" t="s">
        <v>3789</v>
      </c>
      <c r="C193" s="165" t="s">
        <v>3790</v>
      </c>
      <c r="D193" s="166" t="s">
        <v>3789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2" customHeight="1" x14ac:dyDescent="0.25">
      <c r="A194" s="163">
        <v>30</v>
      </c>
      <c r="B194" s="164" t="s">
        <v>3791</v>
      </c>
      <c r="C194" s="165" t="s">
        <v>3792</v>
      </c>
      <c r="D194" s="166" t="s">
        <v>3791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45.75" customHeight="1" x14ac:dyDescent="0.25">
      <c r="A195" s="163">
        <v>31</v>
      </c>
      <c r="B195" s="164" t="s">
        <v>3793</v>
      </c>
      <c r="C195" s="165" t="s">
        <v>3794</v>
      </c>
      <c r="D195" s="166" t="s">
        <v>3793</v>
      </c>
      <c r="E195" s="167">
        <v>12</v>
      </c>
      <c r="F195" s="168">
        <v>550</v>
      </c>
      <c r="G195" s="169"/>
      <c r="H195" s="168">
        <v>550</v>
      </c>
      <c r="I195" s="168">
        <v>550</v>
      </c>
    </row>
    <row r="196" spans="1:9" ht="36.75" customHeight="1" x14ac:dyDescent="0.25">
      <c r="A196" s="163">
        <v>32</v>
      </c>
      <c r="B196" s="164" t="s">
        <v>3795</v>
      </c>
      <c r="C196" s="165" t="s">
        <v>3796</v>
      </c>
      <c r="D196" s="166" t="s">
        <v>3795</v>
      </c>
      <c r="E196" s="167">
        <v>15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33</v>
      </c>
      <c r="B197" s="164" t="s">
        <v>3797</v>
      </c>
      <c r="C197" s="165" t="s">
        <v>3798</v>
      </c>
      <c r="D197" s="166" t="s">
        <v>3797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34</v>
      </c>
      <c r="B198" s="164" t="s">
        <v>3799</v>
      </c>
      <c r="C198" s="165" t="s">
        <v>3800</v>
      </c>
      <c r="D198" s="166" t="s">
        <v>3799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37.5" customHeight="1" x14ac:dyDescent="0.25">
      <c r="A199" s="163">
        <v>35</v>
      </c>
      <c r="B199" s="164" t="s">
        <v>3801</v>
      </c>
      <c r="C199" s="165" t="s">
        <v>3802</v>
      </c>
      <c r="D199" s="166" t="s">
        <v>3801</v>
      </c>
      <c r="E199" s="167">
        <v>10</v>
      </c>
      <c r="F199" s="168">
        <v>550</v>
      </c>
      <c r="G199" s="169"/>
      <c r="H199" s="168">
        <v>550</v>
      </c>
      <c r="I199" s="168">
        <v>550</v>
      </c>
    </row>
    <row r="200" spans="1:9" ht="35.25" customHeight="1" x14ac:dyDescent="0.25">
      <c r="A200" s="163">
        <v>36</v>
      </c>
      <c r="B200" s="164" t="s">
        <v>3803</v>
      </c>
      <c r="C200" s="165" t="s">
        <v>3804</v>
      </c>
      <c r="D200" s="166" t="s">
        <v>3803</v>
      </c>
      <c r="E200" s="167">
        <v>15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37</v>
      </c>
      <c r="B201" s="164" t="s">
        <v>3805</v>
      </c>
      <c r="C201" s="165" t="s">
        <v>3806</v>
      </c>
      <c r="D201" s="166" t="s">
        <v>3805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4.5" customHeight="1" x14ac:dyDescent="0.25">
      <c r="A202" s="163">
        <v>38</v>
      </c>
      <c r="B202" s="164" t="s">
        <v>3807</v>
      </c>
      <c r="C202" s="165" t="s">
        <v>3808</v>
      </c>
      <c r="D202" s="166" t="s">
        <v>3807</v>
      </c>
      <c r="E202" s="167">
        <v>8</v>
      </c>
      <c r="F202" s="168">
        <v>550</v>
      </c>
      <c r="G202" s="169"/>
      <c r="H202" s="168">
        <v>550</v>
      </c>
      <c r="I202" s="168">
        <v>550</v>
      </c>
    </row>
    <row r="203" spans="1:9" ht="41.25" customHeight="1" x14ac:dyDescent="0.25">
      <c r="A203" s="163">
        <v>39</v>
      </c>
      <c r="B203" s="164" t="s">
        <v>3809</v>
      </c>
      <c r="C203" s="165" t="s">
        <v>3810</v>
      </c>
      <c r="D203" s="166" t="s">
        <v>3809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6.75" customHeight="1" x14ac:dyDescent="0.25">
      <c r="A204" s="163">
        <v>40</v>
      </c>
      <c r="B204" s="164" t="s">
        <v>3811</v>
      </c>
      <c r="C204" s="165" t="s">
        <v>3812</v>
      </c>
      <c r="D204" s="166" t="s">
        <v>3811</v>
      </c>
      <c r="E204" s="167">
        <v>8</v>
      </c>
      <c r="F204" s="168">
        <v>550</v>
      </c>
      <c r="G204" s="169"/>
      <c r="H204" s="168">
        <v>550</v>
      </c>
      <c r="I204" s="168">
        <v>550</v>
      </c>
    </row>
    <row r="205" spans="1:9" ht="38.25" customHeight="1" x14ac:dyDescent="0.25">
      <c r="A205" s="163">
        <v>41</v>
      </c>
      <c r="B205" s="164" t="s">
        <v>3813</v>
      </c>
      <c r="C205" s="165" t="s">
        <v>3814</v>
      </c>
      <c r="D205" s="166" t="s">
        <v>3813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39.75" customHeight="1" x14ac:dyDescent="0.25">
      <c r="A206" s="163">
        <v>42</v>
      </c>
      <c r="B206" s="164" t="s">
        <v>3815</v>
      </c>
      <c r="C206" s="165" t="s">
        <v>3816</v>
      </c>
      <c r="D206" s="166" t="s">
        <v>3815</v>
      </c>
      <c r="E206" s="167">
        <v>10</v>
      </c>
      <c r="F206" s="168">
        <v>550</v>
      </c>
      <c r="G206" s="169"/>
      <c r="H206" s="168">
        <v>550</v>
      </c>
      <c r="I206" s="168">
        <v>550</v>
      </c>
    </row>
    <row r="207" spans="1:9" ht="37.5" customHeight="1" x14ac:dyDescent="0.25">
      <c r="A207" s="163">
        <v>43</v>
      </c>
      <c r="B207" s="164" t="s">
        <v>3817</v>
      </c>
      <c r="C207" s="165" t="s">
        <v>3818</v>
      </c>
      <c r="D207" s="166" t="s">
        <v>3817</v>
      </c>
      <c r="E207" s="167">
        <v>12</v>
      </c>
      <c r="F207" s="168">
        <v>550</v>
      </c>
      <c r="G207" s="169"/>
      <c r="H207" s="168">
        <v>550</v>
      </c>
      <c r="I207" s="168">
        <v>550</v>
      </c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346</v>
      </c>
      <c r="F261" s="191">
        <f>SUM(F165:F260)</f>
        <v>23650</v>
      </c>
      <c r="G261" s="152">
        <f>SUM(G165:G260)</f>
        <v>0</v>
      </c>
      <c r="H261" s="152">
        <f>SUM(H165:H260)</f>
        <v>23650</v>
      </c>
      <c r="I261" s="93">
        <f>SUM(I165:I260)</f>
        <v>23650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x14ac:dyDescent="0.25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hidden="1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hidden="1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hidden="1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hidden="1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thickBot="1" x14ac:dyDescent="0.3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6968.14</v>
      </c>
    </row>
    <row r="305" spans="1:9" ht="46.5" customHeight="1" thickTop="1" x14ac:dyDescent="0.25">
      <c r="A305" s="130">
        <v>1</v>
      </c>
      <c r="B305" s="164" t="s">
        <v>3819</v>
      </c>
      <c r="C305" s="165" t="s">
        <v>3820</v>
      </c>
      <c r="D305" s="166" t="s">
        <v>3819</v>
      </c>
      <c r="E305" s="167">
        <v>160</v>
      </c>
      <c r="F305" s="168">
        <v>1929.54</v>
      </c>
      <c r="G305" s="169"/>
      <c r="H305" s="168">
        <v>1929.54</v>
      </c>
      <c r="I305" s="168">
        <v>1929.54</v>
      </c>
    </row>
    <row r="306" spans="1:9" ht="46.5" customHeight="1" x14ac:dyDescent="0.25">
      <c r="A306" s="138">
        <v>2</v>
      </c>
      <c r="B306" s="164" t="s">
        <v>3821</v>
      </c>
      <c r="C306" s="165" t="s">
        <v>3822</v>
      </c>
      <c r="D306" s="166" t="s">
        <v>3821</v>
      </c>
      <c r="E306" s="167">
        <v>250</v>
      </c>
      <c r="F306" s="168">
        <v>5038.6000000000004</v>
      </c>
      <c r="G306" s="169"/>
      <c r="H306" s="168">
        <v>5038.6000000000004</v>
      </c>
      <c r="I306" s="168">
        <v>5038.6000000000004</v>
      </c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410</v>
      </c>
      <c r="F324" s="92">
        <f>SUM(F305:F323)</f>
        <v>6968.14</v>
      </c>
      <c r="G324" s="92">
        <f>SUM(G305:G323)</f>
        <v>0</v>
      </c>
      <c r="H324" s="92">
        <f>SUM(H305:H323)</f>
        <v>6968.14</v>
      </c>
      <c r="I324" s="93">
        <f>SUM(I305:I323)</f>
        <v>6968.14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644.15</v>
      </c>
      <c r="F367" s="16"/>
      <c r="G367" s="16"/>
      <c r="H367" s="16"/>
      <c r="I367" s="15">
        <f>I410+I431+I473+I494+I515+I536+I452</f>
        <v>42929.689999999995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3823</v>
      </c>
      <c r="C369" s="102" t="s">
        <v>3824</v>
      </c>
      <c r="D369" s="102" t="s">
        <v>3825</v>
      </c>
      <c r="E369" s="241">
        <v>14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3826</v>
      </c>
      <c r="C370" s="102" t="s">
        <v>3827</v>
      </c>
      <c r="D370" s="346" t="s">
        <v>3828</v>
      </c>
      <c r="E370" s="471">
        <v>15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3829</v>
      </c>
      <c r="C371" s="102" t="s">
        <v>3830</v>
      </c>
      <c r="D371" s="102" t="s">
        <v>3831</v>
      </c>
      <c r="E371" s="241">
        <v>7.5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3832</v>
      </c>
      <c r="C372" s="102" t="s">
        <v>3833</v>
      </c>
      <c r="D372" s="102" t="s">
        <v>3834</v>
      </c>
      <c r="E372" s="241">
        <v>8.4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3835</v>
      </c>
      <c r="C373" s="102" t="s">
        <v>3836</v>
      </c>
      <c r="D373" s="102" t="s">
        <v>3837</v>
      </c>
      <c r="E373" s="241">
        <v>1.6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3838</v>
      </c>
      <c r="C374" s="102" t="s">
        <v>3839</v>
      </c>
      <c r="D374" s="102" t="s">
        <v>3840</v>
      </c>
      <c r="E374" s="241">
        <v>15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3841</v>
      </c>
      <c r="C375" s="102" t="s">
        <v>3839</v>
      </c>
      <c r="D375" s="102" t="s">
        <v>3842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3843</v>
      </c>
      <c r="C376" s="102" t="s">
        <v>3839</v>
      </c>
      <c r="D376" s="102" t="s">
        <v>3844</v>
      </c>
      <c r="E376" s="241">
        <v>15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3845</v>
      </c>
      <c r="C377" s="102" t="s">
        <v>3839</v>
      </c>
      <c r="D377" s="102" t="s">
        <v>3846</v>
      </c>
      <c r="E377" s="241">
        <v>15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3847</v>
      </c>
      <c r="C378" s="102" t="s">
        <v>3839</v>
      </c>
      <c r="D378" s="102" t="s">
        <v>3848</v>
      </c>
      <c r="E378" s="241">
        <v>15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thickBot="1" x14ac:dyDescent="0.25">
      <c r="A379" s="130">
        <v>11</v>
      </c>
      <c r="B379" s="102" t="s">
        <v>3849</v>
      </c>
      <c r="C379" s="102" t="s">
        <v>3839</v>
      </c>
      <c r="D379" s="102" t="s">
        <v>3850</v>
      </c>
      <c r="E379" s="241">
        <v>15</v>
      </c>
      <c r="F379" s="343">
        <v>550</v>
      </c>
      <c r="G379" s="55"/>
      <c r="H379" s="344">
        <v>550</v>
      </c>
      <c r="I379" s="344">
        <v>550</v>
      </c>
    </row>
    <row r="380" spans="1:9" ht="36.75" customHeight="1" thickTop="1" thickBot="1" x14ac:dyDescent="0.25">
      <c r="A380" s="130">
        <v>12</v>
      </c>
      <c r="B380" s="102" t="s">
        <v>3851</v>
      </c>
      <c r="C380" s="102" t="s">
        <v>3852</v>
      </c>
      <c r="D380" s="102" t="s">
        <v>3853</v>
      </c>
      <c r="E380" s="241">
        <v>3</v>
      </c>
      <c r="F380" s="343">
        <v>550</v>
      </c>
      <c r="G380" s="55"/>
      <c r="H380" s="344">
        <v>550</v>
      </c>
      <c r="I380" s="344">
        <v>550</v>
      </c>
    </row>
    <row r="381" spans="1:9" ht="42.75" customHeight="1" thickTop="1" thickBot="1" x14ac:dyDescent="0.25">
      <c r="A381" s="130">
        <v>13</v>
      </c>
      <c r="B381" s="102" t="s">
        <v>3854</v>
      </c>
      <c r="C381" s="102" t="s">
        <v>3855</v>
      </c>
      <c r="D381" s="102" t="s">
        <v>3856</v>
      </c>
      <c r="E381" s="241">
        <v>15</v>
      </c>
      <c r="F381" s="343">
        <v>550</v>
      </c>
      <c r="G381" s="55"/>
      <c r="H381" s="344">
        <v>550</v>
      </c>
      <c r="I381" s="344">
        <v>550</v>
      </c>
    </row>
    <row r="382" spans="1:9" ht="39" customHeight="1" thickTop="1" thickBot="1" x14ac:dyDescent="0.25">
      <c r="A382" s="130">
        <v>14</v>
      </c>
      <c r="B382" s="102" t="s">
        <v>3857</v>
      </c>
      <c r="C382" s="102" t="s">
        <v>3855</v>
      </c>
      <c r="D382" s="102" t="s">
        <v>3858</v>
      </c>
      <c r="E382" s="241">
        <v>15</v>
      </c>
      <c r="F382" s="343">
        <v>550</v>
      </c>
      <c r="G382" s="55"/>
      <c r="H382" s="344">
        <v>550</v>
      </c>
      <c r="I382" s="344">
        <v>550</v>
      </c>
    </row>
    <row r="383" spans="1:9" ht="38.25" customHeight="1" thickTop="1" thickBot="1" x14ac:dyDescent="0.25">
      <c r="A383" s="130">
        <v>15</v>
      </c>
      <c r="B383" s="102" t="s">
        <v>3859</v>
      </c>
      <c r="C383" s="102" t="s">
        <v>3855</v>
      </c>
      <c r="D383" s="102" t="s">
        <v>3860</v>
      </c>
      <c r="E383" s="241">
        <v>15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>
        <v>16</v>
      </c>
      <c r="B384" s="102" t="s">
        <v>3861</v>
      </c>
      <c r="C384" s="102" t="s">
        <v>3855</v>
      </c>
      <c r="D384" s="102" t="s">
        <v>3862</v>
      </c>
      <c r="E384" s="241">
        <v>15</v>
      </c>
      <c r="F384" s="343">
        <v>550</v>
      </c>
      <c r="G384" s="55"/>
      <c r="H384" s="344">
        <v>550</v>
      </c>
      <c r="I384" s="344">
        <v>550</v>
      </c>
    </row>
    <row r="385" spans="1:9" ht="41.25" customHeight="1" thickTop="1" thickBot="1" x14ac:dyDescent="0.25">
      <c r="A385" s="130">
        <v>17</v>
      </c>
      <c r="B385" s="102" t="s">
        <v>3863</v>
      </c>
      <c r="C385" s="102" t="s">
        <v>3855</v>
      </c>
      <c r="D385" s="102" t="s">
        <v>3864</v>
      </c>
      <c r="E385" s="241">
        <v>15</v>
      </c>
      <c r="F385" s="343">
        <v>550</v>
      </c>
      <c r="G385" s="55"/>
      <c r="H385" s="344">
        <v>550</v>
      </c>
      <c r="I385" s="344">
        <v>550</v>
      </c>
    </row>
    <row r="386" spans="1:9" ht="38.25" customHeight="1" thickTop="1" thickBot="1" x14ac:dyDescent="0.25">
      <c r="A386" s="130">
        <v>18</v>
      </c>
      <c r="B386" s="102" t="s">
        <v>3865</v>
      </c>
      <c r="C386" s="102" t="s">
        <v>3855</v>
      </c>
      <c r="D386" s="102" t="s">
        <v>3866</v>
      </c>
      <c r="E386" s="241">
        <v>15</v>
      </c>
      <c r="F386" s="343">
        <v>550</v>
      </c>
      <c r="G386" s="55"/>
      <c r="H386" s="344">
        <v>550</v>
      </c>
      <c r="I386" s="344">
        <v>550</v>
      </c>
    </row>
    <row r="387" spans="1:9" ht="47.25" customHeight="1" thickTop="1" thickBot="1" x14ac:dyDescent="0.25">
      <c r="A387" s="130">
        <v>19</v>
      </c>
      <c r="B387" s="102" t="s">
        <v>3867</v>
      </c>
      <c r="C387" s="102" t="s">
        <v>3868</v>
      </c>
      <c r="D387" s="102" t="s">
        <v>3869</v>
      </c>
      <c r="E387" s="241">
        <v>15</v>
      </c>
      <c r="F387" s="343">
        <v>550</v>
      </c>
      <c r="G387" s="55"/>
      <c r="H387" s="344">
        <v>550</v>
      </c>
      <c r="I387" s="344">
        <v>550</v>
      </c>
    </row>
    <row r="388" spans="1:9" s="105" customFormat="1" ht="43.5" customHeight="1" thickTop="1" thickBot="1" x14ac:dyDescent="0.25">
      <c r="A388" s="130">
        <v>20</v>
      </c>
      <c r="B388" s="102" t="s">
        <v>3870</v>
      </c>
      <c r="C388" s="102" t="s">
        <v>3868</v>
      </c>
      <c r="D388" s="102" t="s">
        <v>3871</v>
      </c>
      <c r="E388" s="241">
        <v>15</v>
      </c>
      <c r="F388" s="343">
        <v>550</v>
      </c>
      <c r="G388" s="55"/>
      <c r="H388" s="344">
        <v>550</v>
      </c>
      <c r="I388" s="344">
        <v>550</v>
      </c>
    </row>
    <row r="389" spans="1:9" ht="16.5" customHeight="1" thickTop="1" thickBot="1" x14ac:dyDescent="0.25">
      <c r="A389" s="130">
        <v>21</v>
      </c>
      <c r="B389" s="102" t="s">
        <v>3872</v>
      </c>
      <c r="C389" s="102" t="s">
        <v>3873</v>
      </c>
      <c r="D389" s="102" t="s">
        <v>3874</v>
      </c>
      <c r="E389" s="241">
        <v>3</v>
      </c>
      <c r="F389" s="343">
        <v>550</v>
      </c>
      <c r="G389" s="55"/>
      <c r="H389" s="344">
        <v>550</v>
      </c>
      <c r="I389" s="344">
        <v>550</v>
      </c>
    </row>
    <row r="390" spans="1:9" ht="30" customHeight="1" thickTop="1" thickBot="1" x14ac:dyDescent="0.25">
      <c r="A390" s="130">
        <v>22</v>
      </c>
      <c r="B390" s="102" t="s">
        <v>3875</v>
      </c>
      <c r="C390" s="102" t="s">
        <v>3873</v>
      </c>
      <c r="D390" s="102" t="s">
        <v>3876</v>
      </c>
      <c r="E390" s="241">
        <v>3</v>
      </c>
      <c r="F390" s="343">
        <v>550</v>
      </c>
      <c r="G390" s="55"/>
      <c r="H390" s="344">
        <v>550</v>
      </c>
      <c r="I390" s="344">
        <v>550</v>
      </c>
    </row>
    <row r="391" spans="1:9" ht="24.75" customHeight="1" thickTop="1" thickBot="1" x14ac:dyDescent="0.25">
      <c r="A391" s="130">
        <v>23</v>
      </c>
      <c r="B391" s="102" t="s">
        <v>3877</v>
      </c>
      <c r="C391" s="102" t="s">
        <v>3873</v>
      </c>
      <c r="D391" s="102" t="s">
        <v>3878</v>
      </c>
      <c r="E391" s="241">
        <v>4.1500000000000004</v>
      </c>
      <c r="F391" s="343">
        <v>550</v>
      </c>
      <c r="G391" s="55"/>
      <c r="H391" s="344">
        <v>550</v>
      </c>
      <c r="I391" s="344">
        <v>550</v>
      </c>
    </row>
    <row r="392" spans="1:9" ht="30.75" customHeight="1" thickTop="1" thickBot="1" x14ac:dyDescent="0.25">
      <c r="A392" s="130">
        <v>24</v>
      </c>
      <c r="B392" s="102" t="s">
        <v>3879</v>
      </c>
      <c r="C392" s="102" t="s">
        <v>3873</v>
      </c>
      <c r="D392" s="102" t="s">
        <v>3880</v>
      </c>
      <c r="E392" s="241">
        <v>4.5</v>
      </c>
      <c r="F392" s="343">
        <v>550</v>
      </c>
      <c r="G392" s="55"/>
      <c r="H392" s="344">
        <v>550</v>
      </c>
      <c r="I392" s="344">
        <v>550</v>
      </c>
    </row>
    <row r="393" spans="1:9" ht="29.25" customHeight="1" thickTop="1" x14ac:dyDescent="0.2">
      <c r="A393" s="130">
        <v>25</v>
      </c>
      <c r="B393" s="102" t="s">
        <v>3881</v>
      </c>
      <c r="C393" s="102" t="s">
        <v>3855</v>
      </c>
      <c r="D393" s="102" t="s">
        <v>3882</v>
      </c>
      <c r="E393" s="241">
        <v>15</v>
      </c>
      <c r="F393" s="343">
        <v>550</v>
      </c>
      <c r="G393" s="55"/>
      <c r="H393" s="344">
        <v>550</v>
      </c>
      <c r="I393" s="344">
        <v>550</v>
      </c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289.14999999999998</v>
      </c>
      <c r="F431" s="152">
        <f>SUM(F369:F430)</f>
        <v>13750</v>
      </c>
      <c r="G431" s="152">
        <f>SUM(G369:G430)</f>
        <v>0</v>
      </c>
      <c r="H431" s="152">
        <f>SUM(H369:H430)</f>
        <v>13750</v>
      </c>
      <c r="I431" s="224">
        <f>SUM(I369:I430)</f>
        <v>13750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2273.7399999999998</v>
      </c>
    </row>
    <row r="433" spans="1:9" ht="51" customHeight="1" thickTop="1" x14ac:dyDescent="0.25">
      <c r="A433" s="146">
        <v>1</v>
      </c>
      <c r="B433" s="102" t="s">
        <v>3883</v>
      </c>
      <c r="C433" s="102" t="s">
        <v>3884</v>
      </c>
      <c r="D433" s="102" t="s">
        <v>3885</v>
      </c>
      <c r="E433" s="423">
        <v>30</v>
      </c>
      <c r="F433" s="380">
        <v>2273.7399999999998</v>
      </c>
      <c r="G433" s="381"/>
      <c r="H433" s="380">
        <v>2273.7399999999998</v>
      </c>
      <c r="I433" s="380">
        <v>2273.7399999999998</v>
      </c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30</v>
      </c>
      <c r="F452" s="92">
        <f>SUM(F433:F451)</f>
        <v>2273.7399999999998</v>
      </c>
      <c r="G452" s="92">
        <f>SUM(G433:G451)</f>
        <v>0</v>
      </c>
      <c r="H452" s="92">
        <f>SUM(H433:H451)</f>
        <v>2273.7399999999998</v>
      </c>
      <c r="I452" s="93">
        <f>SUM(I433:I451)</f>
        <v>2273.7399999999998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26905.949999999997</v>
      </c>
    </row>
    <row r="454" spans="1:9" ht="36" customHeight="1" thickTop="1" x14ac:dyDescent="0.2">
      <c r="A454" s="130">
        <v>1</v>
      </c>
      <c r="B454" s="102" t="s">
        <v>3886</v>
      </c>
      <c r="C454" s="102" t="s">
        <v>3887</v>
      </c>
      <c r="D454" s="102" t="s">
        <v>3888</v>
      </c>
      <c r="E454" s="241">
        <v>85</v>
      </c>
      <c r="F454" s="382">
        <v>6442.27</v>
      </c>
      <c r="G454" s="382"/>
      <c r="H454" s="382">
        <v>6442.27</v>
      </c>
      <c r="I454" s="382">
        <v>6442.27</v>
      </c>
    </row>
    <row r="455" spans="1:9" ht="30.75" customHeight="1" x14ac:dyDescent="0.2">
      <c r="A455" s="134">
        <v>2</v>
      </c>
      <c r="B455" s="102" t="s">
        <v>3889</v>
      </c>
      <c r="C455" s="102" t="s">
        <v>3890</v>
      </c>
      <c r="D455" s="102" t="s">
        <v>3891</v>
      </c>
      <c r="E455" s="241">
        <v>100</v>
      </c>
      <c r="F455" s="382">
        <v>7579.14</v>
      </c>
      <c r="G455" s="382"/>
      <c r="H455" s="382">
        <v>7579.14</v>
      </c>
      <c r="I455" s="382">
        <v>7579.14</v>
      </c>
    </row>
    <row r="456" spans="1:9" ht="31.5" customHeight="1" x14ac:dyDescent="0.2">
      <c r="A456" s="134">
        <v>3</v>
      </c>
      <c r="B456" s="102" t="s">
        <v>3892</v>
      </c>
      <c r="C456" s="102" t="s">
        <v>3893</v>
      </c>
      <c r="D456" s="102" t="s">
        <v>3894</v>
      </c>
      <c r="E456" s="241">
        <v>70</v>
      </c>
      <c r="F456" s="343">
        <v>5305.4</v>
      </c>
      <c r="G456" s="102"/>
      <c r="H456" s="382">
        <v>5305.4</v>
      </c>
      <c r="I456" s="382">
        <v>5305.4</v>
      </c>
    </row>
    <row r="457" spans="1:9" ht="31.5" customHeight="1" x14ac:dyDescent="0.2">
      <c r="A457" s="134">
        <v>4</v>
      </c>
      <c r="B457" s="102" t="s">
        <v>3895</v>
      </c>
      <c r="C457" s="102" t="s">
        <v>3896</v>
      </c>
      <c r="D457" s="102" t="s">
        <v>3897</v>
      </c>
      <c r="E457" s="241">
        <v>100</v>
      </c>
      <c r="F457" s="343">
        <v>7579.14</v>
      </c>
      <c r="G457" s="102"/>
      <c r="H457" s="382">
        <v>7579.14</v>
      </c>
      <c r="I457" s="382">
        <v>7579.14</v>
      </c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355</v>
      </c>
      <c r="F473" s="92">
        <f>SUM(F454:F472)</f>
        <v>26905.949999999997</v>
      </c>
      <c r="G473" s="92">
        <f>SUM(G454:G472)</f>
        <v>0</v>
      </c>
      <c r="H473" s="92">
        <f>SUM(H454:H472)</f>
        <v>26905.949999999997</v>
      </c>
      <c r="I473" s="93">
        <f>SUM(I454:I472)</f>
        <v>26905.949999999997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82"/>
      <c r="G475" s="382"/>
      <c r="H475" s="382"/>
      <c r="I475" s="382"/>
    </row>
    <row r="476" spans="1:9" ht="16.5" hidden="1" customHeight="1" x14ac:dyDescent="0.25">
      <c r="A476" s="138"/>
      <c r="B476" s="102"/>
      <c r="C476" s="102"/>
      <c r="D476" s="102"/>
      <c r="E476" s="241"/>
      <c r="F476" s="382"/>
      <c r="G476" s="382"/>
      <c r="H476" s="382"/>
      <c r="I476" s="382"/>
    </row>
    <row r="477" spans="1:9" ht="16.5" hidden="1" customHeight="1" x14ac:dyDescent="0.25">
      <c r="A477" s="138"/>
      <c r="B477" s="102"/>
      <c r="C477" s="102"/>
      <c r="D477" s="102"/>
      <c r="E477" s="241"/>
      <c r="F477" s="382"/>
      <c r="G477" s="382"/>
      <c r="H477" s="382"/>
      <c r="I477" s="382"/>
    </row>
    <row r="478" spans="1:9" ht="16.5" hidden="1" customHeight="1" x14ac:dyDescent="0.25">
      <c r="A478" s="138"/>
      <c r="B478" s="102"/>
      <c r="C478" s="102"/>
      <c r="D478" s="102"/>
      <c r="E478" s="241"/>
      <c r="F478" s="382"/>
      <c r="G478" s="382"/>
      <c r="H478" s="382"/>
      <c r="I478" s="382"/>
    </row>
    <row r="479" spans="1:9" ht="16.5" hidden="1" customHeight="1" x14ac:dyDescent="0.25">
      <c r="A479" s="75"/>
      <c r="B479" s="102"/>
      <c r="C479" s="102"/>
      <c r="D479" s="102"/>
      <c r="E479" s="241"/>
      <c r="F479" s="382"/>
      <c r="G479" s="382"/>
      <c r="H479" s="382"/>
      <c r="I479" s="382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226</v>
      </c>
      <c r="F537" s="16"/>
      <c r="G537" s="16"/>
      <c r="H537" s="16"/>
      <c r="I537" s="15">
        <f>I557+I578+I599+I620+I641+I662+I683</f>
        <v>17796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>
        <v>1</v>
      </c>
      <c r="B539" s="241" t="s">
        <v>3898</v>
      </c>
      <c r="C539" s="102" t="s">
        <v>3899</v>
      </c>
      <c r="D539" s="241"/>
      <c r="E539" s="423">
        <v>6</v>
      </c>
      <c r="F539" s="365">
        <v>550</v>
      </c>
      <c r="G539" s="241"/>
      <c r="H539" s="365">
        <v>550</v>
      </c>
      <c r="I539" s="365">
        <v>550</v>
      </c>
    </row>
    <row r="540" spans="1:9" ht="43.5" customHeight="1" thickTop="1" thickBot="1" x14ac:dyDescent="0.3">
      <c r="A540" s="146">
        <v>2</v>
      </c>
      <c r="B540" s="241" t="s">
        <v>3900</v>
      </c>
      <c r="C540" s="102" t="s">
        <v>3901</v>
      </c>
      <c r="D540" s="241" t="s">
        <v>3902</v>
      </c>
      <c r="E540" s="423">
        <v>12</v>
      </c>
      <c r="F540" s="365">
        <v>550</v>
      </c>
      <c r="G540" s="241"/>
      <c r="H540" s="365">
        <v>550</v>
      </c>
      <c r="I540" s="365">
        <v>550</v>
      </c>
    </row>
    <row r="541" spans="1:9" ht="49.5" customHeight="1" thickTop="1" thickBot="1" x14ac:dyDescent="0.3">
      <c r="A541" s="146">
        <v>3</v>
      </c>
      <c r="B541" s="241" t="s">
        <v>3903</v>
      </c>
      <c r="C541" s="102" t="s">
        <v>3904</v>
      </c>
      <c r="D541" s="241" t="s">
        <v>3905</v>
      </c>
      <c r="E541" s="423">
        <v>10</v>
      </c>
      <c r="F541" s="365">
        <v>550</v>
      </c>
      <c r="G541" s="241"/>
      <c r="H541" s="365">
        <v>550</v>
      </c>
      <c r="I541" s="365">
        <v>550</v>
      </c>
    </row>
    <row r="542" spans="1:9" ht="51.75" customHeight="1" thickTop="1" thickBot="1" x14ac:dyDescent="0.3">
      <c r="A542" s="146">
        <v>4</v>
      </c>
      <c r="B542" s="241" t="s">
        <v>3906</v>
      </c>
      <c r="C542" s="102" t="s">
        <v>3907</v>
      </c>
      <c r="D542" s="241" t="s">
        <v>3908</v>
      </c>
      <c r="E542" s="423">
        <v>15</v>
      </c>
      <c r="F542" s="365">
        <v>550</v>
      </c>
      <c r="G542" s="241"/>
      <c r="H542" s="365">
        <v>550</v>
      </c>
      <c r="I542" s="365">
        <v>550</v>
      </c>
    </row>
    <row r="543" spans="1:9" ht="38.25" customHeight="1" thickTop="1" thickBot="1" x14ac:dyDescent="0.3">
      <c r="A543" s="146">
        <v>5</v>
      </c>
      <c r="B543" s="241" t="s">
        <v>3909</v>
      </c>
      <c r="C543" s="102" t="s">
        <v>3910</v>
      </c>
      <c r="D543" s="241" t="s">
        <v>3911</v>
      </c>
      <c r="E543" s="423">
        <v>12</v>
      </c>
      <c r="F543" s="365">
        <v>550</v>
      </c>
      <c r="G543" s="241"/>
      <c r="H543" s="365">
        <v>550</v>
      </c>
      <c r="I543" s="365">
        <v>550</v>
      </c>
    </row>
    <row r="544" spans="1:9" ht="44.25" customHeight="1" thickTop="1" thickBot="1" x14ac:dyDescent="0.3">
      <c r="A544" s="146">
        <v>6</v>
      </c>
      <c r="B544" s="241" t="s">
        <v>3912</v>
      </c>
      <c r="C544" s="102" t="s">
        <v>3913</v>
      </c>
      <c r="D544" s="241" t="s">
        <v>3914</v>
      </c>
      <c r="E544" s="423">
        <v>12</v>
      </c>
      <c r="F544" s="365">
        <v>550</v>
      </c>
      <c r="G544" s="241"/>
      <c r="H544" s="365">
        <v>550</v>
      </c>
      <c r="I544" s="365">
        <v>550</v>
      </c>
    </row>
    <row r="545" spans="1:9" ht="65.25" customHeight="1" thickTop="1" thickBot="1" x14ac:dyDescent="0.3">
      <c r="A545" s="146">
        <v>7</v>
      </c>
      <c r="B545" s="241" t="s">
        <v>3915</v>
      </c>
      <c r="C545" s="102" t="s">
        <v>3916</v>
      </c>
      <c r="D545" s="241" t="s">
        <v>3917</v>
      </c>
      <c r="E545" s="423">
        <v>11</v>
      </c>
      <c r="F545" s="365">
        <v>550</v>
      </c>
      <c r="G545" s="241"/>
      <c r="H545" s="365">
        <v>550</v>
      </c>
      <c r="I545" s="365">
        <v>550</v>
      </c>
    </row>
    <row r="546" spans="1:9" ht="48.75" customHeight="1" thickTop="1" thickBot="1" x14ac:dyDescent="0.3">
      <c r="A546" s="146">
        <v>8</v>
      </c>
      <c r="B546" s="241" t="s">
        <v>3918</v>
      </c>
      <c r="C546" s="102" t="s">
        <v>3919</v>
      </c>
      <c r="D546" s="241" t="s">
        <v>3920</v>
      </c>
      <c r="E546" s="423">
        <v>7</v>
      </c>
      <c r="F546" s="365">
        <v>550</v>
      </c>
      <c r="G546" s="241"/>
      <c r="H546" s="365">
        <v>550</v>
      </c>
      <c r="I546" s="365">
        <v>550</v>
      </c>
    </row>
    <row r="547" spans="1:9" ht="49.5" customHeight="1" thickTop="1" thickBot="1" x14ac:dyDescent="0.3">
      <c r="A547" s="146">
        <v>9</v>
      </c>
      <c r="B547" s="241" t="s">
        <v>3921</v>
      </c>
      <c r="C547" s="102" t="s">
        <v>3919</v>
      </c>
      <c r="D547" s="241" t="s">
        <v>3922</v>
      </c>
      <c r="E547" s="423">
        <v>7</v>
      </c>
      <c r="F547" s="365">
        <v>550</v>
      </c>
      <c r="G547" s="241"/>
      <c r="H547" s="365">
        <v>550</v>
      </c>
      <c r="I547" s="365">
        <v>550</v>
      </c>
    </row>
    <row r="548" spans="1:9" ht="31.5" customHeight="1" thickTop="1" thickBot="1" x14ac:dyDescent="0.3">
      <c r="A548" s="146">
        <v>10</v>
      </c>
      <c r="B548" s="241" t="s">
        <v>3923</v>
      </c>
      <c r="C548" s="102" t="s">
        <v>3924</v>
      </c>
      <c r="D548" s="241" t="s">
        <v>3925</v>
      </c>
      <c r="E548" s="423">
        <v>7</v>
      </c>
      <c r="F548" s="365">
        <v>550</v>
      </c>
      <c r="G548" s="241"/>
      <c r="H548" s="365">
        <v>550</v>
      </c>
      <c r="I548" s="365">
        <v>550</v>
      </c>
    </row>
    <row r="549" spans="1:9" ht="35.25" customHeight="1" thickTop="1" thickBot="1" x14ac:dyDescent="0.3">
      <c r="A549" s="146">
        <v>11</v>
      </c>
      <c r="B549" s="241" t="s">
        <v>3926</v>
      </c>
      <c r="C549" s="102" t="s">
        <v>3927</v>
      </c>
      <c r="D549" s="241" t="s">
        <v>3928</v>
      </c>
      <c r="E549" s="423">
        <v>7</v>
      </c>
      <c r="F549" s="365">
        <v>550</v>
      </c>
      <c r="G549" s="241"/>
      <c r="H549" s="365">
        <v>550</v>
      </c>
      <c r="I549" s="365">
        <v>550</v>
      </c>
    </row>
    <row r="550" spans="1:9" ht="37.5" customHeight="1" thickTop="1" thickBot="1" x14ac:dyDescent="0.3">
      <c r="A550" s="146">
        <v>12</v>
      </c>
      <c r="B550" s="241" t="s">
        <v>3929</v>
      </c>
      <c r="C550" s="102" t="s">
        <v>3930</v>
      </c>
      <c r="D550" s="241" t="s">
        <v>3931</v>
      </c>
      <c r="E550" s="423">
        <v>10</v>
      </c>
      <c r="F550" s="365">
        <v>550</v>
      </c>
      <c r="G550" s="241"/>
      <c r="H550" s="365">
        <v>550</v>
      </c>
      <c r="I550" s="365">
        <v>550</v>
      </c>
    </row>
    <row r="551" spans="1:9" ht="41.25" customHeight="1" thickTop="1" thickBot="1" x14ac:dyDescent="0.3">
      <c r="A551" s="146">
        <v>13</v>
      </c>
      <c r="B551" s="241" t="s">
        <v>3932</v>
      </c>
      <c r="C551" s="102" t="s">
        <v>3933</v>
      </c>
      <c r="D551" s="241" t="s">
        <v>3934</v>
      </c>
      <c r="E551" s="423">
        <v>6</v>
      </c>
      <c r="F551" s="365">
        <v>550</v>
      </c>
      <c r="G551" s="241"/>
      <c r="H551" s="365">
        <v>550</v>
      </c>
      <c r="I551" s="365">
        <v>550</v>
      </c>
    </row>
    <row r="552" spans="1:9" ht="41.25" customHeight="1" thickTop="1" thickBot="1" x14ac:dyDescent="0.3">
      <c r="A552" s="146">
        <v>14</v>
      </c>
      <c r="B552" s="241" t="s">
        <v>3935</v>
      </c>
      <c r="C552" s="102" t="s">
        <v>3936</v>
      </c>
      <c r="D552" s="241" t="s">
        <v>3937</v>
      </c>
      <c r="E552" s="423">
        <v>10</v>
      </c>
      <c r="F552" s="365">
        <v>550</v>
      </c>
      <c r="G552" s="241"/>
      <c r="H552" s="365">
        <v>550</v>
      </c>
      <c r="I552" s="365">
        <v>550</v>
      </c>
    </row>
    <row r="553" spans="1:9" ht="40.5" customHeight="1" thickTop="1" thickBot="1" x14ac:dyDescent="0.3">
      <c r="A553" s="146">
        <v>15</v>
      </c>
      <c r="B553" s="241" t="s">
        <v>3938</v>
      </c>
      <c r="C553" s="102" t="s">
        <v>3939</v>
      </c>
      <c r="D553" s="241" t="s">
        <v>3940</v>
      </c>
      <c r="E553" s="423">
        <v>12</v>
      </c>
      <c r="F553" s="365">
        <v>550</v>
      </c>
      <c r="G553" s="241"/>
      <c r="H553" s="365">
        <v>550</v>
      </c>
      <c r="I553" s="365">
        <v>550</v>
      </c>
    </row>
    <row r="554" spans="1:9" ht="39.75" customHeight="1" thickTop="1" x14ac:dyDescent="0.25">
      <c r="A554" s="146">
        <v>16</v>
      </c>
      <c r="B554" s="241" t="s">
        <v>3941</v>
      </c>
      <c r="C554" s="102" t="s">
        <v>3942</v>
      </c>
      <c r="D554" s="241" t="s">
        <v>3943</v>
      </c>
      <c r="E554" s="423">
        <v>7</v>
      </c>
      <c r="F554" s="365">
        <v>550</v>
      </c>
      <c r="G554" s="241"/>
      <c r="H554" s="365">
        <v>550</v>
      </c>
      <c r="I554" s="365">
        <v>550</v>
      </c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Bot="1" x14ac:dyDescent="0.3">
      <c r="A578" s="89" t="s">
        <v>43</v>
      </c>
      <c r="B578" s="90"/>
      <c r="C578" s="91"/>
      <c r="D578" s="90"/>
      <c r="E578" s="152">
        <f>SUM(E539:E577)</f>
        <v>151</v>
      </c>
      <c r="F578" s="152">
        <f>SUM(F539:F577)</f>
        <v>8800</v>
      </c>
      <c r="G578" s="152">
        <f>SUM(G539:G577)</f>
        <v>0</v>
      </c>
      <c r="H578" s="152">
        <f>SUM(H539:H577)</f>
        <v>8800</v>
      </c>
      <c r="I578" s="224">
        <f>SUM(I539:I577)</f>
        <v>8800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2398</v>
      </c>
    </row>
    <row r="580" spans="1:9" ht="36.75" customHeight="1" thickTop="1" x14ac:dyDescent="0.25">
      <c r="A580" s="146">
        <v>1</v>
      </c>
      <c r="B580" s="425" t="s">
        <v>3944</v>
      </c>
      <c r="C580" s="426" t="s">
        <v>3945</v>
      </c>
      <c r="D580" s="427" t="s">
        <v>3946</v>
      </c>
      <c r="E580" s="428">
        <v>20</v>
      </c>
      <c r="F580" s="429">
        <v>2398</v>
      </c>
      <c r="G580" s="427"/>
      <c r="H580" s="429">
        <v>2398</v>
      </c>
      <c r="I580" s="430">
        <v>2398</v>
      </c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20</v>
      </c>
      <c r="F599" s="92">
        <f>SUM(F580:F598)</f>
        <v>2398</v>
      </c>
      <c r="G599" s="92">
        <f>SUM(G580:G598)</f>
        <v>0</v>
      </c>
      <c r="H599" s="92">
        <f>SUM(H580:H598)</f>
        <v>2398</v>
      </c>
      <c r="I599" s="93">
        <f>SUM(I580:I598)</f>
        <v>2398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6598</v>
      </c>
    </row>
    <row r="601" spans="1:9" ht="44.25" customHeight="1" thickTop="1" x14ac:dyDescent="0.25">
      <c r="A601" s="146">
        <v>1</v>
      </c>
      <c r="B601" s="431" t="s">
        <v>3947</v>
      </c>
      <c r="C601" s="102" t="s">
        <v>3948</v>
      </c>
      <c r="D601" s="50"/>
      <c r="E601" s="27">
        <v>55</v>
      </c>
      <c r="F601" s="33">
        <v>6598</v>
      </c>
      <c r="G601" s="50"/>
      <c r="H601" s="33">
        <v>6598</v>
      </c>
      <c r="I601" s="432">
        <v>6598</v>
      </c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55</v>
      </c>
      <c r="F620" s="159">
        <f>SUM(F601:F619)</f>
        <v>6598</v>
      </c>
      <c r="G620" s="159">
        <f>SUM(G601:G619)</f>
        <v>0</v>
      </c>
      <c r="H620" s="159">
        <f>SUM(H601:H619)</f>
        <v>6598</v>
      </c>
      <c r="I620" s="160">
        <f>SUM(I601:I619)</f>
        <v>6598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975</v>
      </c>
      <c r="F684" s="16"/>
      <c r="G684" s="16"/>
      <c r="H684" s="16"/>
      <c r="I684" s="15">
        <f>I740+I761+I782+I802+I823+I844</f>
        <v>50168.899999999994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9900</v>
      </c>
    </row>
    <row r="686" spans="1:9" ht="32.25" customHeight="1" thickTop="1" x14ac:dyDescent="0.2">
      <c r="A686" s="238">
        <v>1</v>
      </c>
      <c r="B686" s="241" t="s">
        <v>3949</v>
      </c>
      <c r="C686" s="243" t="s">
        <v>3950</v>
      </c>
      <c r="D686" s="241" t="s">
        <v>3949</v>
      </c>
      <c r="E686" s="244" t="s">
        <v>3951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3952</v>
      </c>
      <c r="C687" s="102" t="s">
        <v>3953</v>
      </c>
      <c r="D687" s="244" t="s">
        <v>3952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3954</v>
      </c>
      <c r="C688" s="102" t="s">
        <v>3955</v>
      </c>
      <c r="D688" s="244" t="s">
        <v>3954</v>
      </c>
      <c r="E688" s="241">
        <v>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3956</v>
      </c>
      <c r="C689" s="102" t="s">
        <v>3957</v>
      </c>
      <c r="D689" s="244" t="s">
        <v>3956</v>
      </c>
      <c r="E689" s="241">
        <v>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3958</v>
      </c>
      <c r="C690" s="102" t="s">
        <v>3959</v>
      </c>
      <c r="D690" s="244" t="s">
        <v>3958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3960</v>
      </c>
      <c r="C691" s="102" t="s">
        <v>3961</v>
      </c>
      <c r="D691" s="244" t="s">
        <v>3960</v>
      </c>
      <c r="E691" s="241">
        <v>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3962</v>
      </c>
      <c r="C692" s="102" t="s">
        <v>3963</v>
      </c>
      <c r="D692" s="244" t="s">
        <v>3962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3964</v>
      </c>
      <c r="C693" s="102" t="s">
        <v>3965</v>
      </c>
      <c r="D693" s="244" t="s">
        <v>3964</v>
      </c>
      <c r="E693" s="241">
        <v>4.5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3966</v>
      </c>
      <c r="C694" s="102" t="s">
        <v>3967</v>
      </c>
      <c r="D694" s="244" t="s">
        <v>3966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3968</v>
      </c>
      <c r="C695" s="102" t="s">
        <v>3969</v>
      </c>
      <c r="D695" s="244" t="s">
        <v>3968</v>
      </c>
      <c r="E695" s="241">
        <v>3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3970</v>
      </c>
      <c r="C696" s="102" t="s">
        <v>3971</v>
      </c>
      <c r="D696" s="244" t="s">
        <v>3970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3972</v>
      </c>
      <c r="C697" s="102" t="s">
        <v>3973</v>
      </c>
      <c r="D697" s="244" t="s">
        <v>3974</v>
      </c>
      <c r="E697" s="241">
        <v>3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3975</v>
      </c>
      <c r="C698" s="102" t="s">
        <v>3976</v>
      </c>
      <c r="D698" s="244" t="s">
        <v>3975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3977</v>
      </c>
      <c r="C699" s="102" t="s">
        <v>3978</v>
      </c>
      <c r="D699" s="244" t="s">
        <v>3977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3979</v>
      </c>
      <c r="C700" s="102" t="s">
        <v>3980</v>
      </c>
      <c r="D700" s="244" t="s">
        <v>3979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3981</v>
      </c>
      <c r="C701" s="102" t="s">
        <v>3982</v>
      </c>
      <c r="D701" s="244" t="s">
        <v>3981</v>
      </c>
      <c r="E701" s="241">
        <v>3</v>
      </c>
      <c r="F701" s="241">
        <v>550</v>
      </c>
      <c r="G701" s="240"/>
      <c r="H701" s="241">
        <v>550</v>
      </c>
      <c r="I701" s="241">
        <v>550</v>
      </c>
    </row>
    <row r="702" spans="1:9" ht="59.25" customHeight="1" x14ac:dyDescent="0.2">
      <c r="A702" s="242">
        <v>17</v>
      </c>
      <c r="B702" s="244" t="s">
        <v>3983</v>
      </c>
      <c r="C702" s="102" t="s">
        <v>3984</v>
      </c>
      <c r="D702" s="244" t="s">
        <v>3983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ht="38.25" customHeight="1" x14ac:dyDescent="0.2">
      <c r="A703" s="242">
        <v>18</v>
      </c>
      <c r="B703" s="244" t="s">
        <v>3985</v>
      </c>
      <c r="C703" s="102" t="s">
        <v>3986</v>
      </c>
      <c r="D703" s="244" t="s">
        <v>3985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s="105" customFormat="1" ht="35.25" hidden="1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hidden="1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hidden="1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hidden="1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hidden="1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hidden="1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hidden="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hidden="1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65</v>
      </c>
      <c r="F740" s="152">
        <f>SUM(F686:F739)</f>
        <v>9900</v>
      </c>
      <c r="G740" s="152">
        <f>SUM(G686:G739)</f>
        <v>0</v>
      </c>
      <c r="H740" s="152">
        <f>SUM(H686:H739)</f>
        <v>9900</v>
      </c>
      <c r="I740" s="224">
        <f>SUM(I686:I739)</f>
        <v>9900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29980.67</v>
      </c>
    </row>
    <row r="763" spans="1:9" ht="38.25" customHeight="1" thickTop="1" x14ac:dyDescent="0.2">
      <c r="A763" s="130">
        <v>1</v>
      </c>
      <c r="B763" s="243" t="s">
        <v>3987</v>
      </c>
      <c r="C763" s="253" t="s">
        <v>3988</v>
      </c>
      <c r="D763" s="243" t="s">
        <v>3987</v>
      </c>
      <c r="E763" s="369">
        <v>100</v>
      </c>
      <c r="F763" s="370">
        <v>29980.67</v>
      </c>
      <c r="G763" s="370"/>
      <c r="H763" s="370">
        <v>29980.67</v>
      </c>
      <c r="I763" s="370">
        <v>29980.67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100</v>
      </c>
      <c r="F782" s="159">
        <f>SUM(F763:F781)</f>
        <v>29980.67</v>
      </c>
      <c r="G782" s="159">
        <f>SUM(G763:G781)</f>
        <v>0</v>
      </c>
      <c r="H782" s="159">
        <f>SUM(H763:H781)</f>
        <v>29980.67</v>
      </c>
      <c r="I782" s="160">
        <f>SUM(I763:I781)</f>
        <v>29980.67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10288.23</v>
      </c>
    </row>
    <row r="784" spans="1:9" ht="46.5" customHeight="1" x14ac:dyDescent="0.2">
      <c r="A784" s="198">
        <v>1</v>
      </c>
      <c r="B784" s="243" t="s">
        <v>3989</v>
      </c>
      <c r="C784" s="253" t="s">
        <v>3990</v>
      </c>
      <c r="D784" s="243" t="s">
        <v>3989</v>
      </c>
      <c r="E784" s="369">
        <v>315</v>
      </c>
      <c r="F784" s="370">
        <v>4445.53</v>
      </c>
      <c r="G784" s="370">
        <v>444.5</v>
      </c>
      <c r="H784" s="370">
        <v>4445.53</v>
      </c>
      <c r="I784" s="370">
        <v>4000.98</v>
      </c>
    </row>
    <row r="785" spans="1:9" ht="51" customHeight="1" x14ac:dyDescent="0.2">
      <c r="A785" s="198">
        <v>2</v>
      </c>
      <c r="B785" s="243" t="s">
        <v>3991</v>
      </c>
      <c r="C785" s="253" t="s">
        <v>3990</v>
      </c>
      <c r="D785" s="243" t="s">
        <v>3991</v>
      </c>
      <c r="E785" s="369">
        <v>315</v>
      </c>
      <c r="F785" s="370">
        <v>4445.53</v>
      </c>
      <c r="G785" s="370">
        <v>444.5</v>
      </c>
      <c r="H785" s="370">
        <v>4445.53</v>
      </c>
      <c r="I785" s="370">
        <v>4000.98</v>
      </c>
    </row>
    <row r="786" spans="1:9" ht="37.5" customHeight="1" x14ac:dyDescent="0.25">
      <c r="A786" s="138">
        <v>3</v>
      </c>
      <c r="B786" s="243" t="s">
        <v>3992</v>
      </c>
      <c r="C786" s="253" t="s">
        <v>3990</v>
      </c>
      <c r="D786" s="243" t="s">
        <v>3992</v>
      </c>
      <c r="E786" s="369">
        <v>180</v>
      </c>
      <c r="F786" s="370">
        <v>2540.3000000000002</v>
      </c>
      <c r="G786" s="370">
        <v>254.03</v>
      </c>
      <c r="H786" s="370">
        <v>2540.3000000000002</v>
      </c>
      <c r="I786" s="370">
        <v>2286.27</v>
      </c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810</v>
      </c>
      <c r="F802" s="92">
        <f>SUM(F784:F801)</f>
        <v>11431.36</v>
      </c>
      <c r="G802" s="92">
        <f>SUM(G784:G801)</f>
        <v>1143.03</v>
      </c>
      <c r="H802" s="92">
        <f>SUM(H784:H801)</f>
        <v>11431.36</v>
      </c>
      <c r="I802" s="93">
        <f>SUM(I784:I801)</f>
        <v>10288.23</v>
      </c>
    </row>
    <row r="803" spans="1:9" ht="16.5" customHeight="1" thickTop="1" x14ac:dyDescent="0.25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hidden="1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198</v>
      </c>
      <c r="F845" s="16"/>
      <c r="G845" s="16"/>
      <c r="H845" s="16"/>
      <c r="I845" s="15">
        <f>I911+I932+I953+I974+I995</f>
        <v>15977.95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12100</v>
      </c>
    </row>
    <row r="847" spans="1:9" ht="15.75" customHeight="1" thickTop="1" x14ac:dyDescent="0.2">
      <c r="A847" s="130">
        <v>1</v>
      </c>
      <c r="B847" s="363" t="s">
        <v>3993</v>
      </c>
      <c r="C847" s="363" t="s">
        <v>3994</v>
      </c>
      <c r="D847" s="397" t="s">
        <v>3995</v>
      </c>
      <c r="E847" s="398">
        <v>3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>
        <v>2</v>
      </c>
      <c r="B848" s="363" t="s">
        <v>3996</v>
      </c>
      <c r="C848" s="363" t="s">
        <v>3997</v>
      </c>
      <c r="D848" s="397" t="s">
        <v>3998</v>
      </c>
      <c r="E848" s="398">
        <v>3</v>
      </c>
      <c r="F848" s="394">
        <v>550</v>
      </c>
      <c r="G848" s="394"/>
      <c r="H848" s="394">
        <v>550</v>
      </c>
      <c r="I848" s="396">
        <v>550</v>
      </c>
    </row>
    <row r="849" spans="1:9" ht="16.5" customHeight="1" x14ac:dyDescent="0.2">
      <c r="A849" s="134">
        <v>3</v>
      </c>
      <c r="B849" s="363" t="s">
        <v>3999</v>
      </c>
      <c r="C849" s="363" t="s">
        <v>4000</v>
      </c>
      <c r="D849" s="397" t="s">
        <v>4001</v>
      </c>
      <c r="E849" s="398">
        <v>6</v>
      </c>
      <c r="F849" s="394">
        <v>550</v>
      </c>
      <c r="G849" s="394"/>
      <c r="H849" s="394">
        <v>550</v>
      </c>
      <c r="I849" s="396">
        <v>550</v>
      </c>
    </row>
    <row r="850" spans="1:9" ht="16.5" customHeight="1" x14ac:dyDescent="0.2">
      <c r="A850" s="134">
        <v>4</v>
      </c>
      <c r="B850" s="363" t="s">
        <v>4002</v>
      </c>
      <c r="C850" s="363" t="s">
        <v>4003</v>
      </c>
      <c r="D850" s="397" t="s">
        <v>4004</v>
      </c>
      <c r="E850" s="398">
        <v>5</v>
      </c>
      <c r="F850" s="394">
        <v>550</v>
      </c>
      <c r="G850" s="394"/>
      <c r="H850" s="394">
        <v>550</v>
      </c>
      <c r="I850" s="396">
        <v>550</v>
      </c>
    </row>
    <row r="851" spans="1:9" ht="16.5" customHeight="1" x14ac:dyDescent="0.2">
      <c r="A851" s="134">
        <v>5</v>
      </c>
      <c r="B851" s="363" t="s">
        <v>4005</v>
      </c>
      <c r="C851" s="363" t="s">
        <v>4006</v>
      </c>
      <c r="D851" s="397" t="s">
        <v>4007</v>
      </c>
      <c r="E851" s="398">
        <v>3</v>
      </c>
      <c r="F851" s="394">
        <v>550</v>
      </c>
      <c r="G851" s="394"/>
      <c r="H851" s="394">
        <v>550</v>
      </c>
      <c r="I851" s="396">
        <v>550</v>
      </c>
    </row>
    <row r="852" spans="1:9" ht="16.5" customHeight="1" x14ac:dyDescent="0.2">
      <c r="A852" s="134">
        <v>6</v>
      </c>
      <c r="B852" s="363" t="s">
        <v>4008</v>
      </c>
      <c r="C852" s="363" t="s">
        <v>4009</v>
      </c>
      <c r="D852" s="397" t="s">
        <v>4010</v>
      </c>
      <c r="E852" s="398">
        <v>5</v>
      </c>
      <c r="F852" s="394">
        <v>550</v>
      </c>
      <c r="G852" s="394"/>
      <c r="H852" s="394">
        <v>550</v>
      </c>
      <c r="I852" s="396">
        <v>550</v>
      </c>
    </row>
    <row r="853" spans="1:9" s="105" customFormat="1" ht="16.5" customHeight="1" x14ac:dyDescent="0.2">
      <c r="A853" s="134">
        <v>7</v>
      </c>
      <c r="B853" s="363" t="s">
        <v>4011</v>
      </c>
      <c r="C853" s="363" t="s">
        <v>4012</v>
      </c>
      <c r="D853" s="397" t="s">
        <v>4013</v>
      </c>
      <c r="E853" s="398">
        <v>5</v>
      </c>
      <c r="F853" s="394">
        <v>550</v>
      </c>
      <c r="G853" s="394"/>
      <c r="H853" s="394">
        <v>550</v>
      </c>
      <c r="I853" s="396">
        <v>550</v>
      </c>
    </row>
    <row r="854" spans="1:9" ht="16.5" customHeight="1" x14ac:dyDescent="0.2">
      <c r="A854" s="134">
        <v>8</v>
      </c>
      <c r="B854" s="363" t="s">
        <v>4014</v>
      </c>
      <c r="C854" s="363" t="s">
        <v>4015</v>
      </c>
      <c r="D854" s="397" t="s">
        <v>4016</v>
      </c>
      <c r="E854" s="398">
        <v>3</v>
      </c>
      <c r="F854" s="394">
        <v>550</v>
      </c>
      <c r="G854" s="394"/>
      <c r="H854" s="394">
        <v>550</v>
      </c>
      <c r="I854" s="396">
        <v>550</v>
      </c>
    </row>
    <row r="855" spans="1:9" ht="16.5" customHeight="1" x14ac:dyDescent="0.2">
      <c r="A855" s="134">
        <v>9</v>
      </c>
      <c r="B855" s="363" t="s">
        <v>4017</v>
      </c>
      <c r="C855" s="363" t="s">
        <v>4018</v>
      </c>
      <c r="D855" s="397" t="s">
        <v>4019</v>
      </c>
      <c r="E855" s="398">
        <v>10</v>
      </c>
      <c r="F855" s="394">
        <v>550</v>
      </c>
      <c r="G855" s="394"/>
      <c r="H855" s="394">
        <v>550</v>
      </c>
      <c r="I855" s="396">
        <v>550</v>
      </c>
    </row>
    <row r="856" spans="1:9" ht="16.5" customHeight="1" x14ac:dyDescent="0.2">
      <c r="A856" s="134">
        <v>10</v>
      </c>
      <c r="B856" s="363" t="s">
        <v>4020</v>
      </c>
      <c r="C856" s="363" t="s">
        <v>4021</v>
      </c>
      <c r="D856" s="397" t="s">
        <v>4022</v>
      </c>
      <c r="E856" s="398">
        <v>7</v>
      </c>
      <c r="F856" s="394">
        <v>550</v>
      </c>
      <c r="G856" s="394"/>
      <c r="H856" s="394">
        <v>550</v>
      </c>
      <c r="I856" s="396">
        <v>550</v>
      </c>
    </row>
    <row r="857" spans="1:9" ht="16.5" customHeight="1" x14ac:dyDescent="0.2">
      <c r="A857" s="134">
        <v>11</v>
      </c>
      <c r="B857" s="363" t="s">
        <v>4023</v>
      </c>
      <c r="C857" s="363" t="s">
        <v>4024</v>
      </c>
      <c r="D857" s="397" t="s">
        <v>4025</v>
      </c>
      <c r="E857" s="398">
        <v>8</v>
      </c>
      <c r="F857" s="394">
        <v>550</v>
      </c>
      <c r="G857" s="394"/>
      <c r="H857" s="394">
        <v>550</v>
      </c>
      <c r="I857" s="396">
        <v>550</v>
      </c>
    </row>
    <row r="858" spans="1:9" ht="16.5" customHeight="1" x14ac:dyDescent="0.2">
      <c r="A858" s="134">
        <v>12</v>
      </c>
      <c r="B858" s="363" t="s">
        <v>4026</v>
      </c>
      <c r="C858" s="363" t="s">
        <v>4027</v>
      </c>
      <c r="D858" s="397" t="s">
        <v>4028</v>
      </c>
      <c r="E858" s="398">
        <v>3</v>
      </c>
      <c r="F858" s="394">
        <v>550</v>
      </c>
      <c r="G858" s="394"/>
      <c r="H858" s="394">
        <v>550</v>
      </c>
      <c r="I858" s="396">
        <v>550</v>
      </c>
    </row>
    <row r="859" spans="1:9" ht="16.5" customHeight="1" x14ac:dyDescent="0.2">
      <c r="A859" s="134">
        <v>13</v>
      </c>
      <c r="B859" s="363" t="s">
        <v>4029</v>
      </c>
      <c r="C859" s="363" t="s">
        <v>4030</v>
      </c>
      <c r="D859" s="397" t="s">
        <v>4031</v>
      </c>
      <c r="E859" s="398">
        <v>15</v>
      </c>
      <c r="F859" s="394">
        <v>550</v>
      </c>
      <c r="G859" s="394"/>
      <c r="H859" s="394">
        <v>550</v>
      </c>
      <c r="I859" s="396">
        <v>550</v>
      </c>
    </row>
    <row r="860" spans="1:9" ht="16.5" customHeight="1" x14ac:dyDescent="0.2">
      <c r="A860" s="134">
        <v>14</v>
      </c>
      <c r="B860" s="363" t="s">
        <v>4032</v>
      </c>
      <c r="C860" s="363" t="s">
        <v>4033</v>
      </c>
      <c r="D860" s="397" t="s">
        <v>4034</v>
      </c>
      <c r="E860" s="398">
        <v>7</v>
      </c>
      <c r="F860" s="394">
        <v>550</v>
      </c>
      <c r="G860" s="394"/>
      <c r="H860" s="394">
        <v>550</v>
      </c>
      <c r="I860" s="396">
        <v>550</v>
      </c>
    </row>
    <row r="861" spans="1:9" ht="16.5" customHeight="1" x14ac:dyDescent="0.2">
      <c r="A861" s="134">
        <v>15</v>
      </c>
      <c r="B861" s="363" t="s">
        <v>4035</v>
      </c>
      <c r="C861" s="363" t="s">
        <v>4036</v>
      </c>
      <c r="D861" s="397" t="s">
        <v>4037</v>
      </c>
      <c r="E861" s="398">
        <v>6</v>
      </c>
      <c r="F861" s="394">
        <v>550</v>
      </c>
      <c r="G861" s="394"/>
      <c r="H861" s="394">
        <v>550</v>
      </c>
      <c r="I861" s="396">
        <v>550</v>
      </c>
    </row>
    <row r="862" spans="1:9" ht="16.5" customHeight="1" x14ac:dyDescent="0.2">
      <c r="A862" s="134">
        <v>16</v>
      </c>
      <c r="B862" s="363" t="s">
        <v>4038</v>
      </c>
      <c r="C862" s="363" t="s">
        <v>4039</v>
      </c>
      <c r="D862" s="397" t="s">
        <v>4040</v>
      </c>
      <c r="E862" s="398">
        <v>15</v>
      </c>
      <c r="F862" s="394">
        <v>550</v>
      </c>
      <c r="G862" s="394"/>
      <c r="H862" s="394">
        <v>550</v>
      </c>
      <c r="I862" s="396">
        <v>550</v>
      </c>
    </row>
    <row r="863" spans="1:9" ht="16.5" customHeight="1" x14ac:dyDescent="0.2">
      <c r="A863" s="134">
        <v>17</v>
      </c>
      <c r="B863" s="363" t="s">
        <v>4041</v>
      </c>
      <c r="C863" s="363" t="s">
        <v>4042</v>
      </c>
      <c r="D863" s="397" t="s">
        <v>4043</v>
      </c>
      <c r="E863" s="398">
        <v>7</v>
      </c>
      <c r="F863" s="394">
        <v>550</v>
      </c>
      <c r="G863" s="394"/>
      <c r="H863" s="394">
        <v>550</v>
      </c>
      <c r="I863" s="396">
        <v>550</v>
      </c>
    </row>
    <row r="864" spans="1:9" ht="16.5" customHeight="1" x14ac:dyDescent="0.2">
      <c r="A864" s="134">
        <v>18</v>
      </c>
      <c r="B864" s="363" t="s">
        <v>4044</v>
      </c>
      <c r="C864" s="363" t="s">
        <v>4045</v>
      </c>
      <c r="D864" s="397" t="s">
        <v>4046</v>
      </c>
      <c r="E864" s="398">
        <v>14</v>
      </c>
      <c r="F864" s="394">
        <v>550</v>
      </c>
      <c r="G864" s="394"/>
      <c r="H864" s="394">
        <v>550</v>
      </c>
      <c r="I864" s="396">
        <v>550</v>
      </c>
    </row>
    <row r="865" spans="1:9" ht="16.5" customHeight="1" x14ac:dyDescent="0.2">
      <c r="A865" s="134">
        <v>19</v>
      </c>
      <c r="B865" s="363" t="s">
        <v>4047</v>
      </c>
      <c r="C865" s="363" t="s">
        <v>4048</v>
      </c>
      <c r="D865" s="397" t="s">
        <v>4049</v>
      </c>
      <c r="E865" s="398">
        <v>3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20</v>
      </c>
      <c r="B866" s="363" t="s">
        <v>4050</v>
      </c>
      <c r="C866" s="363" t="s">
        <v>4051</v>
      </c>
      <c r="D866" s="397" t="s">
        <v>4052</v>
      </c>
      <c r="E866" s="398">
        <v>3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21</v>
      </c>
      <c r="B867" s="363" t="s">
        <v>4053</v>
      </c>
      <c r="C867" s="363" t="s">
        <v>4054</v>
      </c>
      <c r="D867" s="397" t="s">
        <v>4055</v>
      </c>
      <c r="E867" s="398">
        <v>5</v>
      </c>
      <c r="F867" s="394">
        <v>550</v>
      </c>
      <c r="G867" s="394"/>
      <c r="H867" s="394">
        <v>550</v>
      </c>
      <c r="I867" s="396">
        <v>550</v>
      </c>
    </row>
    <row r="868" spans="1:9" ht="16.5" customHeight="1" x14ac:dyDescent="0.2">
      <c r="A868" s="134">
        <v>22</v>
      </c>
      <c r="B868" s="363" t="s">
        <v>4056</v>
      </c>
      <c r="C868" s="363" t="s">
        <v>4057</v>
      </c>
      <c r="D868" s="397" t="s">
        <v>4058</v>
      </c>
      <c r="E868" s="398">
        <v>10</v>
      </c>
      <c r="F868" s="394">
        <v>550</v>
      </c>
      <c r="G868" s="394"/>
      <c r="H868" s="394">
        <v>550</v>
      </c>
      <c r="I868" s="396">
        <v>550</v>
      </c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146</v>
      </c>
      <c r="F911" s="152">
        <f>SUM(F847:F910)</f>
        <v>12100</v>
      </c>
      <c r="G911" s="152">
        <f>SUM(G847:G910)</f>
        <v>0</v>
      </c>
      <c r="H911" s="152">
        <f>SUM(H847:H910)</f>
        <v>12100</v>
      </c>
      <c r="I911" s="224">
        <f>SUM(I847:I910)</f>
        <v>12100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1640.67</v>
      </c>
    </row>
    <row r="913" spans="1:9" ht="16.5" customHeight="1" thickTop="1" x14ac:dyDescent="0.25">
      <c r="A913" s="146">
        <v>1</v>
      </c>
      <c r="B913" s="163" t="s">
        <v>4059</v>
      </c>
      <c r="C913" s="243" t="s">
        <v>4060</v>
      </c>
      <c r="D913" s="372" t="s">
        <v>4061</v>
      </c>
      <c r="E913" s="244">
        <v>22</v>
      </c>
      <c r="F913" s="244">
        <v>1640.67</v>
      </c>
      <c r="G913" s="373"/>
      <c r="H913" s="244">
        <v>1640.67</v>
      </c>
      <c r="I913" s="244">
        <v>1640.67</v>
      </c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22</v>
      </c>
      <c r="F932" s="159">
        <f>SUM(F913:F931)</f>
        <v>1640.67</v>
      </c>
      <c r="G932" s="159">
        <f>SUM(G913:G931)</f>
        <v>0</v>
      </c>
      <c r="H932" s="159">
        <f>SUM(H913:H931)</f>
        <v>1640.67</v>
      </c>
      <c r="I932" s="160">
        <f>SUM(I913:I931)</f>
        <v>1640.67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2237.2800000000002</v>
      </c>
    </row>
    <row r="934" spans="1:9" ht="36.75" customHeight="1" thickTop="1" x14ac:dyDescent="0.2">
      <c r="A934" s="130">
        <v>1</v>
      </c>
      <c r="B934" s="479" t="s">
        <v>4062</v>
      </c>
      <c r="C934" s="479" t="s">
        <v>4063</v>
      </c>
      <c r="D934" s="479" t="s">
        <v>4064</v>
      </c>
      <c r="E934" s="480">
        <v>30</v>
      </c>
      <c r="F934" s="481">
        <v>2237.2800000000002</v>
      </c>
      <c r="G934" s="482"/>
      <c r="H934" s="481">
        <v>2237.2800000000002</v>
      </c>
      <c r="I934" s="483">
        <v>2237.2800000000002</v>
      </c>
    </row>
    <row r="935" spans="1:9" ht="16.5" hidden="1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hidden="1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30</v>
      </c>
      <c r="F953" s="159">
        <f>SUM(F934:F952)</f>
        <v>2237.2800000000002</v>
      </c>
      <c r="G953" s="159">
        <f>SUM(G934:G952)</f>
        <v>0</v>
      </c>
      <c r="H953" s="159">
        <f>SUM(H934:H952)</f>
        <v>2237.2800000000002</v>
      </c>
      <c r="I953" s="160">
        <f>SUM(I934:I952)</f>
        <v>2237.2800000000002</v>
      </c>
    </row>
    <row r="954" spans="1:9" ht="16.5" customHeight="1" thickTop="1" x14ac:dyDescent="0.25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hidden="1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56</v>
      </c>
      <c r="F1016" s="16"/>
      <c r="G1016" s="16"/>
      <c r="H1016" s="16"/>
      <c r="I1016" s="15">
        <f>I1063+I1084+I1105+I1126+I1147+I1168</f>
        <v>4950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4950</v>
      </c>
      <c r="J1017" s="272"/>
    </row>
    <row r="1018" spans="1:10" ht="42.75" customHeight="1" x14ac:dyDescent="0.2">
      <c r="A1018" s="273">
        <v>1</v>
      </c>
      <c r="B1018" s="40" t="s">
        <v>4065</v>
      </c>
      <c r="C1018" s="26" t="s">
        <v>4066</v>
      </c>
      <c r="D1018" s="40" t="s">
        <v>4065</v>
      </c>
      <c r="E1018" s="40">
        <v>7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4067</v>
      </c>
      <c r="C1019" s="26" t="s">
        <v>4068</v>
      </c>
      <c r="D1019" s="25" t="s">
        <v>4067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4069</v>
      </c>
      <c r="C1020" s="26" t="s">
        <v>4070</v>
      </c>
      <c r="D1020" s="25" t="s">
        <v>4069</v>
      </c>
      <c r="E1020" s="40">
        <v>15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4071</v>
      </c>
      <c r="C1021" s="26" t="s">
        <v>4072</v>
      </c>
      <c r="D1021" s="25" t="s">
        <v>4071</v>
      </c>
      <c r="E1021" s="40">
        <v>5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4073</v>
      </c>
      <c r="C1022" s="26" t="s">
        <v>4074</v>
      </c>
      <c r="D1022" s="25" t="s">
        <v>4073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4075</v>
      </c>
      <c r="C1023" s="26" t="s">
        <v>4076</v>
      </c>
      <c r="D1023" s="25" t="s">
        <v>4075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4077</v>
      </c>
      <c r="C1024" s="26" t="s">
        <v>4078</v>
      </c>
      <c r="D1024" s="25" t="s">
        <v>4077</v>
      </c>
      <c r="E1024" s="40">
        <v>7</v>
      </c>
      <c r="F1024" s="28">
        <v>550</v>
      </c>
      <c r="G1024" s="28"/>
      <c r="H1024" s="28">
        <v>550</v>
      </c>
      <c r="I1024" s="28">
        <v>550</v>
      </c>
    </row>
    <row r="1025" spans="1:9" ht="47.25" customHeight="1" x14ac:dyDescent="0.2">
      <c r="A1025" s="273">
        <v>8</v>
      </c>
      <c r="B1025" s="25" t="s">
        <v>4079</v>
      </c>
      <c r="C1025" s="26" t="s">
        <v>4080</v>
      </c>
      <c r="D1025" s="25" t="s">
        <v>4079</v>
      </c>
      <c r="E1025" s="40">
        <v>7</v>
      </c>
      <c r="F1025" s="28">
        <v>550</v>
      </c>
      <c r="G1025" s="28"/>
      <c r="H1025" s="28">
        <v>550</v>
      </c>
      <c r="I1025" s="28">
        <v>550</v>
      </c>
    </row>
    <row r="1026" spans="1:9" ht="48.75" customHeight="1" x14ac:dyDescent="0.2">
      <c r="A1026" s="273">
        <v>9</v>
      </c>
      <c r="B1026" s="25" t="s">
        <v>4081</v>
      </c>
      <c r="C1026" s="26" t="s">
        <v>4082</v>
      </c>
      <c r="D1026" s="25" t="s">
        <v>4081</v>
      </c>
      <c r="E1026" s="40" t="s">
        <v>4083</v>
      </c>
      <c r="F1026" s="28">
        <v>550</v>
      </c>
      <c r="G1026" s="28"/>
      <c r="H1026" s="28">
        <v>550</v>
      </c>
      <c r="I1026" s="28">
        <v>550</v>
      </c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56</v>
      </c>
      <c r="F1063" s="152">
        <f>SUM(F1018:F1062)</f>
        <v>4950</v>
      </c>
      <c r="G1063" s="152">
        <f>SUM(G1018:G1062)</f>
        <v>0</v>
      </c>
      <c r="H1063" s="152">
        <f>SUM(H1018:H1062)</f>
        <v>4950</v>
      </c>
      <c r="I1063" s="224">
        <f>SUM(I1018:I1062)</f>
        <v>4950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x14ac:dyDescent="0.25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0</v>
      </c>
    </row>
    <row r="1086" spans="1:9" ht="46.5" hidden="1" customHeight="1" thickTop="1" x14ac:dyDescent="0.25">
      <c r="A1086" s="146"/>
      <c r="B1086" s="131"/>
      <c r="C1086" s="131"/>
      <c r="D1086" s="131"/>
      <c r="E1086" s="303"/>
      <c r="F1086" s="118"/>
      <c r="G1086" s="304"/>
      <c r="H1086" s="118"/>
      <c r="I1086" s="305"/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0</v>
      </c>
      <c r="G1105" s="92">
        <f>SUM(G1086:G1104)</f>
        <v>0</v>
      </c>
      <c r="H1105" s="92">
        <f>SUM(H1086:H1104)</f>
        <v>0</v>
      </c>
      <c r="I1105" s="93">
        <f>SUM(I1086:I1104)</f>
        <v>0</v>
      </c>
    </row>
    <row r="1106" spans="1:9" ht="16.5" customHeight="1" thickTop="1" x14ac:dyDescent="0.25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hidden="1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629"/>
      <c r="B1171" s="629"/>
    </row>
    <row r="1172" spans="1:9" x14ac:dyDescent="0.25">
      <c r="A1172" s="629"/>
      <c r="B1172" s="629"/>
    </row>
    <row r="1173" spans="1:9" x14ac:dyDescent="0.25">
      <c r="A1173" s="629">
        <f>A1086+A1023+A855+A700+A284+A193+A103+A94+A29</f>
        <v>85</v>
      </c>
      <c r="B1173" s="629"/>
      <c r="E1173" s="5">
        <f>E1016+E845+E684+E537+E367+E163+E7</f>
        <v>10797.15</v>
      </c>
      <c r="I1173" s="5">
        <f>I1016+I845+I684+I537+I367+I163+I7</f>
        <v>308744.18108000001</v>
      </c>
    </row>
    <row r="1174" spans="1:9" x14ac:dyDescent="0.25">
      <c r="A1174" s="629"/>
      <c r="B1174" s="629"/>
    </row>
    <row r="1175" spans="1:9" x14ac:dyDescent="0.25">
      <c r="A1175" s="629"/>
      <c r="B1175" s="629"/>
    </row>
  </sheetData>
  <autoFilter ref="A5:I1168">
    <filterColumn colId="8">
      <customFilters and="1"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90" min="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93"/>
  <sheetViews>
    <sheetView view="pageBreakPreview" zoomScale="75" zoomScaleNormal="75" zoomScaleSheetLayoutView="75" workbookViewId="0">
      <pane ySplit="6" topLeftCell="A394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4084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E92+E109+E117+E138+E159+E180</f>
        <v>1601</v>
      </c>
      <c r="F7" s="16"/>
      <c r="G7" s="16"/>
      <c r="H7" s="16"/>
      <c r="I7" s="17">
        <f>I92+I109+I117+I138+I159+I180</f>
        <v>57029.610359999999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SUM(I9:I91)</f>
        <v>39101.33036</v>
      </c>
    </row>
    <row r="9" spans="1:9" ht="42.75" customHeight="1" thickTop="1" x14ac:dyDescent="0.2">
      <c r="A9" s="24">
        <v>1</v>
      </c>
      <c r="B9" s="312" t="s">
        <v>4085</v>
      </c>
      <c r="C9" s="313" t="s">
        <v>4086</v>
      </c>
      <c r="D9" s="314" t="s">
        <v>4087</v>
      </c>
      <c r="E9" s="315">
        <v>3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4088</v>
      </c>
      <c r="C10" s="320" t="s">
        <v>4089</v>
      </c>
      <c r="D10" s="321" t="s">
        <v>4090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4091</v>
      </c>
      <c r="C11" s="320" t="s">
        <v>4092</v>
      </c>
      <c r="D11" s="321" t="s">
        <v>4093</v>
      </c>
      <c r="E11" s="322">
        <v>12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4094</v>
      </c>
      <c r="C12" s="320" t="s">
        <v>4095</v>
      </c>
      <c r="D12" s="321" t="s">
        <v>4096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4097</v>
      </c>
      <c r="C13" s="320" t="s">
        <v>4098</v>
      </c>
      <c r="D13" s="321" t="s">
        <v>4099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4100</v>
      </c>
      <c r="C14" s="320" t="s">
        <v>4101</v>
      </c>
      <c r="D14" s="321" t="s">
        <v>4102</v>
      </c>
      <c r="E14" s="322">
        <v>3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4103</v>
      </c>
      <c r="C15" s="327" t="s">
        <v>4104</v>
      </c>
      <c r="D15" s="328" t="s">
        <v>4105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4106</v>
      </c>
      <c r="C16" s="327" t="s">
        <v>4107</v>
      </c>
      <c r="D16" s="328" t="s">
        <v>4108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4109</v>
      </c>
      <c r="C17" s="327" t="s">
        <v>4110</v>
      </c>
      <c r="D17" s="328" t="s">
        <v>4111</v>
      </c>
      <c r="E17" s="329">
        <v>8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4112</v>
      </c>
      <c r="C18" s="327" t="s">
        <v>4113</v>
      </c>
      <c r="D18" s="328" t="s">
        <v>4114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4115</v>
      </c>
      <c r="C19" s="327" t="s">
        <v>4116</v>
      </c>
      <c r="D19" s="328" t="s">
        <v>4115</v>
      </c>
      <c r="E19" s="329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4117</v>
      </c>
      <c r="C20" s="327" t="s">
        <v>4118</v>
      </c>
      <c r="D20" s="328" t="s">
        <v>4117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4119</v>
      </c>
      <c r="C21" s="327" t="s">
        <v>4120</v>
      </c>
      <c r="D21" s="328" t="s">
        <v>4119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4121</v>
      </c>
      <c r="C22" s="327" t="s">
        <v>4122</v>
      </c>
      <c r="D22" s="328" t="s">
        <v>4121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4123</v>
      </c>
      <c r="C23" s="327" t="s">
        <v>4124</v>
      </c>
      <c r="D23" s="328" t="s">
        <v>4123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4125</v>
      </c>
      <c r="C24" s="327" t="s">
        <v>4126</v>
      </c>
      <c r="D24" s="328" t="s">
        <v>4125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4127</v>
      </c>
      <c r="C25" s="327" t="s">
        <v>4128</v>
      </c>
      <c r="D25" s="328" t="s">
        <v>4127</v>
      </c>
      <c r="E25" s="329">
        <v>6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4129</v>
      </c>
      <c r="C26" s="327" t="s">
        <v>4130</v>
      </c>
      <c r="D26" s="328" t="s">
        <v>4129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4131</v>
      </c>
      <c r="C27" s="327" t="s">
        <v>4132</v>
      </c>
      <c r="D27" s="328" t="s">
        <v>4131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4133</v>
      </c>
      <c r="C28" s="327" t="s">
        <v>4132</v>
      </c>
      <c r="D28" s="328" t="s">
        <v>4133</v>
      </c>
      <c r="E28" s="329">
        <v>10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4134</v>
      </c>
      <c r="C29" s="327" t="s">
        <v>4135</v>
      </c>
      <c r="D29" s="328" t="s">
        <v>4134</v>
      </c>
      <c r="E29" s="329">
        <v>6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4136</v>
      </c>
      <c r="C30" s="327" t="s">
        <v>4137</v>
      </c>
      <c r="D30" s="328" t="s">
        <v>4136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4138</v>
      </c>
      <c r="C31" s="334" t="s">
        <v>4139</v>
      </c>
      <c r="D31" s="335" t="s">
        <v>4140</v>
      </c>
      <c r="E31" s="336">
        <v>5</v>
      </c>
      <c r="F31" s="330">
        <v>550.00036</v>
      </c>
      <c r="G31" s="331"/>
      <c r="H31" s="330">
        <v>550.00036</v>
      </c>
      <c r="I31" s="332">
        <v>550.00036</v>
      </c>
    </row>
    <row r="32" spans="1:11" ht="52.5" customHeight="1" thickBot="1" x14ac:dyDescent="0.25">
      <c r="A32" s="29">
        <v>24</v>
      </c>
      <c r="B32" s="333" t="s">
        <v>4141</v>
      </c>
      <c r="C32" s="334" t="s">
        <v>4142</v>
      </c>
      <c r="D32" s="335" t="s">
        <v>4143</v>
      </c>
      <c r="E32" s="336">
        <v>6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4144</v>
      </c>
      <c r="C33" s="334" t="s">
        <v>4145</v>
      </c>
      <c r="D33" s="335" t="s">
        <v>4146</v>
      </c>
      <c r="E33" s="336">
        <v>2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4147</v>
      </c>
      <c r="C34" s="334" t="s">
        <v>4145</v>
      </c>
      <c r="D34" s="335" t="s">
        <v>4148</v>
      </c>
      <c r="E34" s="336">
        <v>2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4149</v>
      </c>
      <c r="C35" s="334" t="s">
        <v>4145</v>
      </c>
      <c r="D35" s="335" t="s">
        <v>4150</v>
      </c>
      <c r="E35" s="336">
        <v>1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4151</v>
      </c>
      <c r="C36" s="334" t="s">
        <v>4152</v>
      </c>
      <c r="D36" s="335" t="s">
        <v>4153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4154</v>
      </c>
      <c r="C37" s="334" t="s">
        <v>4155</v>
      </c>
      <c r="D37" s="335" t="s">
        <v>4156</v>
      </c>
      <c r="E37" s="336">
        <v>13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4157</v>
      </c>
      <c r="C38" s="334" t="s">
        <v>4158</v>
      </c>
      <c r="D38" s="335" t="s">
        <v>4159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4160</v>
      </c>
      <c r="C39" s="334" t="s">
        <v>4161</v>
      </c>
      <c r="D39" s="335" t="s">
        <v>4162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4163</v>
      </c>
      <c r="C40" s="334" t="s">
        <v>4164</v>
      </c>
      <c r="D40" s="335" t="s">
        <v>4165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4166</v>
      </c>
      <c r="C41" s="334" t="s">
        <v>4167</v>
      </c>
      <c r="D41" s="335" t="s">
        <v>4168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4169</v>
      </c>
      <c r="C42" s="334" t="s">
        <v>4170</v>
      </c>
      <c r="D42" s="335" t="s">
        <v>4171</v>
      </c>
      <c r="E42" s="336">
        <v>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4172</v>
      </c>
      <c r="C43" s="334" t="s">
        <v>4173</v>
      </c>
      <c r="D43" s="335" t="s">
        <v>4174</v>
      </c>
      <c r="E43" s="336">
        <v>8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4175</v>
      </c>
      <c r="C44" s="334" t="s">
        <v>4176</v>
      </c>
      <c r="D44" s="335" t="s">
        <v>4175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46.5" customHeight="1" thickTop="1" x14ac:dyDescent="0.2">
      <c r="A45" s="24">
        <v>37</v>
      </c>
      <c r="B45" s="333" t="s">
        <v>4177</v>
      </c>
      <c r="C45" s="334" t="s">
        <v>4178</v>
      </c>
      <c r="D45" s="335" t="s">
        <v>4177</v>
      </c>
      <c r="E45" s="336">
        <v>10</v>
      </c>
      <c r="F45" s="330">
        <v>601.33000000000004</v>
      </c>
      <c r="G45" s="331"/>
      <c r="H45" s="330">
        <v>601.33000000000004</v>
      </c>
      <c r="I45" s="332">
        <v>601.33000000000004</v>
      </c>
    </row>
    <row r="46" spans="1:9" ht="46.5" customHeight="1" thickBot="1" x14ac:dyDescent="0.25">
      <c r="A46" s="29">
        <v>38</v>
      </c>
      <c r="B46" s="333" t="s">
        <v>4179</v>
      </c>
      <c r="C46" s="334" t="s">
        <v>4180</v>
      </c>
      <c r="D46" s="335" t="s">
        <v>4179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6.5" customHeight="1" thickTop="1" x14ac:dyDescent="0.2">
      <c r="A47" s="24">
        <v>39</v>
      </c>
      <c r="B47" s="333" t="s">
        <v>4181</v>
      </c>
      <c r="C47" s="334" t="s">
        <v>4182</v>
      </c>
      <c r="D47" s="335" t="s">
        <v>4181</v>
      </c>
      <c r="E47" s="336">
        <v>10</v>
      </c>
      <c r="F47" s="330">
        <v>550</v>
      </c>
      <c r="G47" s="331"/>
      <c r="H47" s="330">
        <v>550</v>
      </c>
      <c r="I47" s="332">
        <v>550</v>
      </c>
    </row>
    <row r="48" spans="1:9" ht="46.5" customHeight="1" thickBot="1" x14ac:dyDescent="0.25">
      <c r="A48" s="29">
        <v>40</v>
      </c>
      <c r="B48" s="333" t="s">
        <v>4183</v>
      </c>
      <c r="C48" s="334" t="s">
        <v>4184</v>
      </c>
      <c r="D48" s="335" t="s">
        <v>4183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6.5" customHeight="1" thickTop="1" x14ac:dyDescent="0.2">
      <c r="A49" s="24">
        <v>41</v>
      </c>
      <c r="B49" s="333" t="s">
        <v>4185</v>
      </c>
      <c r="C49" s="334" t="s">
        <v>4186</v>
      </c>
      <c r="D49" s="335" t="s">
        <v>4185</v>
      </c>
      <c r="E49" s="336">
        <v>6</v>
      </c>
      <c r="F49" s="330">
        <v>550</v>
      </c>
      <c r="G49" s="331"/>
      <c r="H49" s="330">
        <v>550</v>
      </c>
      <c r="I49" s="332">
        <v>550</v>
      </c>
    </row>
    <row r="50" spans="1:9" ht="46.5" customHeight="1" thickBot="1" x14ac:dyDescent="0.25">
      <c r="A50" s="29">
        <v>42</v>
      </c>
      <c r="B50" s="333" t="s">
        <v>4187</v>
      </c>
      <c r="C50" s="334" t="s">
        <v>4188</v>
      </c>
      <c r="D50" s="335" t="s">
        <v>4187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6.5" customHeight="1" thickTop="1" x14ac:dyDescent="0.2">
      <c r="A51" s="24">
        <v>43</v>
      </c>
      <c r="B51" s="333" t="s">
        <v>4189</v>
      </c>
      <c r="C51" s="334" t="s">
        <v>4190</v>
      </c>
      <c r="D51" s="335" t="s">
        <v>4189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4191</v>
      </c>
      <c r="C52" s="334" t="s">
        <v>4192</v>
      </c>
      <c r="D52" s="335" t="s">
        <v>4191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x14ac:dyDescent="0.2">
      <c r="A53" s="24">
        <v>45</v>
      </c>
      <c r="B53" s="333" t="s">
        <v>4193</v>
      </c>
      <c r="C53" s="334" t="s">
        <v>4194</v>
      </c>
      <c r="D53" s="335" t="s">
        <v>4193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6.5" customHeight="1" thickBot="1" x14ac:dyDescent="0.25">
      <c r="A54" s="29">
        <v>46</v>
      </c>
      <c r="B54" s="333" t="s">
        <v>4195</v>
      </c>
      <c r="C54" s="334" t="s">
        <v>4196</v>
      </c>
      <c r="D54" s="335" t="s">
        <v>4195</v>
      </c>
      <c r="E54" s="336">
        <v>3</v>
      </c>
      <c r="F54" s="330">
        <v>550</v>
      </c>
      <c r="G54" s="331"/>
      <c r="H54" s="330">
        <v>550</v>
      </c>
      <c r="I54" s="332">
        <v>550</v>
      </c>
    </row>
    <row r="55" spans="1:9" ht="46.5" customHeight="1" thickTop="1" x14ac:dyDescent="0.2">
      <c r="A55" s="24">
        <v>47</v>
      </c>
      <c r="B55" s="333" t="s">
        <v>4197</v>
      </c>
      <c r="C55" s="334" t="s">
        <v>4198</v>
      </c>
      <c r="D55" s="335" t="s">
        <v>4197</v>
      </c>
      <c r="E55" s="336">
        <v>5</v>
      </c>
      <c r="F55" s="330">
        <v>550</v>
      </c>
      <c r="G55" s="331"/>
      <c r="H55" s="330">
        <v>550</v>
      </c>
      <c r="I55" s="332">
        <v>550</v>
      </c>
    </row>
    <row r="56" spans="1:9" ht="46.5" customHeight="1" thickBot="1" x14ac:dyDescent="0.25">
      <c r="A56" s="29">
        <v>48</v>
      </c>
      <c r="B56" s="333" t="s">
        <v>4199</v>
      </c>
      <c r="C56" s="334" t="s">
        <v>4200</v>
      </c>
      <c r="D56" s="335" t="s">
        <v>4199</v>
      </c>
      <c r="E56" s="336">
        <v>3</v>
      </c>
      <c r="F56" s="330">
        <v>550</v>
      </c>
      <c r="G56" s="331"/>
      <c r="H56" s="330">
        <v>550</v>
      </c>
      <c r="I56" s="332">
        <v>550</v>
      </c>
    </row>
    <row r="57" spans="1:9" ht="46.5" customHeight="1" thickTop="1" x14ac:dyDescent="0.2">
      <c r="A57" s="24">
        <v>49</v>
      </c>
      <c r="B57" s="333" t="s">
        <v>4201</v>
      </c>
      <c r="C57" s="334" t="s">
        <v>4202</v>
      </c>
      <c r="D57" s="335" t="s">
        <v>4201</v>
      </c>
      <c r="E57" s="336">
        <v>3</v>
      </c>
      <c r="F57" s="330">
        <v>550</v>
      </c>
      <c r="G57" s="331"/>
      <c r="H57" s="330">
        <v>550</v>
      </c>
      <c r="I57" s="332">
        <v>550</v>
      </c>
    </row>
    <row r="58" spans="1:9" ht="46.5" customHeight="1" thickBot="1" x14ac:dyDescent="0.25">
      <c r="A58" s="29">
        <v>50</v>
      </c>
      <c r="B58" s="333" t="s">
        <v>4203</v>
      </c>
      <c r="C58" s="334" t="s">
        <v>4204</v>
      </c>
      <c r="D58" s="335" t="s">
        <v>4203</v>
      </c>
      <c r="E58" s="336">
        <v>5</v>
      </c>
      <c r="F58" s="330">
        <v>550</v>
      </c>
      <c r="G58" s="331"/>
      <c r="H58" s="330">
        <v>550</v>
      </c>
      <c r="I58" s="332">
        <v>550</v>
      </c>
    </row>
    <row r="59" spans="1:9" ht="46.5" customHeight="1" thickTop="1" x14ac:dyDescent="0.2">
      <c r="A59" s="24">
        <v>51</v>
      </c>
      <c r="B59" s="333" t="s">
        <v>4205</v>
      </c>
      <c r="C59" s="334" t="s">
        <v>4206</v>
      </c>
      <c r="D59" s="335" t="s">
        <v>4205</v>
      </c>
      <c r="E59" s="336">
        <v>5</v>
      </c>
      <c r="F59" s="330">
        <v>550</v>
      </c>
      <c r="G59" s="331"/>
      <c r="H59" s="330">
        <v>550</v>
      </c>
      <c r="I59" s="332">
        <v>550</v>
      </c>
    </row>
    <row r="60" spans="1:9" ht="46.5" customHeight="1" thickBot="1" x14ac:dyDescent="0.25">
      <c r="A60" s="29">
        <v>52</v>
      </c>
      <c r="B60" s="333" t="s">
        <v>4207</v>
      </c>
      <c r="C60" s="334" t="s">
        <v>4208</v>
      </c>
      <c r="D60" s="335" t="s">
        <v>4207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6.5" customHeight="1" thickTop="1" x14ac:dyDescent="0.2">
      <c r="A61" s="24">
        <v>53</v>
      </c>
      <c r="B61" s="333" t="s">
        <v>4209</v>
      </c>
      <c r="C61" s="334" t="s">
        <v>4210</v>
      </c>
      <c r="D61" s="335" t="s">
        <v>4209</v>
      </c>
      <c r="E61" s="336">
        <v>10</v>
      </c>
      <c r="F61" s="330">
        <v>550</v>
      </c>
      <c r="G61" s="331"/>
      <c r="H61" s="330">
        <v>550</v>
      </c>
      <c r="I61" s="332">
        <v>550</v>
      </c>
    </row>
    <row r="62" spans="1:9" ht="46.5" customHeight="1" thickBot="1" x14ac:dyDescent="0.25">
      <c r="A62" s="29">
        <v>54</v>
      </c>
      <c r="B62" s="333" t="s">
        <v>4211</v>
      </c>
      <c r="C62" s="334" t="s">
        <v>4212</v>
      </c>
      <c r="D62" s="335" t="s">
        <v>4211</v>
      </c>
      <c r="E62" s="336">
        <v>15</v>
      </c>
      <c r="F62" s="330">
        <v>550</v>
      </c>
      <c r="G62" s="331"/>
      <c r="H62" s="330">
        <v>550</v>
      </c>
      <c r="I62" s="332">
        <v>550</v>
      </c>
    </row>
    <row r="63" spans="1:9" ht="43.5" customHeight="1" thickTop="1" x14ac:dyDescent="0.2">
      <c r="A63" s="24">
        <v>55</v>
      </c>
      <c r="B63" s="333" t="s">
        <v>4213</v>
      </c>
      <c r="C63" s="334" t="s">
        <v>4214</v>
      </c>
      <c r="D63" s="335" t="s">
        <v>4213</v>
      </c>
      <c r="E63" s="336">
        <v>14</v>
      </c>
      <c r="F63" s="330">
        <v>550</v>
      </c>
      <c r="G63" s="331"/>
      <c r="H63" s="330">
        <v>550</v>
      </c>
      <c r="I63" s="332">
        <v>550</v>
      </c>
    </row>
    <row r="64" spans="1:9" ht="45.75" customHeight="1" thickBot="1" x14ac:dyDescent="0.25">
      <c r="A64" s="29">
        <v>56</v>
      </c>
      <c r="B64" s="333" t="s">
        <v>4215</v>
      </c>
      <c r="C64" s="334" t="s">
        <v>4216</v>
      </c>
      <c r="D64" s="335" t="s">
        <v>4215</v>
      </c>
      <c r="E64" s="336">
        <v>10</v>
      </c>
      <c r="F64" s="330">
        <v>550</v>
      </c>
      <c r="G64" s="331"/>
      <c r="H64" s="330">
        <v>550</v>
      </c>
      <c r="I64" s="332">
        <v>550</v>
      </c>
    </row>
    <row r="65" spans="1:9" ht="32.25" customHeight="1" thickTop="1" x14ac:dyDescent="0.2">
      <c r="A65" s="24">
        <v>57</v>
      </c>
      <c r="B65" s="333" t="s">
        <v>4217</v>
      </c>
      <c r="C65" s="334" t="s">
        <v>4218</v>
      </c>
      <c r="D65" s="335" t="s">
        <v>4217</v>
      </c>
      <c r="E65" s="336">
        <v>6</v>
      </c>
      <c r="F65" s="330">
        <v>550</v>
      </c>
      <c r="G65" s="331"/>
      <c r="H65" s="330">
        <v>550</v>
      </c>
      <c r="I65" s="332">
        <v>550</v>
      </c>
    </row>
    <row r="66" spans="1:9" ht="43.5" customHeight="1" thickBot="1" x14ac:dyDescent="0.25">
      <c r="A66" s="29">
        <v>58</v>
      </c>
      <c r="B66" s="333" t="s">
        <v>4219</v>
      </c>
      <c r="C66" s="334" t="s">
        <v>4220</v>
      </c>
      <c r="D66" s="335" t="s">
        <v>4219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4.25" customHeight="1" thickTop="1" x14ac:dyDescent="0.2">
      <c r="A67" s="24">
        <v>59</v>
      </c>
      <c r="B67" s="333" t="s">
        <v>4221</v>
      </c>
      <c r="C67" s="334" t="s">
        <v>4222</v>
      </c>
      <c r="D67" s="335" t="s">
        <v>4221</v>
      </c>
      <c r="E67" s="336">
        <v>14</v>
      </c>
      <c r="F67" s="330">
        <v>550</v>
      </c>
      <c r="G67" s="331"/>
      <c r="H67" s="330">
        <v>550</v>
      </c>
      <c r="I67" s="332">
        <v>550</v>
      </c>
    </row>
    <row r="68" spans="1:9" ht="44.25" customHeight="1" thickBot="1" x14ac:dyDescent="0.25">
      <c r="A68" s="29">
        <v>60</v>
      </c>
      <c r="B68" s="333" t="s">
        <v>4223</v>
      </c>
      <c r="C68" s="334" t="s">
        <v>4224</v>
      </c>
      <c r="D68" s="335" t="s">
        <v>4223</v>
      </c>
      <c r="E68" s="336">
        <v>15</v>
      </c>
      <c r="F68" s="330">
        <v>550</v>
      </c>
      <c r="G68" s="331"/>
      <c r="H68" s="330">
        <v>550</v>
      </c>
      <c r="I68" s="332">
        <v>550</v>
      </c>
    </row>
    <row r="69" spans="1:9" ht="33.75" customHeight="1" thickTop="1" x14ac:dyDescent="0.2">
      <c r="A69" s="24">
        <v>61</v>
      </c>
      <c r="B69" s="333" t="s">
        <v>4225</v>
      </c>
      <c r="C69" s="334" t="s">
        <v>4226</v>
      </c>
      <c r="D69" s="335" t="s">
        <v>4225</v>
      </c>
      <c r="E69" s="336">
        <v>10</v>
      </c>
      <c r="F69" s="330">
        <v>550</v>
      </c>
      <c r="G69" s="331"/>
      <c r="H69" s="330">
        <v>550</v>
      </c>
      <c r="I69" s="332">
        <v>550</v>
      </c>
    </row>
    <row r="70" spans="1:9" ht="31.5" customHeight="1" thickBot="1" x14ac:dyDescent="0.25">
      <c r="A70" s="29">
        <v>62</v>
      </c>
      <c r="B70" s="333" t="s">
        <v>4227</v>
      </c>
      <c r="C70" s="334" t="s">
        <v>4228</v>
      </c>
      <c r="D70" s="335" t="s">
        <v>4227</v>
      </c>
      <c r="E70" s="336">
        <v>15</v>
      </c>
      <c r="F70" s="330">
        <v>550</v>
      </c>
      <c r="G70" s="331"/>
      <c r="H70" s="330">
        <v>550</v>
      </c>
      <c r="I70" s="332">
        <v>550</v>
      </c>
    </row>
    <row r="71" spans="1:9" ht="37.5" customHeight="1" thickTop="1" x14ac:dyDescent="0.2">
      <c r="A71" s="24">
        <v>63</v>
      </c>
      <c r="B71" s="333" t="s">
        <v>4229</v>
      </c>
      <c r="C71" s="334" t="s">
        <v>4230</v>
      </c>
      <c r="D71" s="335" t="s">
        <v>4229</v>
      </c>
      <c r="E71" s="336">
        <v>15</v>
      </c>
      <c r="F71" s="330">
        <v>550</v>
      </c>
      <c r="G71" s="331"/>
      <c r="H71" s="330">
        <v>550</v>
      </c>
      <c r="I71" s="332">
        <v>550</v>
      </c>
    </row>
    <row r="72" spans="1:9" ht="40.5" customHeight="1" thickBot="1" x14ac:dyDescent="0.25">
      <c r="A72" s="29">
        <v>64</v>
      </c>
      <c r="B72" s="333" t="s">
        <v>4231</v>
      </c>
      <c r="C72" s="334" t="s">
        <v>4232</v>
      </c>
      <c r="D72" s="335" t="s">
        <v>4231</v>
      </c>
      <c r="E72" s="336">
        <v>15</v>
      </c>
      <c r="F72" s="330">
        <v>550</v>
      </c>
      <c r="G72" s="331"/>
      <c r="H72" s="330">
        <v>550</v>
      </c>
      <c r="I72" s="332">
        <v>550</v>
      </c>
    </row>
    <row r="73" spans="1:9" ht="32.25" customHeight="1" thickTop="1" x14ac:dyDescent="0.2">
      <c r="A73" s="24">
        <v>65</v>
      </c>
      <c r="B73" s="333" t="s">
        <v>4233</v>
      </c>
      <c r="C73" s="334" t="s">
        <v>4234</v>
      </c>
      <c r="D73" s="335" t="s">
        <v>4233</v>
      </c>
      <c r="E73" s="336">
        <v>5</v>
      </c>
      <c r="F73" s="330">
        <v>550</v>
      </c>
      <c r="G73" s="331"/>
      <c r="H73" s="330">
        <v>550</v>
      </c>
      <c r="I73" s="332">
        <v>550</v>
      </c>
    </row>
    <row r="74" spans="1:9" ht="37.5" customHeight="1" thickBot="1" x14ac:dyDescent="0.25">
      <c r="A74" s="29">
        <v>66</v>
      </c>
      <c r="B74" s="333" t="s">
        <v>4235</v>
      </c>
      <c r="C74" s="334" t="s">
        <v>4236</v>
      </c>
      <c r="D74" s="335" t="s">
        <v>4235</v>
      </c>
      <c r="E74" s="336">
        <v>14</v>
      </c>
      <c r="F74" s="330">
        <v>550</v>
      </c>
      <c r="G74" s="331"/>
      <c r="H74" s="330">
        <v>550</v>
      </c>
      <c r="I74" s="332">
        <v>550</v>
      </c>
    </row>
    <row r="75" spans="1:9" ht="38.25" customHeight="1" thickTop="1" x14ac:dyDescent="0.2">
      <c r="A75" s="24">
        <v>67</v>
      </c>
      <c r="B75" s="333" t="s">
        <v>4237</v>
      </c>
      <c r="C75" s="334" t="s">
        <v>4238</v>
      </c>
      <c r="D75" s="335" t="s">
        <v>4237</v>
      </c>
      <c r="E75" s="336">
        <v>10</v>
      </c>
      <c r="F75" s="330">
        <v>550</v>
      </c>
      <c r="G75" s="331"/>
      <c r="H75" s="330">
        <v>550</v>
      </c>
      <c r="I75" s="332">
        <v>550</v>
      </c>
    </row>
    <row r="76" spans="1:9" ht="38.25" customHeight="1" x14ac:dyDescent="0.25">
      <c r="A76" s="138">
        <v>68</v>
      </c>
      <c r="B76" s="333" t="s">
        <v>4239</v>
      </c>
      <c r="C76" s="334" t="s">
        <v>4240</v>
      </c>
      <c r="D76" s="335" t="s">
        <v>4239</v>
      </c>
      <c r="E76" s="336">
        <v>15</v>
      </c>
      <c r="F76" s="330">
        <v>550</v>
      </c>
      <c r="G76" s="331"/>
      <c r="H76" s="330">
        <v>550</v>
      </c>
      <c r="I76" s="332">
        <v>550</v>
      </c>
    </row>
    <row r="77" spans="1:9" ht="34.5" customHeight="1" x14ac:dyDescent="0.25">
      <c r="A77" s="138">
        <v>69</v>
      </c>
      <c r="B77" s="333" t="s">
        <v>4241</v>
      </c>
      <c r="C77" s="334" t="s">
        <v>4242</v>
      </c>
      <c r="D77" s="335" t="s">
        <v>4243</v>
      </c>
      <c r="E77" s="336">
        <v>9</v>
      </c>
      <c r="F77" s="330">
        <v>550</v>
      </c>
      <c r="G77" s="331"/>
      <c r="H77" s="330">
        <v>550</v>
      </c>
      <c r="I77" s="332">
        <v>550</v>
      </c>
    </row>
    <row r="78" spans="1:9" ht="51.75" customHeight="1" x14ac:dyDescent="0.25">
      <c r="A78" s="138">
        <v>70</v>
      </c>
      <c r="B78" s="333" t="s">
        <v>4244</v>
      </c>
      <c r="C78" s="334" t="s">
        <v>4178</v>
      </c>
      <c r="D78" s="335" t="s">
        <v>4244</v>
      </c>
      <c r="E78" s="336">
        <v>10</v>
      </c>
      <c r="F78" s="330">
        <v>550</v>
      </c>
      <c r="G78" s="331"/>
      <c r="H78" s="330">
        <v>550</v>
      </c>
      <c r="I78" s="332">
        <v>550</v>
      </c>
    </row>
    <row r="79" spans="1:9" ht="46.5" customHeight="1" x14ac:dyDescent="0.25">
      <c r="A79" s="138">
        <v>71</v>
      </c>
      <c r="B79" s="333" t="s">
        <v>4245</v>
      </c>
      <c r="C79" s="334" t="s">
        <v>4246</v>
      </c>
      <c r="D79" s="335" t="s">
        <v>4245</v>
      </c>
      <c r="E79" s="336">
        <v>15</v>
      </c>
      <c r="F79" s="330">
        <v>550</v>
      </c>
      <c r="G79" s="331"/>
      <c r="H79" s="330">
        <v>550</v>
      </c>
      <c r="I79" s="332">
        <v>550</v>
      </c>
    </row>
    <row r="80" spans="1:9" ht="16.5" hidden="1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16.5" hidden="1" customHeight="1" x14ac:dyDescent="0.25">
      <c r="A81" s="75"/>
      <c r="B81" s="62"/>
      <c r="C81" s="62"/>
      <c r="D81" s="62"/>
      <c r="E81" s="78"/>
      <c r="F81" s="64"/>
      <c r="G81" s="64"/>
      <c r="H81" s="64"/>
      <c r="I81" s="65"/>
    </row>
    <row r="82" spans="1:10" ht="16.5" hidden="1" customHeight="1" x14ac:dyDescent="0.25">
      <c r="A82" s="75"/>
      <c r="B82" s="62"/>
      <c r="C82" s="62"/>
      <c r="D82" s="62"/>
      <c r="E82" s="78"/>
      <c r="F82" s="64"/>
      <c r="G82" s="64"/>
      <c r="H82" s="64"/>
      <c r="I82" s="65"/>
    </row>
    <row r="83" spans="1:10" ht="16.5" hidden="1" customHeight="1" x14ac:dyDescent="0.25">
      <c r="A83" s="75"/>
      <c r="B83" s="62"/>
      <c r="C83" s="62"/>
      <c r="D83" s="62"/>
      <c r="E83" s="78"/>
      <c r="F83" s="64"/>
      <c r="G83" s="64"/>
      <c r="H83" s="64"/>
      <c r="I83" s="65"/>
    </row>
    <row r="84" spans="1:10" ht="16.5" hidden="1" customHeight="1" x14ac:dyDescent="0.25">
      <c r="A84" s="75"/>
      <c r="B84" s="62"/>
      <c r="C84" s="62"/>
      <c r="D84" s="62"/>
      <c r="E84" s="78"/>
      <c r="F84" s="64"/>
      <c r="G84" s="64"/>
      <c r="H84" s="64"/>
      <c r="I84" s="65"/>
    </row>
    <row r="85" spans="1:10" ht="16.5" hidden="1" customHeight="1" x14ac:dyDescent="0.25">
      <c r="A85" s="75"/>
      <c r="B85" s="62"/>
      <c r="C85" s="62"/>
      <c r="D85" s="62"/>
      <c r="E85" s="78"/>
      <c r="F85" s="64"/>
      <c r="G85" s="64"/>
      <c r="H85" s="64"/>
      <c r="I85" s="65"/>
    </row>
    <row r="86" spans="1:10" ht="16.5" hidden="1" customHeight="1" x14ac:dyDescent="0.25">
      <c r="A86" s="75"/>
      <c r="B86" s="62"/>
      <c r="C86" s="62"/>
      <c r="D86" s="62"/>
      <c r="E86" s="78"/>
      <c r="F86" s="64"/>
      <c r="G86" s="64"/>
      <c r="H86" s="64"/>
      <c r="I86" s="65"/>
    </row>
    <row r="87" spans="1:10" ht="16.5" hidden="1" customHeight="1" x14ac:dyDescent="0.25">
      <c r="A87" s="75"/>
      <c r="B87" s="62"/>
      <c r="C87" s="62"/>
      <c r="D87" s="62"/>
      <c r="E87" s="78"/>
      <c r="F87" s="64"/>
      <c r="G87" s="64"/>
      <c r="H87" s="64"/>
      <c r="I87" s="65"/>
    </row>
    <row r="88" spans="1:10" ht="16.5" hidden="1" customHeight="1" x14ac:dyDescent="0.25">
      <c r="A88" s="75"/>
      <c r="B88" s="62"/>
      <c r="C88" s="62"/>
      <c r="D88" s="62"/>
      <c r="E88" s="78"/>
      <c r="F88" s="64"/>
      <c r="G88" s="64"/>
      <c r="H88" s="64"/>
      <c r="I88" s="65"/>
    </row>
    <row r="89" spans="1:10" ht="16.5" hidden="1" customHeight="1" x14ac:dyDescent="0.25">
      <c r="A89" s="75"/>
      <c r="B89" s="62"/>
      <c r="C89" s="62"/>
      <c r="D89" s="62"/>
      <c r="E89" s="78"/>
      <c r="F89" s="64"/>
      <c r="G89" s="64"/>
      <c r="H89" s="64"/>
      <c r="I89" s="65"/>
    </row>
    <row r="90" spans="1:10" ht="16.5" hidden="1" customHeight="1" x14ac:dyDescent="0.25">
      <c r="A90" s="75"/>
      <c r="B90" s="62"/>
      <c r="C90" s="62"/>
      <c r="D90" s="62"/>
      <c r="E90" s="78"/>
      <c r="F90" s="64"/>
      <c r="G90" s="64"/>
      <c r="H90" s="64"/>
      <c r="I90" s="65"/>
    </row>
    <row r="91" spans="1:10" ht="36" hidden="1" customHeight="1" thickBot="1" x14ac:dyDescent="0.3">
      <c r="A91" s="83"/>
      <c r="B91" s="84"/>
      <c r="C91" s="85"/>
      <c r="D91" s="84"/>
      <c r="E91" s="86"/>
      <c r="F91" s="87"/>
      <c r="G91" s="87"/>
      <c r="H91" s="87"/>
      <c r="I91" s="88"/>
    </row>
    <row r="92" spans="1:10" ht="16.5" customHeight="1" thickBot="1" x14ac:dyDescent="0.3">
      <c r="A92" s="89" t="s">
        <v>43</v>
      </c>
      <c r="B92" s="90"/>
      <c r="C92" s="91"/>
      <c r="D92" s="90"/>
      <c r="E92" s="92">
        <f>SUM(E9:E91)</f>
        <v>595</v>
      </c>
      <c r="F92" s="92">
        <f>SUM(F9:F91)</f>
        <v>39101.33036</v>
      </c>
      <c r="G92" s="92">
        <f>SUM(G9:G91)</f>
        <v>0</v>
      </c>
      <c r="H92" s="92">
        <f>SUM(H9:H91)</f>
        <v>39101.33036</v>
      </c>
      <c r="I92" s="93">
        <f>SUM(I9:I91)</f>
        <v>39101.33036</v>
      </c>
    </row>
    <row r="93" spans="1:10" ht="16.5" customHeight="1" thickTop="1" thickBot="1" x14ac:dyDescent="0.3">
      <c r="A93" s="94" t="s">
        <v>44</v>
      </c>
      <c r="B93" s="95"/>
      <c r="C93" s="96"/>
      <c r="D93" s="95"/>
      <c r="E93" s="97"/>
      <c r="F93" s="98"/>
      <c r="G93" s="98"/>
      <c r="H93" s="98"/>
      <c r="I93" s="99">
        <f>I109</f>
        <v>0</v>
      </c>
    </row>
    <row r="94" spans="1:10" ht="82.5" hidden="1" customHeight="1" thickTop="1" x14ac:dyDescent="0.2">
      <c r="A94" s="100"/>
      <c r="B94" s="50"/>
      <c r="C94" s="41"/>
      <c r="D94" s="50"/>
      <c r="E94" s="27"/>
      <c r="F94" s="33"/>
      <c r="G94" s="50"/>
      <c r="H94" s="33"/>
      <c r="I94" s="33"/>
      <c r="J94" s="101"/>
    </row>
    <row r="95" spans="1:10" ht="39.75" hidden="1" customHeight="1" x14ac:dyDescent="0.2">
      <c r="A95" s="60"/>
      <c r="B95" s="50"/>
      <c r="C95" s="41"/>
      <c r="D95" s="50"/>
      <c r="E95" s="27"/>
      <c r="F95" s="33"/>
      <c r="G95" s="50"/>
      <c r="H95" s="33"/>
      <c r="I95" s="33"/>
      <c r="J95" s="101"/>
    </row>
    <row r="96" spans="1:10" ht="61.5" hidden="1" customHeight="1" x14ac:dyDescent="0.2">
      <c r="A96" s="60"/>
      <c r="B96" s="50"/>
      <c r="C96" s="41"/>
      <c r="D96" s="50"/>
      <c r="E96" s="27"/>
      <c r="F96" s="33"/>
      <c r="G96" s="50"/>
      <c r="H96" s="33"/>
      <c r="I96" s="33"/>
      <c r="J96" s="101"/>
    </row>
    <row r="97" spans="1:9" ht="16.5" hidden="1" customHeight="1" x14ac:dyDescent="0.2">
      <c r="A97" s="60"/>
      <c r="B97" s="62"/>
      <c r="C97" s="62"/>
      <c r="D97" s="62"/>
      <c r="E97" s="63"/>
      <c r="F97" s="64"/>
      <c r="G97" s="64"/>
      <c r="H97" s="64"/>
      <c r="I97" s="65"/>
    </row>
    <row r="98" spans="1:9" ht="16.5" hidden="1" customHeight="1" x14ac:dyDescent="0.2">
      <c r="A98" s="103"/>
      <c r="B98" s="62"/>
      <c r="C98" s="62"/>
      <c r="D98" s="62"/>
      <c r="E98" s="78"/>
      <c r="F98" s="64"/>
      <c r="G98" s="64"/>
      <c r="H98" s="64"/>
      <c r="I98" s="65"/>
    </row>
    <row r="99" spans="1:9" ht="16.5" hidden="1" customHeight="1" x14ac:dyDescent="0.2">
      <c r="A99" s="103"/>
      <c r="B99" s="62"/>
      <c r="C99" s="62"/>
      <c r="D99" s="62"/>
      <c r="E99" s="78"/>
      <c r="F99" s="64"/>
      <c r="G99" s="64"/>
      <c r="H99" s="64"/>
      <c r="I99" s="65"/>
    </row>
    <row r="100" spans="1:9" ht="16.5" hidden="1" customHeight="1" x14ac:dyDescent="0.2">
      <c r="A100" s="103"/>
      <c r="B100" s="62"/>
      <c r="C100" s="62"/>
      <c r="D100" s="62"/>
      <c r="E100" s="78"/>
      <c r="F100" s="64"/>
      <c r="G100" s="64"/>
      <c r="H100" s="64"/>
      <c r="I100" s="65"/>
    </row>
    <row r="101" spans="1:9" ht="16.5" hidden="1" customHeight="1" x14ac:dyDescent="0.2">
      <c r="A101" s="103"/>
      <c r="B101" s="62"/>
      <c r="C101" s="62"/>
      <c r="D101" s="62"/>
      <c r="E101" s="78"/>
      <c r="F101" s="64"/>
      <c r="G101" s="64"/>
      <c r="H101" s="64"/>
      <c r="I101" s="65"/>
    </row>
    <row r="102" spans="1:9" ht="16.5" hidden="1" customHeight="1" x14ac:dyDescent="0.2">
      <c r="A102" s="103"/>
      <c r="B102" s="62"/>
      <c r="C102" s="62"/>
      <c r="D102" s="62"/>
      <c r="E102" s="78"/>
      <c r="F102" s="64"/>
      <c r="G102" s="64"/>
      <c r="H102" s="64"/>
      <c r="I102" s="65"/>
    </row>
    <row r="103" spans="1:9" ht="16.5" hidden="1" customHeight="1" x14ac:dyDescent="0.25">
      <c r="A103" s="75"/>
      <c r="B103" s="70"/>
      <c r="C103" s="71"/>
      <c r="D103" s="70"/>
      <c r="E103" s="72"/>
      <c r="F103" s="76"/>
      <c r="G103" s="76"/>
      <c r="H103" s="76"/>
      <c r="I103" s="77"/>
    </row>
    <row r="104" spans="1:9" ht="16.5" hidden="1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s="105" customFormat="1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thickBot="1" x14ac:dyDescent="0.3">
      <c r="A108" s="83"/>
      <c r="B108" s="84"/>
      <c r="C108" s="85"/>
      <c r="D108" s="84"/>
      <c r="E108" s="86"/>
      <c r="F108" s="87"/>
      <c r="G108" s="87"/>
      <c r="H108" s="87"/>
      <c r="I108" s="88"/>
    </row>
    <row r="109" spans="1:9" ht="16.5" customHeight="1" thickTop="1" thickBot="1" x14ac:dyDescent="0.3">
      <c r="A109" s="106" t="s">
        <v>43</v>
      </c>
      <c r="B109" s="107"/>
      <c r="C109" s="107"/>
      <c r="D109" s="107"/>
      <c r="E109" s="108">
        <f>SUM(E94:E108)</f>
        <v>0</v>
      </c>
      <c r="F109" s="108">
        <f>SUM(F94:F108)</f>
        <v>0</v>
      </c>
      <c r="G109" s="108">
        <f>SUM(G94:G108)</f>
        <v>0</v>
      </c>
      <c r="H109" s="108">
        <f>SUM(H94:H108)</f>
        <v>0</v>
      </c>
      <c r="I109" s="109">
        <f>SUM(I94:I108)</f>
        <v>0</v>
      </c>
    </row>
    <row r="110" spans="1:9" ht="16.5" customHeight="1" thickTop="1" thickBot="1" x14ac:dyDescent="0.3">
      <c r="A110" s="110" t="s">
        <v>45</v>
      </c>
      <c r="B110" s="111"/>
      <c r="C110" s="111"/>
      <c r="D110" s="111"/>
      <c r="E110" s="112"/>
      <c r="F110" s="113"/>
      <c r="G110" s="113"/>
      <c r="H110" s="113"/>
      <c r="I110" s="114">
        <f>I117</f>
        <v>1108.6099999999999</v>
      </c>
    </row>
    <row r="111" spans="1:9" ht="39" customHeight="1" thickTop="1" thickBot="1" x14ac:dyDescent="0.25">
      <c r="A111" s="100">
        <v>1</v>
      </c>
      <c r="B111" s="115" t="s">
        <v>4247</v>
      </c>
      <c r="C111" s="115" t="s">
        <v>4248</v>
      </c>
      <c r="D111" s="115" t="s">
        <v>4249</v>
      </c>
      <c r="E111" s="116">
        <v>50</v>
      </c>
      <c r="F111" s="117">
        <v>1108.6099999999999</v>
      </c>
      <c r="G111" s="118"/>
      <c r="H111" s="117">
        <v>1108.6099999999999</v>
      </c>
      <c r="I111" s="119">
        <v>1108.6099999999999</v>
      </c>
    </row>
    <row r="112" spans="1:9" ht="40.5" hidden="1" customHeight="1" thickTop="1" thickBot="1" x14ac:dyDescent="0.25">
      <c r="A112" s="100"/>
      <c r="B112" s="55"/>
      <c r="C112" s="55"/>
      <c r="D112" s="55"/>
      <c r="E112" s="56"/>
      <c r="F112" s="57"/>
      <c r="G112" s="120"/>
      <c r="H112" s="57"/>
      <c r="I112" s="121"/>
    </row>
    <row r="113" spans="1:9" ht="45.75" hidden="1" customHeight="1" thickTop="1" thickBot="1" x14ac:dyDescent="0.25">
      <c r="A113" s="100"/>
      <c r="B113" s="55"/>
      <c r="C113" s="55"/>
      <c r="D113" s="55"/>
      <c r="E113" s="56"/>
      <c r="F113" s="57"/>
      <c r="G113" s="120"/>
      <c r="H113" s="57"/>
      <c r="I113" s="121"/>
    </row>
    <row r="114" spans="1:9" ht="16.5" hidden="1" customHeight="1" thickTop="1" x14ac:dyDescent="0.25">
      <c r="A114" s="100"/>
      <c r="B114" s="70"/>
      <c r="C114" s="71"/>
      <c r="D114" s="70"/>
      <c r="E114" s="12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thickBot="1" x14ac:dyDescent="0.3">
      <c r="A116" s="83"/>
      <c r="B116" s="84"/>
      <c r="C116" s="85"/>
      <c r="D116" s="84"/>
      <c r="E116" s="86"/>
      <c r="F116" s="87"/>
      <c r="G116" s="87"/>
      <c r="H116" s="87"/>
      <c r="I116" s="88"/>
    </row>
    <row r="117" spans="1:9" ht="16.5" customHeight="1" thickTop="1" thickBot="1" x14ac:dyDescent="0.3">
      <c r="A117" s="106" t="s">
        <v>43</v>
      </c>
      <c r="B117" s="107"/>
      <c r="C117" s="107"/>
      <c r="D117" s="107"/>
      <c r="E117" s="108">
        <f>SUM(E111:E116)</f>
        <v>50</v>
      </c>
      <c r="F117" s="123">
        <f>SUM(F111:F116)</f>
        <v>1108.6099999999999</v>
      </c>
      <c r="G117" s="123">
        <f>SUM(G111:G116)</f>
        <v>0</v>
      </c>
      <c r="H117" s="123">
        <f>SUM(H111:H116)</f>
        <v>1108.6099999999999</v>
      </c>
      <c r="I117" s="124">
        <f>SUM(I111:I116)</f>
        <v>1108.6099999999999</v>
      </c>
    </row>
    <row r="118" spans="1:9" ht="16.5" customHeight="1" thickTop="1" x14ac:dyDescent="0.25">
      <c r="A118" s="94" t="s">
        <v>46</v>
      </c>
      <c r="B118" s="95"/>
      <c r="C118" s="95"/>
      <c r="D118" s="95"/>
      <c r="E118" s="97"/>
      <c r="F118" s="98"/>
      <c r="G118" s="98"/>
      <c r="H118" s="98"/>
      <c r="I118" s="99">
        <f>I138</f>
        <v>16819.669999999998</v>
      </c>
    </row>
    <row r="119" spans="1:9" ht="32.25" customHeight="1" x14ac:dyDescent="0.2">
      <c r="A119" s="500">
        <v>1</v>
      </c>
      <c r="B119" s="501" t="s">
        <v>4250</v>
      </c>
      <c r="C119" s="502" t="s">
        <v>4251</v>
      </c>
      <c r="D119" s="501" t="s">
        <v>4250</v>
      </c>
      <c r="E119" s="503">
        <v>580</v>
      </c>
      <c r="F119" s="504">
        <v>10204.4</v>
      </c>
      <c r="G119" s="505"/>
      <c r="H119" s="504">
        <v>10204.4</v>
      </c>
      <c r="I119" s="504">
        <v>10204.4</v>
      </c>
    </row>
    <row r="120" spans="1:9" ht="31.5" customHeight="1" thickBot="1" x14ac:dyDescent="0.25">
      <c r="A120" s="500">
        <v>2</v>
      </c>
      <c r="B120" s="501" t="s">
        <v>4252</v>
      </c>
      <c r="C120" s="136" t="s">
        <v>4253</v>
      </c>
      <c r="D120" s="458" t="s">
        <v>4252</v>
      </c>
      <c r="E120" s="503">
        <v>376</v>
      </c>
      <c r="F120" s="420">
        <v>6615.27</v>
      </c>
      <c r="G120" s="421"/>
      <c r="H120" s="420">
        <v>6615.27</v>
      </c>
      <c r="I120" s="421">
        <v>6615.27</v>
      </c>
    </row>
    <row r="121" spans="1:9" ht="37.5" hidden="1" customHeight="1" x14ac:dyDescent="0.25">
      <c r="A121" s="506"/>
      <c r="B121" s="501"/>
      <c r="C121" s="136"/>
      <c r="D121" s="458"/>
      <c r="E121" s="503"/>
      <c r="F121" s="420"/>
      <c r="G121" s="421"/>
      <c r="H121" s="420"/>
      <c r="I121" s="421"/>
    </row>
    <row r="122" spans="1:9" ht="36.75" hidden="1" customHeight="1" x14ac:dyDescent="0.25">
      <c r="A122" s="506"/>
      <c r="B122" s="501"/>
      <c r="C122" s="136"/>
      <c r="D122" s="458"/>
      <c r="E122" s="503"/>
      <c r="F122" s="420"/>
      <c r="G122" s="421"/>
      <c r="H122" s="420"/>
      <c r="I122" s="421"/>
    </row>
    <row r="123" spans="1:9" ht="47.25" hidden="1" customHeight="1" x14ac:dyDescent="0.25">
      <c r="A123" s="138"/>
      <c r="B123" s="501"/>
      <c r="C123" s="136"/>
      <c r="D123" s="458"/>
      <c r="E123" s="503"/>
      <c r="F123" s="420"/>
      <c r="G123" s="421"/>
      <c r="H123" s="420"/>
      <c r="I123" s="421"/>
    </row>
    <row r="124" spans="1:9" ht="16.5" hidden="1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thickBot="1" x14ac:dyDescent="0.3">
      <c r="A137" s="83"/>
      <c r="B137" s="84"/>
      <c r="C137" s="85"/>
      <c r="D137" s="84"/>
      <c r="E137" s="86"/>
      <c r="F137" s="87"/>
      <c r="G137" s="87"/>
      <c r="H137" s="87"/>
      <c r="I137" s="88"/>
    </row>
    <row r="138" spans="1:9" ht="16.5" customHeight="1" thickTop="1" thickBot="1" x14ac:dyDescent="0.3">
      <c r="A138" s="106" t="s">
        <v>43</v>
      </c>
      <c r="B138" s="107"/>
      <c r="C138" s="144"/>
      <c r="D138" s="107"/>
      <c r="E138" s="108">
        <f>SUM(E119:E137)</f>
        <v>956</v>
      </c>
      <c r="F138" s="123">
        <f>SUM(F119:F137)</f>
        <v>16819.669999999998</v>
      </c>
      <c r="G138" s="123">
        <f>SUM(G119:G137)</f>
        <v>0</v>
      </c>
      <c r="H138" s="123">
        <f>SUM(H119:H137)</f>
        <v>16819.669999999998</v>
      </c>
      <c r="I138" s="124">
        <f>SUM(I119:I137)</f>
        <v>16819.669999999998</v>
      </c>
    </row>
    <row r="139" spans="1:9" ht="16.5" customHeight="1" thickTop="1" thickBot="1" x14ac:dyDescent="0.3">
      <c r="A139" s="125" t="s">
        <v>47</v>
      </c>
      <c r="B139" s="126"/>
      <c r="C139" s="145"/>
      <c r="D139" s="126"/>
      <c r="E139" s="127"/>
      <c r="F139" s="128"/>
      <c r="G139" s="128"/>
      <c r="H139" s="128"/>
      <c r="I139" s="129">
        <f>I159</f>
        <v>0</v>
      </c>
    </row>
    <row r="140" spans="1:9" ht="58.5" hidden="1" customHeight="1" thickTop="1" x14ac:dyDescent="0.25">
      <c r="A140" s="146"/>
      <c r="B140" s="50"/>
      <c r="C140" s="41"/>
      <c r="D140" s="50"/>
      <c r="E140" s="40"/>
      <c r="F140" s="33"/>
      <c r="G140" s="50"/>
      <c r="H140" s="33"/>
      <c r="I140" s="33"/>
    </row>
    <row r="141" spans="1:9" ht="55.5" hidden="1" customHeight="1" x14ac:dyDescent="0.25">
      <c r="A141" s="138"/>
      <c r="B141" s="50"/>
      <c r="C141" s="41"/>
      <c r="D141" s="50"/>
      <c r="E141" s="40"/>
      <c r="F141" s="33"/>
      <c r="G141" s="50"/>
      <c r="H141" s="33"/>
      <c r="I141" s="33"/>
    </row>
    <row r="142" spans="1:9" ht="16.5" hidden="1" customHeight="1" x14ac:dyDescent="0.25">
      <c r="A142" s="138"/>
      <c r="B142" s="70"/>
      <c r="C142" s="71"/>
      <c r="D142" s="70"/>
      <c r="E142" s="72"/>
      <c r="F142" s="73"/>
      <c r="G142" s="73"/>
      <c r="H142" s="73"/>
      <c r="I142" s="74"/>
    </row>
    <row r="143" spans="1:9" ht="16.5" hidden="1" customHeight="1" x14ac:dyDescent="0.25">
      <c r="A143" s="138"/>
      <c r="B143" s="70"/>
      <c r="C143" s="71"/>
      <c r="D143" s="70"/>
      <c r="E143" s="72"/>
      <c r="F143" s="73"/>
      <c r="G143" s="73"/>
      <c r="H143" s="73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thickBot="1" x14ac:dyDescent="0.3">
      <c r="A158" s="83"/>
      <c r="B158" s="84"/>
      <c r="C158" s="85"/>
      <c r="D158" s="84"/>
      <c r="E158" s="86"/>
      <c r="F158" s="87"/>
      <c r="G158" s="87"/>
      <c r="H158" s="87"/>
      <c r="I158" s="88"/>
    </row>
    <row r="159" spans="1:9" ht="16.5" customHeight="1" thickTop="1" thickBot="1" x14ac:dyDescent="0.3">
      <c r="A159" s="89" t="s">
        <v>43</v>
      </c>
      <c r="B159" s="90"/>
      <c r="C159" s="91"/>
      <c r="D159" s="90"/>
      <c r="E159" s="152">
        <f>SUM(E140:E158)</f>
        <v>0</v>
      </c>
      <c r="F159" s="92">
        <f>SUM(F140:F158)</f>
        <v>0</v>
      </c>
      <c r="G159" s="92">
        <f>SUM(G140:G158)</f>
        <v>0</v>
      </c>
      <c r="H159" s="92">
        <f>SUM(H140:H158)</f>
        <v>0</v>
      </c>
      <c r="I159" s="93">
        <f>SUM(I140:I158)</f>
        <v>0</v>
      </c>
    </row>
    <row r="160" spans="1:9" ht="16.5" customHeight="1" thickTop="1" thickBot="1" x14ac:dyDescent="0.3">
      <c r="A160" s="110" t="s">
        <v>48</v>
      </c>
      <c r="B160" s="111"/>
      <c r="C160" s="153"/>
      <c r="D160" s="111"/>
      <c r="E160" s="112"/>
      <c r="F160" s="113"/>
      <c r="G160" s="113"/>
      <c r="H160" s="113"/>
      <c r="I160" s="114">
        <f>I180</f>
        <v>0</v>
      </c>
    </row>
    <row r="161" spans="1:9" ht="67.5" hidden="1" customHeight="1" thickTop="1" x14ac:dyDescent="0.25">
      <c r="A161" s="146"/>
      <c r="B161" s="50"/>
      <c r="C161" s="41"/>
      <c r="D161" s="50"/>
      <c r="E161" s="40"/>
      <c r="F161" s="33"/>
      <c r="G161" s="50"/>
      <c r="H161" s="33"/>
      <c r="I161" s="33"/>
    </row>
    <row r="162" spans="1:9" ht="16.5" hidden="1" customHeight="1" x14ac:dyDescent="0.25">
      <c r="A162" s="75"/>
      <c r="B162" s="70"/>
      <c r="C162" s="71"/>
      <c r="D162" s="70"/>
      <c r="E162" s="72"/>
      <c r="F162" s="76"/>
      <c r="G162" s="73"/>
      <c r="H162" s="76"/>
      <c r="I162" s="74"/>
    </row>
    <row r="163" spans="1:9" ht="16.5" hidden="1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hidden="1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hidden="1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hidden="1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hidden="1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hidden="1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hidden="1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hidden="1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hidden="1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hidden="1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hidden="1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hidden="1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hidden="1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hidden="1" customHeight="1" x14ac:dyDescent="0.25">
      <c r="A176" s="75"/>
      <c r="B176" s="70"/>
      <c r="C176" s="71"/>
      <c r="D176" s="70"/>
      <c r="E176" s="72"/>
      <c r="F176" s="76"/>
      <c r="G176" s="76"/>
      <c r="H176" s="76"/>
      <c r="I176" s="77"/>
    </row>
    <row r="177" spans="1:9" ht="16.5" hidden="1" customHeight="1" x14ac:dyDescent="0.25">
      <c r="A177" s="75"/>
      <c r="B177" s="70"/>
      <c r="C177" s="71"/>
      <c r="D177" s="70"/>
      <c r="E177" s="72"/>
      <c r="F177" s="76"/>
      <c r="G177" s="76"/>
      <c r="H177" s="76"/>
      <c r="I177" s="77"/>
    </row>
    <row r="178" spans="1:9" ht="16.5" hidden="1" customHeight="1" x14ac:dyDescent="0.25">
      <c r="A178" s="75"/>
      <c r="B178" s="70"/>
      <c r="C178" s="71"/>
      <c r="D178" s="70"/>
      <c r="E178" s="72"/>
      <c r="F178" s="76"/>
      <c r="G178" s="76"/>
      <c r="H178" s="76"/>
      <c r="I178" s="77"/>
    </row>
    <row r="179" spans="1:9" ht="16.5" hidden="1" customHeight="1" thickBot="1" x14ac:dyDescent="0.3">
      <c r="A179" s="83"/>
      <c r="B179" s="84"/>
      <c r="C179" s="85"/>
      <c r="D179" s="84"/>
      <c r="E179" s="86"/>
      <c r="F179" s="87"/>
      <c r="G179" s="87"/>
      <c r="H179" s="87"/>
      <c r="I179" s="88"/>
    </row>
    <row r="180" spans="1:9" ht="16.5" customHeight="1" thickTop="1" thickBot="1" x14ac:dyDescent="0.3">
      <c r="A180" s="155" t="s">
        <v>43</v>
      </c>
      <c r="B180" s="156"/>
      <c r="C180" s="157"/>
      <c r="D180" s="156"/>
      <c r="E180" s="158">
        <f>SUM(E161:E179)</f>
        <v>0</v>
      </c>
      <c r="F180" s="159">
        <f>SUM(F161:F179)</f>
        <v>0</v>
      </c>
      <c r="G180" s="159">
        <f>SUM(G161:G179)</f>
        <v>0</v>
      </c>
      <c r="H180" s="159">
        <f>SUM(H161:H179)</f>
        <v>0</v>
      </c>
      <c r="I180" s="160">
        <f>SUM(I161:I179)</f>
        <v>0</v>
      </c>
    </row>
    <row r="181" spans="1:9" ht="16.5" customHeight="1" thickTop="1" thickBot="1" x14ac:dyDescent="0.3">
      <c r="A181" s="11" t="s">
        <v>49</v>
      </c>
      <c r="B181" s="12"/>
      <c r="C181" s="13"/>
      <c r="D181" s="14"/>
      <c r="E181" s="15">
        <f>E279+E300+E321+E342+E363+E384</f>
        <v>416</v>
      </c>
      <c r="F181" s="161"/>
      <c r="G181" s="161"/>
      <c r="H181" s="161"/>
      <c r="I181" s="15">
        <f>I279+I300+I321+I342+I363+I384</f>
        <v>9170.86</v>
      </c>
    </row>
    <row r="182" spans="1:9" ht="16.5" customHeight="1" thickTop="1" x14ac:dyDescent="0.25">
      <c r="A182" s="19" t="s">
        <v>13</v>
      </c>
      <c r="B182" s="20"/>
      <c r="C182" s="21"/>
      <c r="D182" s="20"/>
      <c r="E182" s="22"/>
      <c r="F182" s="162"/>
      <c r="G182" s="162"/>
      <c r="H182" s="162"/>
      <c r="I182" s="23">
        <f>I279</f>
        <v>4950</v>
      </c>
    </row>
    <row r="183" spans="1:9" ht="45" customHeight="1" x14ac:dyDescent="0.25">
      <c r="A183" s="163">
        <v>1</v>
      </c>
      <c r="B183" s="459" t="s">
        <v>177</v>
      </c>
      <c r="C183" s="460" t="s">
        <v>4254</v>
      </c>
      <c r="D183" s="459" t="s">
        <v>177</v>
      </c>
      <c r="E183" s="461">
        <v>5</v>
      </c>
      <c r="F183" s="462">
        <v>550</v>
      </c>
      <c r="G183" s="463"/>
      <c r="H183" s="462">
        <v>550</v>
      </c>
      <c r="I183" s="462">
        <v>550</v>
      </c>
    </row>
    <row r="184" spans="1:9" ht="45.75" customHeight="1" x14ac:dyDescent="0.25">
      <c r="A184" s="163">
        <v>2</v>
      </c>
      <c r="B184" s="459" t="s">
        <v>177</v>
      </c>
      <c r="C184" s="460" t="s">
        <v>4255</v>
      </c>
      <c r="D184" s="459" t="s">
        <v>177</v>
      </c>
      <c r="E184" s="461">
        <v>7</v>
      </c>
      <c r="F184" s="462">
        <v>550</v>
      </c>
      <c r="G184" s="463"/>
      <c r="H184" s="462">
        <v>550</v>
      </c>
      <c r="I184" s="462">
        <v>550</v>
      </c>
    </row>
    <row r="185" spans="1:9" ht="42.75" customHeight="1" x14ac:dyDescent="0.25">
      <c r="A185" s="163">
        <v>3</v>
      </c>
      <c r="B185" s="459" t="s">
        <v>177</v>
      </c>
      <c r="C185" s="460" t="s">
        <v>4256</v>
      </c>
      <c r="D185" s="459" t="s">
        <v>177</v>
      </c>
      <c r="E185" s="461">
        <v>7</v>
      </c>
      <c r="F185" s="462">
        <v>550</v>
      </c>
      <c r="G185" s="463"/>
      <c r="H185" s="462">
        <v>550</v>
      </c>
      <c r="I185" s="462">
        <v>550</v>
      </c>
    </row>
    <row r="186" spans="1:9" ht="50.25" customHeight="1" x14ac:dyDescent="0.25">
      <c r="A186" s="163">
        <v>4</v>
      </c>
      <c r="B186" s="459" t="s">
        <v>177</v>
      </c>
      <c r="C186" s="460" t="s">
        <v>4257</v>
      </c>
      <c r="D186" s="459" t="s">
        <v>177</v>
      </c>
      <c r="E186" s="461">
        <v>5</v>
      </c>
      <c r="F186" s="462">
        <v>550</v>
      </c>
      <c r="G186" s="463"/>
      <c r="H186" s="462">
        <v>550</v>
      </c>
      <c r="I186" s="462">
        <v>550</v>
      </c>
    </row>
    <row r="187" spans="1:9" ht="46.5" customHeight="1" x14ac:dyDescent="0.25">
      <c r="A187" s="163">
        <v>5</v>
      </c>
      <c r="B187" s="459" t="s">
        <v>177</v>
      </c>
      <c r="C187" s="460" t="s">
        <v>4258</v>
      </c>
      <c r="D187" s="459" t="s">
        <v>177</v>
      </c>
      <c r="E187" s="461">
        <v>3</v>
      </c>
      <c r="F187" s="462">
        <v>550</v>
      </c>
      <c r="G187" s="463"/>
      <c r="H187" s="462">
        <v>550</v>
      </c>
      <c r="I187" s="462">
        <v>550</v>
      </c>
    </row>
    <row r="188" spans="1:9" ht="34.5" customHeight="1" x14ac:dyDescent="0.25">
      <c r="A188" s="163">
        <v>6</v>
      </c>
      <c r="B188" s="459" t="s">
        <v>177</v>
      </c>
      <c r="C188" s="460" t="s">
        <v>4259</v>
      </c>
      <c r="D188" s="459" t="s">
        <v>177</v>
      </c>
      <c r="E188" s="461">
        <v>5</v>
      </c>
      <c r="F188" s="462">
        <v>550</v>
      </c>
      <c r="G188" s="463"/>
      <c r="H188" s="462">
        <v>550</v>
      </c>
      <c r="I188" s="462">
        <v>550</v>
      </c>
    </row>
    <row r="189" spans="1:9" ht="37.5" customHeight="1" x14ac:dyDescent="0.25">
      <c r="A189" s="163">
        <v>7</v>
      </c>
      <c r="B189" s="459" t="s">
        <v>177</v>
      </c>
      <c r="C189" s="464" t="s">
        <v>183</v>
      </c>
      <c r="D189" s="459" t="s">
        <v>177</v>
      </c>
      <c r="E189" s="461">
        <v>10</v>
      </c>
      <c r="F189" s="462">
        <v>550</v>
      </c>
      <c r="G189" s="463"/>
      <c r="H189" s="462">
        <v>550</v>
      </c>
      <c r="I189" s="462">
        <v>550</v>
      </c>
    </row>
    <row r="190" spans="1:9" ht="37.5" customHeight="1" x14ac:dyDescent="0.25">
      <c r="A190" s="163">
        <v>8</v>
      </c>
      <c r="B190" s="459" t="s">
        <v>177</v>
      </c>
      <c r="C190" s="460" t="s">
        <v>4260</v>
      </c>
      <c r="D190" s="459" t="s">
        <v>177</v>
      </c>
      <c r="E190" s="461">
        <v>10</v>
      </c>
      <c r="F190" s="462">
        <v>550</v>
      </c>
      <c r="G190" s="463"/>
      <c r="H190" s="462">
        <v>550</v>
      </c>
      <c r="I190" s="462">
        <v>550</v>
      </c>
    </row>
    <row r="191" spans="1:9" ht="51.75" customHeight="1" x14ac:dyDescent="0.2">
      <c r="A191" s="163">
        <v>9</v>
      </c>
      <c r="B191" s="459" t="s">
        <v>177</v>
      </c>
      <c r="C191" s="465" t="s">
        <v>4261</v>
      </c>
      <c r="D191" s="459" t="s">
        <v>177</v>
      </c>
      <c r="E191" s="461">
        <v>14</v>
      </c>
      <c r="F191" s="462">
        <v>550</v>
      </c>
      <c r="G191" s="463"/>
      <c r="H191" s="462">
        <v>550</v>
      </c>
      <c r="I191" s="462">
        <v>550</v>
      </c>
    </row>
    <row r="192" spans="1:9" ht="54.75" hidden="1" customHeight="1" x14ac:dyDescent="0.2">
      <c r="A192" s="163"/>
      <c r="B192" s="459"/>
      <c r="C192" s="465"/>
      <c r="D192" s="459"/>
      <c r="E192" s="461"/>
      <c r="F192" s="462"/>
      <c r="G192" s="463"/>
      <c r="H192" s="462"/>
      <c r="I192" s="462"/>
    </row>
    <row r="193" spans="1:9" ht="49.5" hidden="1" customHeight="1" x14ac:dyDescent="0.2">
      <c r="A193" s="163"/>
      <c r="B193" s="459"/>
      <c r="C193" s="465"/>
      <c r="D193" s="459"/>
      <c r="E193" s="461"/>
      <c r="F193" s="462"/>
      <c r="G193" s="463"/>
      <c r="H193" s="462"/>
      <c r="I193" s="462"/>
    </row>
    <row r="194" spans="1:9" ht="49.5" hidden="1" customHeight="1" x14ac:dyDescent="0.2">
      <c r="A194" s="163"/>
      <c r="B194" s="459"/>
      <c r="C194" s="465"/>
      <c r="D194" s="459"/>
      <c r="E194" s="461"/>
      <c r="F194" s="462"/>
      <c r="G194" s="463"/>
      <c r="H194" s="462"/>
      <c r="I194" s="462"/>
    </row>
    <row r="195" spans="1:9" ht="36.75" hidden="1" customHeight="1" x14ac:dyDescent="0.25">
      <c r="A195" s="163"/>
      <c r="B195" s="459"/>
      <c r="C195" s="460"/>
      <c r="D195" s="459"/>
      <c r="E195" s="461"/>
      <c r="F195" s="462"/>
      <c r="G195" s="463"/>
      <c r="H195" s="462"/>
      <c r="I195" s="462"/>
    </row>
    <row r="196" spans="1:9" ht="47.25" hidden="1" customHeight="1" x14ac:dyDescent="0.25">
      <c r="A196" s="163"/>
      <c r="B196" s="459"/>
      <c r="C196" s="460"/>
      <c r="D196" s="459"/>
      <c r="E196" s="461"/>
      <c r="F196" s="462"/>
      <c r="G196" s="463"/>
      <c r="H196" s="462"/>
      <c r="I196" s="462"/>
    </row>
    <row r="197" spans="1:9" ht="44.25" hidden="1" customHeight="1" x14ac:dyDescent="0.25">
      <c r="A197" s="163"/>
      <c r="B197" s="459"/>
      <c r="C197" s="466"/>
      <c r="D197" s="459"/>
      <c r="E197" s="461"/>
      <c r="F197" s="364"/>
      <c r="G197" s="463"/>
      <c r="H197" s="364"/>
      <c r="I197" s="364"/>
    </row>
    <row r="198" spans="1:9" ht="43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40.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9.7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4.2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7.2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45.7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53.2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4.5" hidden="1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40.5" hidden="1" customHeight="1" x14ac:dyDescent="0.25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34.5" hidden="1" customHeight="1" x14ac:dyDescent="0.25">
      <c r="A208" s="163"/>
      <c r="B208" s="164"/>
      <c r="C208" s="165"/>
      <c r="D208" s="166"/>
      <c r="E208" s="167"/>
      <c r="F208" s="168"/>
      <c r="G208" s="169"/>
      <c r="H208" s="168"/>
      <c r="I208" s="168"/>
    </row>
    <row r="209" spans="1:9" ht="40.5" hidden="1" customHeight="1" x14ac:dyDescent="0.25">
      <c r="A209" s="163"/>
      <c r="B209" s="164"/>
      <c r="C209" s="165"/>
      <c r="D209" s="166"/>
      <c r="E209" s="167"/>
      <c r="F209" s="168"/>
      <c r="G209" s="169"/>
      <c r="H209" s="168"/>
      <c r="I209" s="168"/>
    </row>
    <row r="210" spans="1:9" ht="41.25" hidden="1" customHeight="1" x14ac:dyDescent="0.25">
      <c r="A210" s="163"/>
      <c r="B210" s="164"/>
      <c r="C210" s="165"/>
      <c r="D210" s="166"/>
      <c r="E210" s="167"/>
      <c r="F210" s="168"/>
      <c r="G210" s="169"/>
      <c r="H210" s="168"/>
      <c r="I210" s="168"/>
    </row>
    <row r="211" spans="1:9" ht="51.75" hidden="1" customHeight="1" x14ac:dyDescent="0.25">
      <c r="A211" s="163"/>
      <c r="B211" s="164"/>
      <c r="C211" s="165"/>
      <c r="D211" s="166"/>
      <c r="E211" s="167"/>
      <c r="F211" s="168"/>
      <c r="G211" s="169"/>
      <c r="H211" s="168"/>
      <c r="I211" s="168"/>
    </row>
    <row r="212" spans="1:9" ht="42" hidden="1" customHeight="1" x14ac:dyDescent="0.25">
      <c r="A212" s="163"/>
      <c r="B212" s="164"/>
      <c r="C212" s="165"/>
      <c r="D212" s="166"/>
      <c r="E212" s="167"/>
      <c r="F212" s="168"/>
      <c r="G212" s="169"/>
      <c r="H212" s="168"/>
      <c r="I212" s="168"/>
    </row>
    <row r="213" spans="1:9" ht="45.75" hidden="1" customHeight="1" x14ac:dyDescent="0.25">
      <c r="A213" s="163"/>
      <c r="B213" s="164"/>
      <c r="C213" s="165"/>
      <c r="D213" s="166"/>
      <c r="E213" s="167"/>
      <c r="F213" s="168"/>
      <c r="G213" s="169"/>
      <c r="H213" s="168"/>
      <c r="I213" s="168"/>
    </row>
    <row r="214" spans="1:9" ht="36.75" hidden="1" customHeight="1" x14ac:dyDescent="0.25">
      <c r="A214" s="163"/>
      <c r="B214" s="164"/>
      <c r="C214" s="165"/>
      <c r="D214" s="166"/>
      <c r="E214" s="167"/>
      <c r="F214" s="168"/>
      <c r="G214" s="169"/>
      <c r="H214" s="168"/>
      <c r="I214" s="168"/>
    </row>
    <row r="215" spans="1:9" ht="35.25" hidden="1" customHeight="1" x14ac:dyDescent="0.25">
      <c r="A215" s="163"/>
      <c r="B215" s="164"/>
      <c r="C215" s="165"/>
      <c r="D215" s="166"/>
      <c r="E215" s="167"/>
      <c r="F215" s="168"/>
      <c r="G215" s="169"/>
      <c r="H215" s="168"/>
      <c r="I215" s="168"/>
    </row>
    <row r="216" spans="1:9" ht="35.25" hidden="1" customHeight="1" x14ac:dyDescent="0.25">
      <c r="A216" s="163"/>
      <c r="B216" s="164"/>
      <c r="C216" s="165"/>
      <c r="D216" s="166"/>
      <c r="E216" s="167"/>
      <c r="F216" s="168"/>
      <c r="G216" s="169"/>
      <c r="H216" s="168"/>
      <c r="I216" s="168"/>
    </row>
    <row r="217" spans="1:9" ht="37.5" hidden="1" customHeight="1" x14ac:dyDescent="0.25">
      <c r="A217" s="163"/>
      <c r="B217" s="164"/>
      <c r="C217" s="165"/>
      <c r="D217" s="166"/>
      <c r="E217" s="167"/>
      <c r="F217" s="168"/>
      <c r="G217" s="169"/>
      <c r="H217" s="168"/>
      <c r="I217" s="168"/>
    </row>
    <row r="218" spans="1:9" ht="35.25" hidden="1" customHeight="1" x14ac:dyDescent="0.25">
      <c r="A218" s="163"/>
      <c r="B218" s="164"/>
      <c r="C218" s="165"/>
      <c r="D218" s="166"/>
      <c r="E218" s="167"/>
      <c r="F218" s="168"/>
      <c r="G218" s="169"/>
      <c r="H218" s="168"/>
      <c r="I218" s="168"/>
    </row>
    <row r="219" spans="1:9" ht="41.25" hidden="1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34.5" hidden="1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1.25" hidden="1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36.75" hidden="1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38.25" hidden="1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39.75" hidden="1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37.5" hidden="1" customHeight="1" thickBot="1" x14ac:dyDescent="0.3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3">
      <c r="A232" s="130"/>
      <c r="B232" s="81"/>
      <c r="C232" s="7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x14ac:dyDescent="0.2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Bot="1" x14ac:dyDescent="0.25">
      <c r="A239" s="134"/>
      <c r="B239" s="185"/>
      <c r="C239" s="186"/>
      <c r="D239" s="185"/>
      <c r="E239" s="187"/>
      <c r="F239" s="188"/>
      <c r="G239" s="188"/>
      <c r="H239" s="188"/>
      <c r="I239" s="188"/>
    </row>
    <row r="240" spans="1:9" ht="16.5" hidden="1" customHeight="1" thickTop="1" thickBot="1" x14ac:dyDescent="0.25">
      <c r="A240" s="130"/>
      <c r="B240" s="81"/>
      <c r="C240" s="180"/>
      <c r="D240" s="81"/>
      <c r="E240" s="182"/>
      <c r="F240" s="182"/>
      <c r="G240" s="182"/>
      <c r="H240" s="182"/>
      <c r="I240" s="183"/>
    </row>
    <row r="241" spans="1:9" ht="16.5" hidden="1" customHeight="1" thickTop="1" thickBot="1" x14ac:dyDescent="0.25">
      <c r="A241" s="130"/>
      <c r="B241" s="81"/>
      <c r="C241" s="180"/>
      <c r="D241" s="81"/>
      <c r="E241" s="182"/>
      <c r="F241" s="182"/>
      <c r="G241" s="182"/>
      <c r="H241" s="182"/>
      <c r="I241" s="183"/>
    </row>
    <row r="242" spans="1:9" ht="16.5" hidden="1" customHeight="1" thickTop="1" thickBot="1" x14ac:dyDescent="0.25">
      <c r="A242" s="130"/>
      <c r="B242" s="81"/>
      <c r="C242" s="180"/>
      <c r="D242" s="81"/>
      <c r="E242" s="182"/>
      <c r="F242" s="182"/>
      <c r="G242" s="182"/>
      <c r="H242" s="182"/>
      <c r="I242" s="183"/>
    </row>
    <row r="243" spans="1:9" ht="16.5" hidden="1" customHeight="1" thickTop="1" thickBot="1" x14ac:dyDescent="0.25">
      <c r="A243" s="130"/>
      <c r="B243" s="81"/>
      <c r="C243" s="180"/>
      <c r="D243" s="81"/>
      <c r="E243" s="182"/>
      <c r="F243" s="182"/>
      <c r="G243" s="182"/>
      <c r="H243" s="182"/>
      <c r="I243" s="183"/>
    </row>
    <row r="244" spans="1:9" ht="16.5" hidden="1" customHeight="1" thickTop="1" thickBot="1" x14ac:dyDescent="0.25">
      <c r="A244" s="130"/>
      <c r="B244" s="81"/>
      <c r="C244" s="180"/>
      <c r="D244" s="81"/>
      <c r="E244" s="182"/>
      <c r="F244" s="182"/>
      <c r="G244" s="182"/>
      <c r="H244" s="182"/>
      <c r="I244" s="183"/>
    </row>
    <row r="245" spans="1:9" ht="16.5" hidden="1" customHeight="1" thickTop="1" thickBot="1" x14ac:dyDescent="0.25">
      <c r="A245" s="130"/>
      <c r="B245" s="81"/>
      <c r="C245" s="180"/>
      <c r="D245" s="81"/>
      <c r="E245" s="182"/>
      <c r="F245" s="182"/>
      <c r="G245" s="182"/>
      <c r="H245" s="182"/>
      <c r="I245" s="183"/>
    </row>
    <row r="246" spans="1:9" ht="16.5" hidden="1" customHeight="1" thickTop="1" thickBot="1" x14ac:dyDescent="0.25">
      <c r="A246" s="130"/>
      <c r="B246" s="81"/>
      <c r="C246" s="180"/>
      <c r="D246" s="81"/>
      <c r="E246" s="182"/>
      <c r="F246" s="182"/>
      <c r="G246" s="182"/>
      <c r="H246" s="182"/>
      <c r="I246" s="183"/>
    </row>
    <row r="247" spans="1:9" ht="16.5" hidden="1" customHeight="1" thickTop="1" thickBot="1" x14ac:dyDescent="0.25">
      <c r="A247" s="130"/>
      <c r="B247" s="81"/>
      <c r="C247" s="180"/>
      <c r="D247" s="81"/>
      <c r="E247" s="182"/>
      <c r="F247" s="182"/>
      <c r="G247" s="182"/>
      <c r="H247" s="182"/>
      <c r="I247" s="183"/>
    </row>
    <row r="248" spans="1:9" ht="16.5" hidden="1" customHeight="1" thickTop="1" thickBot="1" x14ac:dyDescent="0.25">
      <c r="A248" s="130"/>
      <c r="B248" s="81"/>
      <c r="C248" s="180"/>
      <c r="D248" s="81"/>
      <c r="E248" s="182"/>
      <c r="F248" s="182"/>
      <c r="G248" s="182"/>
      <c r="H248" s="182"/>
      <c r="I248" s="183"/>
    </row>
    <row r="249" spans="1:9" ht="16.5" hidden="1" customHeight="1" thickTop="1" thickBot="1" x14ac:dyDescent="0.25">
      <c r="A249" s="130"/>
      <c r="B249" s="81"/>
      <c r="C249" s="180"/>
      <c r="D249" s="81"/>
      <c r="E249" s="182"/>
      <c r="F249" s="182"/>
      <c r="G249" s="182"/>
      <c r="H249" s="182"/>
      <c r="I249" s="183"/>
    </row>
    <row r="250" spans="1:9" ht="16.5" hidden="1" customHeight="1" thickTop="1" thickBot="1" x14ac:dyDescent="0.25">
      <c r="A250" s="130"/>
      <c r="B250" s="81"/>
      <c r="C250" s="180"/>
      <c r="D250" s="81"/>
      <c r="E250" s="182"/>
      <c r="F250" s="182"/>
      <c r="G250" s="182"/>
      <c r="H250" s="182"/>
      <c r="I250" s="183"/>
    </row>
    <row r="251" spans="1:9" ht="16.5" hidden="1" customHeight="1" thickTop="1" thickBot="1" x14ac:dyDescent="0.25">
      <c r="A251" s="130"/>
      <c r="B251" s="81"/>
      <c r="C251" s="180"/>
      <c r="D251" s="81"/>
      <c r="E251" s="182"/>
      <c r="F251" s="182"/>
      <c r="G251" s="182"/>
      <c r="H251" s="182"/>
      <c r="I251" s="183"/>
    </row>
    <row r="252" spans="1:9" ht="16.5" hidden="1" customHeight="1" thickTop="1" thickBot="1" x14ac:dyDescent="0.25">
      <c r="A252" s="130"/>
      <c r="B252" s="81"/>
      <c r="C252" s="180"/>
      <c r="D252" s="81"/>
      <c r="E252" s="182"/>
      <c r="F252" s="182"/>
      <c r="G252" s="182"/>
      <c r="H252" s="182"/>
      <c r="I252" s="183"/>
    </row>
    <row r="253" spans="1:9" ht="16.5" hidden="1" customHeight="1" thickTop="1" thickBot="1" x14ac:dyDescent="0.25">
      <c r="A253" s="130"/>
      <c r="B253" s="81"/>
      <c r="C253" s="180"/>
      <c r="D253" s="81"/>
      <c r="E253" s="182"/>
      <c r="F253" s="182"/>
      <c r="G253" s="182"/>
      <c r="H253" s="182"/>
      <c r="I253" s="183"/>
    </row>
    <row r="254" spans="1:9" ht="16.5" hidden="1" customHeight="1" thickTop="1" thickBot="1" x14ac:dyDescent="0.25">
      <c r="A254" s="130"/>
      <c r="B254" s="81"/>
      <c r="C254" s="180"/>
      <c r="D254" s="81"/>
      <c r="E254" s="182"/>
      <c r="F254" s="182"/>
      <c r="G254" s="182"/>
      <c r="H254" s="182"/>
      <c r="I254" s="183"/>
    </row>
    <row r="255" spans="1:9" ht="16.5" hidden="1" customHeight="1" thickTop="1" thickBot="1" x14ac:dyDescent="0.3">
      <c r="A255" s="130"/>
      <c r="B255" s="81"/>
      <c r="C255" s="180"/>
      <c r="D255" s="81"/>
      <c r="E255" s="182"/>
      <c r="F255" s="182"/>
      <c r="G255" s="73"/>
      <c r="H255" s="182"/>
      <c r="I255" s="183"/>
    </row>
    <row r="256" spans="1:9" ht="16.5" hidden="1" customHeight="1" thickTop="1" thickBot="1" x14ac:dyDescent="0.25">
      <c r="A256" s="130"/>
      <c r="B256" s="81"/>
      <c r="C256" s="180"/>
      <c r="D256" s="81"/>
      <c r="E256" s="182"/>
      <c r="F256" s="182"/>
      <c r="G256" s="182"/>
      <c r="H256" s="182"/>
      <c r="I256" s="183"/>
    </row>
    <row r="257" spans="1:9" ht="16.5" hidden="1" customHeight="1" thickTop="1" thickBot="1" x14ac:dyDescent="0.25">
      <c r="A257" s="130"/>
      <c r="B257" s="81"/>
      <c r="C257" s="180"/>
      <c r="D257" s="81"/>
      <c r="E257" s="182"/>
      <c r="F257" s="182"/>
      <c r="G257" s="182"/>
      <c r="H257" s="182"/>
      <c r="I257" s="183"/>
    </row>
    <row r="258" spans="1:9" ht="16.5" hidden="1" customHeight="1" thickTop="1" thickBot="1" x14ac:dyDescent="0.25">
      <c r="A258" s="130"/>
      <c r="B258" s="81"/>
      <c r="C258" s="180"/>
      <c r="D258" s="81"/>
      <c r="E258" s="181"/>
      <c r="F258" s="181"/>
      <c r="G258" s="82"/>
      <c r="H258" s="181"/>
      <c r="I258" s="189"/>
    </row>
    <row r="259" spans="1:9" ht="16.5" hidden="1" customHeight="1" thickTop="1" thickBot="1" x14ac:dyDescent="0.25">
      <c r="A259" s="130"/>
      <c r="B259" s="81"/>
      <c r="C259" s="180"/>
      <c r="D259" s="81"/>
      <c r="E259" s="181"/>
      <c r="F259" s="181"/>
      <c r="G259" s="82"/>
      <c r="H259" s="181"/>
      <c r="I259" s="189"/>
    </row>
    <row r="260" spans="1:9" ht="16.5" hidden="1" customHeight="1" thickTop="1" thickBot="1" x14ac:dyDescent="0.25">
      <c r="A260" s="130"/>
      <c r="B260" s="81"/>
      <c r="C260" s="180"/>
      <c r="D260" s="81"/>
      <c r="E260" s="181"/>
      <c r="F260" s="181"/>
      <c r="G260" s="82"/>
      <c r="H260" s="181"/>
      <c r="I260" s="189"/>
    </row>
    <row r="261" spans="1:9" ht="16.5" hidden="1" customHeight="1" thickTop="1" x14ac:dyDescent="0.2">
      <c r="A261" s="130"/>
      <c r="B261" s="81"/>
      <c r="C261" s="180"/>
      <c r="D261" s="81"/>
      <c r="E261" s="181"/>
      <c r="F261" s="181"/>
      <c r="G261" s="82"/>
      <c r="H261" s="181"/>
      <c r="I261" s="189"/>
    </row>
    <row r="262" spans="1:9" ht="16.5" hidden="1" customHeight="1" x14ac:dyDescent="0.25">
      <c r="A262" s="75"/>
      <c r="B262" s="81"/>
      <c r="C262" s="180"/>
      <c r="D262" s="81"/>
      <c r="E262" s="181"/>
      <c r="F262" s="181"/>
      <c r="G262" s="82"/>
      <c r="H262" s="181"/>
      <c r="I262" s="189"/>
    </row>
    <row r="263" spans="1:9" ht="16.5" hidden="1" customHeight="1" x14ac:dyDescent="0.25">
      <c r="A263" s="75"/>
      <c r="B263" s="81"/>
      <c r="C263" s="180"/>
      <c r="D263" s="81"/>
      <c r="E263" s="181"/>
      <c r="F263" s="181"/>
      <c r="G263" s="82"/>
      <c r="H263" s="181"/>
      <c r="I263" s="189"/>
    </row>
    <row r="264" spans="1:9" ht="16.5" hidden="1" customHeight="1" x14ac:dyDescent="0.25">
      <c r="A264" s="75"/>
      <c r="B264" s="81"/>
      <c r="C264" s="180"/>
      <c r="D264" s="81"/>
      <c r="E264" s="181"/>
      <c r="F264" s="181"/>
      <c r="G264" s="82"/>
      <c r="H264" s="181"/>
      <c r="I264" s="189"/>
    </row>
    <row r="265" spans="1:9" ht="16.5" hidden="1" customHeight="1" x14ac:dyDescent="0.25">
      <c r="A265" s="75"/>
      <c r="B265" s="81"/>
      <c r="C265" s="180"/>
      <c r="D265" s="81"/>
      <c r="E265" s="181"/>
      <c r="F265" s="181"/>
      <c r="G265" s="82"/>
      <c r="H265" s="181"/>
      <c r="I265" s="189"/>
    </row>
    <row r="266" spans="1:9" ht="16.5" hidden="1" customHeight="1" x14ac:dyDescent="0.25">
      <c r="A266" s="75"/>
      <c r="B266" s="81"/>
      <c r="C266" s="180"/>
      <c r="D266" s="81"/>
      <c r="E266" s="181"/>
      <c r="F266" s="181"/>
      <c r="G266" s="82"/>
      <c r="H266" s="181"/>
      <c r="I266" s="189"/>
    </row>
    <row r="267" spans="1:9" ht="16.5" hidden="1" customHeight="1" x14ac:dyDescent="0.25">
      <c r="A267" s="75"/>
      <c r="B267" s="81"/>
      <c r="C267" s="180"/>
      <c r="D267" s="81"/>
      <c r="E267" s="181"/>
      <c r="F267" s="181"/>
      <c r="G267" s="82"/>
      <c r="H267" s="181"/>
      <c r="I267" s="189"/>
    </row>
    <row r="268" spans="1:9" ht="16.5" hidden="1" customHeight="1" x14ac:dyDescent="0.25">
      <c r="A268" s="75"/>
      <c r="B268" s="70"/>
      <c r="C268" s="71"/>
      <c r="D268" s="70"/>
      <c r="E268" s="104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104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104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104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104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104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104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104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104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104"/>
      <c r="F277" s="76"/>
      <c r="G277" s="76"/>
      <c r="H277" s="76"/>
      <c r="I277" s="77"/>
    </row>
    <row r="278" spans="1:9" ht="16.5" hidden="1" customHeight="1" thickBot="1" x14ac:dyDescent="0.3">
      <c r="A278" s="83"/>
      <c r="B278" s="84"/>
      <c r="C278" s="85"/>
      <c r="D278" s="84"/>
      <c r="E278" s="190"/>
      <c r="F278" s="87"/>
      <c r="G278" s="87"/>
      <c r="H278" s="87"/>
      <c r="I278" s="88"/>
    </row>
    <row r="279" spans="1:9" ht="16.5" customHeight="1" thickBot="1" x14ac:dyDescent="0.3">
      <c r="A279" s="89" t="s">
        <v>43</v>
      </c>
      <c r="B279" s="90"/>
      <c r="C279" s="91"/>
      <c r="D279" s="90"/>
      <c r="E279" s="191">
        <f>SUM(E183:E278)</f>
        <v>66</v>
      </c>
      <c r="F279" s="191">
        <f>SUM(F183:F278)</f>
        <v>4950</v>
      </c>
      <c r="G279" s="152">
        <f>SUM(G183:G278)</f>
        <v>0</v>
      </c>
      <c r="H279" s="152">
        <f>SUM(H183:H278)</f>
        <v>4950</v>
      </c>
      <c r="I279" s="93">
        <f>SUM(I183:I278)</f>
        <v>4950</v>
      </c>
    </row>
    <row r="280" spans="1:9" ht="16.5" customHeight="1" thickTop="1" x14ac:dyDescent="0.25">
      <c r="A280" s="94" t="s">
        <v>44</v>
      </c>
      <c r="B280" s="95"/>
      <c r="C280" s="96"/>
      <c r="D280" s="95"/>
      <c r="E280" s="97"/>
      <c r="F280" s="98"/>
      <c r="G280" s="98"/>
      <c r="H280" s="98"/>
      <c r="I280" s="99">
        <f>I300</f>
        <v>0</v>
      </c>
    </row>
    <row r="281" spans="1:9" ht="40.5" hidden="1" customHeight="1" thickTop="1" x14ac:dyDescent="0.25">
      <c r="A281" s="146"/>
      <c r="B281" s="362"/>
      <c r="C281" s="363"/>
      <c r="D281" s="362"/>
      <c r="E281" s="362"/>
      <c r="F281" s="364"/>
      <c r="G281" s="362"/>
      <c r="H281" s="364"/>
      <c r="I281" s="364"/>
    </row>
    <row r="282" spans="1:9" ht="54.75" hidden="1" customHeight="1" x14ac:dyDescent="0.25">
      <c r="A282" s="138"/>
      <c r="B282" s="459"/>
      <c r="C282" s="465"/>
      <c r="D282" s="459"/>
      <c r="E282" s="362"/>
      <c r="F282" s="364"/>
      <c r="G282" s="467"/>
      <c r="H282" s="364"/>
      <c r="I282" s="364"/>
    </row>
    <row r="283" spans="1:9" ht="16.5" hidden="1" customHeight="1" x14ac:dyDescent="0.25">
      <c r="A283" s="138"/>
      <c r="B283" s="70"/>
      <c r="C283" s="71"/>
      <c r="D283" s="70"/>
      <c r="E283" s="122"/>
      <c r="F283" s="73"/>
      <c r="G283" s="73"/>
      <c r="H283" s="73"/>
      <c r="I283" s="74"/>
    </row>
    <row r="284" spans="1:9" ht="16.5" hidden="1" customHeight="1" x14ac:dyDescent="0.25">
      <c r="A284" s="138"/>
      <c r="B284" s="70"/>
      <c r="C284" s="71"/>
      <c r="D284" s="70"/>
      <c r="E284" s="122"/>
      <c r="F284" s="122"/>
      <c r="G284" s="122"/>
      <c r="H284" s="122"/>
      <c r="I284" s="193"/>
    </row>
    <row r="285" spans="1:9" ht="16.5" hidden="1" customHeight="1" x14ac:dyDescent="0.25">
      <c r="A285" s="138"/>
      <c r="B285" s="70"/>
      <c r="C285" s="71"/>
      <c r="D285" s="70"/>
      <c r="E285" s="122"/>
      <c r="F285" s="122"/>
      <c r="G285" s="122"/>
      <c r="H285" s="122"/>
      <c r="I285" s="193"/>
    </row>
    <row r="286" spans="1:9" ht="16.5" hidden="1" customHeight="1" x14ac:dyDescent="0.25">
      <c r="A286" s="138"/>
      <c r="B286" s="70"/>
      <c r="C286" s="71"/>
      <c r="D286" s="70"/>
      <c r="E286" s="122"/>
      <c r="F286" s="122"/>
      <c r="G286" s="122"/>
      <c r="H286" s="122"/>
      <c r="I286" s="193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thickBot="1" x14ac:dyDescent="0.3">
      <c r="A299" s="83"/>
      <c r="B299" s="84"/>
      <c r="C299" s="85"/>
      <c r="D299" s="84"/>
      <c r="E299" s="86"/>
      <c r="F299" s="87"/>
      <c r="G299" s="87"/>
      <c r="H299" s="87"/>
      <c r="I299" s="88"/>
    </row>
    <row r="300" spans="1:9" ht="16.5" customHeight="1" thickBot="1" x14ac:dyDescent="0.3">
      <c r="A300" s="155" t="s">
        <v>43</v>
      </c>
      <c r="B300" s="156"/>
      <c r="C300" s="157"/>
      <c r="D300" s="156"/>
      <c r="E300" s="158">
        <f>SUM(E281:E299)</f>
        <v>0</v>
      </c>
      <c r="F300" s="159">
        <f>SUM(F281:F299)</f>
        <v>0</v>
      </c>
      <c r="G300" s="159">
        <f>SUM(G281:G299)</f>
        <v>0</v>
      </c>
      <c r="H300" s="159">
        <f>SUM(H281:H299)</f>
        <v>0</v>
      </c>
      <c r="I300" s="160">
        <f>SUM(I281:I299)</f>
        <v>0</v>
      </c>
    </row>
    <row r="301" spans="1:9" ht="16.5" customHeight="1" thickTop="1" x14ac:dyDescent="0.25">
      <c r="A301" s="19" t="s">
        <v>45</v>
      </c>
      <c r="B301" s="20"/>
      <c r="C301" s="21"/>
      <c r="D301" s="20"/>
      <c r="E301" s="22"/>
      <c r="F301" s="22"/>
      <c r="G301" s="22"/>
      <c r="H301" s="22"/>
      <c r="I301" s="23">
        <f>I321</f>
        <v>0</v>
      </c>
    </row>
    <row r="302" spans="1:9" ht="41.25" hidden="1" customHeight="1" thickTop="1" x14ac:dyDescent="0.25">
      <c r="A302" s="130"/>
      <c r="B302" s="468"/>
      <c r="C302" s="466"/>
      <c r="D302" s="468"/>
      <c r="E302" s="461"/>
      <c r="F302" s="469"/>
      <c r="G302" s="470"/>
      <c r="H302" s="469"/>
      <c r="I302" s="469"/>
    </row>
    <row r="303" spans="1:9" ht="38.25" hidden="1" customHeight="1" x14ac:dyDescent="0.25">
      <c r="A303" s="198"/>
      <c r="B303" s="164"/>
      <c r="C303" s="165"/>
      <c r="D303" s="166"/>
      <c r="E303" s="167"/>
      <c r="F303" s="168"/>
      <c r="G303" s="169"/>
      <c r="H303" s="168"/>
      <c r="I303" s="168"/>
    </row>
    <row r="304" spans="1:9" ht="52.5" hidden="1" customHeight="1" x14ac:dyDescent="0.25">
      <c r="A304" s="138"/>
      <c r="B304" s="468"/>
      <c r="C304" s="466"/>
      <c r="D304" s="468"/>
      <c r="E304" s="461"/>
      <c r="F304" s="469"/>
      <c r="G304" s="470"/>
      <c r="H304" s="469"/>
      <c r="I304" s="469"/>
    </row>
    <row r="305" spans="1:9" ht="39.75" hidden="1" customHeight="1" x14ac:dyDescent="0.25">
      <c r="A305" s="138"/>
      <c r="B305" s="468"/>
      <c r="C305" s="466"/>
      <c r="D305" s="468"/>
      <c r="E305" s="461"/>
      <c r="F305" s="469"/>
      <c r="G305" s="470"/>
      <c r="H305" s="469"/>
      <c r="I305" s="469"/>
    </row>
    <row r="306" spans="1:9" ht="16.5" hidden="1" customHeight="1" x14ac:dyDescent="0.25">
      <c r="A306" s="138"/>
      <c r="B306" s="70"/>
      <c r="C306" s="71"/>
      <c r="D306" s="70"/>
      <c r="E306" s="72"/>
      <c r="F306" s="204"/>
      <c r="G306" s="76"/>
      <c r="H306" s="76"/>
      <c r="I306" s="204"/>
    </row>
    <row r="307" spans="1:9" ht="16.5" hidden="1" customHeight="1" x14ac:dyDescent="0.25">
      <c r="A307" s="75"/>
      <c r="B307" s="70"/>
      <c r="C307" s="71"/>
      <c r="D307" s="70"/>
      <c r="E307" s="205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thickBot="1" x14ac:dyDescent="0.3">
      <c r="A320" s="83"/>
      <c r="B320" s="84"/>
      <c r="C320" s="85"/>
      <c r="D320" s="84"/>
      <c r="E320" s="86"/>
      <c r="F320" s="87"/>
      <c r="G320" s="87"/>
      <c r="H320" s="87"/>
      <c r="I320" s="88"/>
    </row>
    <row r="321" spans="1:9" ht="16.5" customHeight="1" thickBot="1" x14ac:dyDescent="0.3">
      <c r="A321" s="89" t="s">
        <v>43</v>
      </c>
      <c r="B321" s="90"/>
      <c r="C321" s="91"/>
      <c r="D321" s="90"/>
      <c r="E321" s="152">
        <f>SUM(E302:E320)</f>
        <v>0</v>
      </c>
      <c r="F321" s="92">
        <f>SUM(F302:F320)</f>
        <v>0</v>
      </c>
      <c r="G321" s="92">
        <f>SUM(G302:G320)</f>
        <v>0</v>
      </c>
      <c r="H321" s="92">
        <f>SUM(H302:H320)</f>
        <v>0</v>
      </c>
      <c r="I321" s="93">
        <f>SUM(I302:I320)</f>
        <v>0</v>
      </c>
    </row>
    <row r="322" spans="1:9" ht="16.5" customHeight="1" thickTop="1" thickBot="1" x14ac:dyDescent="0.3">
      <c r="A322" s="94" t="s">
        <v>46</v>
      </c>
      <c r="B322" s="95"/>
      <c r="C322" s="96"/>
      <c r="D322" s="95"/>
      <c r="E322" s="97"/>
      <c r="F322" s="97"/>
      <c r="G322" s="97"/>
      <c r="H322" s="97"/>
      <c r="I322" s="99">
        <f>I342</f>
        <v>4220.8599999999997</v>
      </c>
    </row>
    <row r="323" spans="1:9" ht="46.5" customHeight="1" thickTop="1" x14ac:dyDescent="0.25">
      <c r="A323" s="130">
        <v>1</v>
      </c>
      <c r="B323" s="527" t="s">
        <v>4262</v>
      </c>
      <c r="C323" s="528" t="s">
        <v>4263</v>
      </c>
      <c r="D323" s="527" t="s">
        <v>4262</v>
      </c>
      <c r="E323" s="529">
        <v>350</v>
      </c>
      <c r="F323" s="530">
        <v>4220.8599999999997</v>
      </c>
      <c r="G323" s="531"/>
      <c r="H323" s="530">
        <v>4220.8599999999997</v>
      </c>
      <c r="I323" s="530">
        <v>4220.8599999999997</v>
      </c>
    </row>
    <row r="324" spans="1:9" ht="46.5" hidden="1" customHeight="1" x14ac:dyDescent="0.25">
      <c r="A324" s="138"/>
      <c r="B324" s="164"/>
      <c r="C324" s="165"/>
      <c r="D324" s="166"/>
      <c r="E324" s="167"/>
      <c r="F324" s="168"/>
      <c r="G324" s="169"/>
      <c r="H324" s="168"/>
      <c r="I324" s="168"/>
    </row>
    <row r="325" spans="1:9" ht="16.5" hidden="1" customHeight="1" x14ac:dyDescent="0.25">
      <c r="A325" s="138"/>
      <c r="B325" s="185"/>
      <c r="C325" s="210"/>
      <c r="D325" s="185"/>
      <c r="E325" s="72"/>
      <c r="F325" s="199"/>
      <c r="G325" s="213"/>
      <c r="H325" s="76"/>
      <c r="I325" s="199"/>
    </row>
    <row r="326" spans="1:9" ht="16.5" hidden="1" customHeight="1" x14ac:dyDescent="0.25">
      <c r="A326" s="138"/>
      <c r="B326" s="70"/>
      <c r="C326" s="71"/>
      <c r="D326" s="70"/>
      <c r="E326" s="205"/>
      <c r="F326" s="214"/>
      <c r="G326" s="76"/>
      <c r="H326" s="76"/>
      <c r="I326" s="215"/>
    </row>
    <row r="327" spans="1:9" ht="16.5" hidden="1" customHeight="1" x14ac:dyDescent="0.25">
      <c r="A327" s="138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 t="s">
        <v>41</v>
      </c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thickBot="1" x14ac:dyDescent="0.3">
      <c r="A341" s="83"/>
      <c r="B341" s="84"/>
      <c r="C341" s="85"/>
      <c r="D341" s="84"/>
      <c r="E341" s="86"/>
      <c r="F341" s="87"/>
      <c r="G341" s="87"/>
      <c r="H341" s="87"/>
      <c r="I341" s="88"/>
    </row>
    <row r="342" spans="1:9" ht="16.5" customHeight="1" thickBot="1" x14ac:dyDescent="0.3">
      <c r="A342" s="89" t="s">
        <v>43</v>
      </c>
      <c r="B342" s="90"/>
      <c r="C342" s="91"/>
      <c r="D342" s="90"/>
      <c r="E342" s="152">
        <f>SUM(E323:E341)</f>
        <v>350</v>
      </c>
      <c r="F342" s="92">
        <f>SUM(F323:F341)</f>
        <v>4220.8599999999997</v>
      </c>
      <c r="G342" s="92">
        <f>SUM(G323:G341)</f>
        <v>0</v>
      </c>
      <c r="H342" s="92">
        <f>SUM(H323:H341)</f>
        <v>4220.8599999999997</v>
      </c>
      <c r="I342" s="93">
        <f>SUM(I323:I341)</f>
        <v>4220.8599999999997</v>
      </c>
    </row>
    <row r="343" spans="1:9" ht="16.5" customHeight="1" thickTop="1" x14ac:dyDescent="0.25">
      <c r="A343" s="94" t="s">
        <v>47</v>
      </c>
      <c r="B343" s="95"/>
      <c r="C343" s="96"/>
      <c r="D343" s="95"/>
      <c r="E343" s="97"/>
      <c r="F343" s="97"/>
      <c r="G343" s="97"/>
      <c r="H343" s="97"/>
      <c r="I343" s="99">
        <f>I363</f>
        <v>0</v>
      </c>
    </row>
    <row r="344" spans="1:9" ht="16.5" hidden="1" customHeight="1" thickTop="1" x14ac:dyDescent="0.25">
      <c r="A344" s="146"/>
      <c r="B344" s="147"/>
      <c r="C344" s="148"/>
      <c r="D344" s="147"/>
      <c r="E344" s="149"/>
      <c r="F344" s="150"/>
      <c r="G344" s="150"/>
      <c r="H344" s="154"/>
      <c r="I344" s="151"/>
    </row>
    <row r="345" spans="1:9" ht="16.5" hidden="1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thickBot="1" x14ac:dyDescent="0.3">
      <c r="A362" s="83"/>
      <c r="B362" s="84"/>
      <c r="C362" s="85"/>
      <c r="D362" s="84"/>
      <c r="E362" s="86"/>
      <c r="F362" s="87"/>
      <c r="G362" s="87"/>
      <c r="H362" s="87"/>
      <c r="I362" s="88"/>
    </row>
    <row r="363" spans="1:9" ht="16.5" customHeight="1" thickBot="1" x14ac:dyDescent="0.3">
      <c r="A363" s="89" t="s">
        <v>43</v>
      </c>
      <c r="B363" s="90"/>
      <c r="C363" s="91"/>
      <c r="D363" s="90"/>
      <c r="E363" s="152">
        <f>SUM(E344:E362)</f>
        <v>0</v>
      </c>
      <c r="F363" s="92">
        <f>SUM(F344:F362)</f>
        <v>0</v>
      </c>
      <c r="G363" s="92">
        <f>SUM(G344:G362)</f>
        <v>0</v>
      </c>
      <c r="H363" s="92">
        <f>SUM(H344:H362)</f>
        <v>0</v>
      </c>
      <c r="I363" s="93">
        <f>SUM(I344:I362)</f>
        <v>0</v>
      </c>
    </row>
    <row r="364" spans="1:9" ht="16.5" customHeight="1" thickTop="1" x14ac:dyDescent="0.25">
      <c r="A364" s="19" t="s">
        <v>48</v>
      </c>
      <c r="B364" s="20"/>
      <c r="C364" s="21"/>
      <c r="D364" s="20"/>
      <c r="E364" s="22"/>
      <c r="F364" s="22"/>
      <c r="G364" s="22"/>
      <c r="H364" s="22"/>
      <c r="I364" s="23">
        <f>I384</f>
        <v>0</v>
      </c>
    </row>
    <row r="365" spans="1:9" ht="16.5" hidden="1" customHeight="1" thickTop="1" x14ac:dyDescent="0.25">
      <c r="A365" s="216"/>
      <c r="B365" s="147"/>
      <c r="C365" s="148"/>
      <c r="D365" s="147"/>
      <c r="E365" s="149"/>
      <c r="F365" s="154"/>
      <c r="G365" s="154"/>
      <c r="H365" s="154"/>
      <c r="I365" s="217"/>
    </row>
    <row r="366" spans="1:9" ht="16.5" hidden="1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hidden="1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hidden="1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hidden="1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hidden="1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hidden="1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hidden="1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hidden="1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hidden="1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hidden="1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hidden="1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hidden="1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hidden="1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72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72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72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86"/>
      <c r="F383" s="87"/>
      <c r="G383" s="87"/>
      <c r="H383" s="87"/>
      <c r="I383" s="88"/>
    </row>
    <row r="384" spans="1:9" ht="16.5" customHeight="1" thickBot="1" x14ac:dyDescent="0.3">
      <c r="A384" s="155" t="s">
        <v>43</v>
      </c>
      <c r="B384" s="156"/>
      <c r="C384" s="157"/>
      <c r="D384" s="156"/>
      <c r="E384" s="158">
        <f>SUM(E365:E383)</f>
        <v>0</v>
      </c>
      <c r="F384" s="159">
        <f>SUM(F365:F383)</f>
        <v>0</v>
      </c>
      <c r="G384" s="159">
        <f>SUM(G365:G383)</f>
        <v>0</v>
      </c>
      <c r="H384" s="159">
        <f>SUM(H365:H383)</f>
        <v>0</v>
      </c>
      <c r="I384" s="160">
        <f>SUM(I365:I383)</f>
        <v>0</v>
      </c>
    </row>
    <row r="385" spans="1:9" ht="16.5" customHeight="1" thickTop="1" thickBot="1" x14ac:dyDescent="0.3">
      <c r="A385" s="11" t="s">
        <v>50</v>
      </c>
      <c r="B385" s="12"/>
      <c r="C385" s="13"/>
      <c r="D385" s="14"/>
      <c r="E385" s="15">
        <f>E428+E449+E491+E512+E533+E554</f>
        <v>1610.1</v>
      </c>
      <c r="F385" s="16"/>
      <c r="G385" s="16"/>
      <c r="H385" s="16"/>
      <c r="I385" s="15">
        <f>I428+I449+I491+I512+I533+I554+I470</f>
        <v>132081.26999999999</v>
      </c>
    </row>
    <row r="386" spans="1:9" ht="16.5" customHeight="1" thickTop="1" thickBot="1" x14ac:dyDescent="0.3">
      <c r="A386" s="94" t="s">
        <v>13</v>
      </c>
      <c r="B386" s="95"/>
      <c r="C386" s="96"/>
      <c r="D386" s="95"/>
      <c r="E386" s="97"/>
      <c r="F386" s="97"/>
      <c r="G386" s="97"/>
      <c r="H386" s="97"/>
      <c r="I386" s="99">
        <f>I428</f>
        <v>0</v>
      </c>
    </row>
    <row r="387" spans="1:9" ht="32.25" customHeight="1" thickTop="1" thickBot="1" x14ac:dyDescent="0.25">
      <c r="A387" s="130">
        <v>1</v>
      </c>
      <c r="B387" s="102" t="s">
        <v>4264</v>
      </c>
      <c r="C387" s="102" t="s">
        <v>4265</v>
      </c>
      <c r="D387" s="102" t="s">
        <v>4266</v>
      </c>
      <c r="E387" s="241">
        <v>3</v>
      </c>
      <c r="F387" s="343">
        <v>550</v>
      </c>
      <c r="G387" s="55"/>
      <c r="H387" s="344">
        <v>550</v>
      </c>
      <c r="I387" s="344">
        <v>550</v>
      </c>
    </row>
    <row r="388" spans="1:9" ht="31.5" customHeight="1" thickTop="1" thickBot="1" x14ac:dyDescent="0.25">
      <c r="A388" s="130">
        <v>2</v>
      </c>
      <c r="B388" s="345" t="s">
        <v>4267</v>
      </c>
      <c r="C388" s="102" t="s">
        <v>4268</v>
      </c>
      <c r="D388" s="346" t="s">
        <v>4269</v>
      </c>
      <c r="E388" s="471">
        <v>8</v>
      </c>
      <c r="F388" s="347">
        <v>550</v>
      </c>
      <c r="G388" s="55"/>
      <c r="H388" s="344">
        <v>550</v>
      </c>
      <c r="I388" s="344">
        <v>550</v>
      </c>
    </row>
    <row r="389" spans="1:9" ht="27.75" customHeight="1" thickTop="1" thickBot="1" x14ac:dyDescent="0.25">
      <c r="A389" s="130">
        <v>3</v>
      </c>
      <c r="B389" s="102" t="s">
        <v>4270</v>
      </c>
      <c r="C389" s="102" t="s">
        <v>4271</v>
      </c>
      <c r="D389" s="102" t="s">
        <v>4272</v>
      </c>
      <c r="E389" s="241">
        <v>4</v>
      </c>
      <c r="F389" s="343">
        <v>550</v>
      </c>
      <c r="G389" s="55"/>
      <c r="H389" s="344">
        <v>550</v>
      </c>
      <c r="I389" s="344">
        <v>550</v>
      </c>
    </row>
    <row r="390" spans="1:9" ht="37.5" customHeight="1" thickTop="1" thickBot="1" x14ac:dyDescent="0.25">
      <c r="A390" s="130">
        <v>4</v>
      </c>
      <c r="B390" s="102" t="s">
        <v>4273</v>
      </c>
      <c r="C390" s="102" t="s">
        <v>4274</v>
      </c>
      <c r="D390" s="102" t="s">
        <v>4275</v>
      </c>
      <c r="E390" s="241">
        <v>9</v>
      </c>
      <c r="F390" s="343">
        <v>550</v>
      </c>
      <c r="G390" s="55"/>
      <c r="H390" s="344">
        <v>550</v>
      </c>
      <c r="I390" s="344">
        <v>550</v>
      </c>
    </row>
    <row r="391" spans="1:9" ht="39" customHeight="1" thickTop="1" thickBot="1" x14ac:dyDescent="0.25">
      <c r="A391" s="130">
        <v>5</v>
      </c>
      <c r="B391" s="102" t="s">
        <v>4276</v>
      </c>
      <c r="C391" s="102" t="s">
        <v>4277</v>
      </c>
      <c r="D391" s="102" t="s">
        <v>4278</v>
      </c>
      <c r="E391" s="241">
        <v>3</v>
      </c>
      <c r="F391" s="343">
        <v>550</v>
      </c>
      <c r="G391" s="55"/>
      <c r="H391" s="344">
        <v>550</v>
      </c>
      <c r="I391" s="344">
        <v>550</v>
      </c>
    </row>
    <row r="392" spans="1:9" ht="48.75" customHeight="1" thickTop="1" thickBot="1" x14ac:dyDescent="0.25">
      <c r="A392" s="130">
        <v>6</v>
      </c>
      <c r="B392" s="102" t="s">
        <v>4279</v>
      </c>
      <c r="C392" s="102" t="s">
        <v>4280</v>
      </c>
      <c r="D392" s="102" t="s">
        <v>4281</v>
      </c>
      <c r="E392" s="241">
        <v>4.8</v>
      </c>
      <c r="F392" s="343">
        <v>550</v>
      </c>
      <c r="G392" s="55"/>
      <c r="H392" s="344">
        <v>550</v>
      </c>
      <c r="I392" s="344">
        <v>550</v>
      </c>
    </row>
    <row r="393" spans="1:9" ht="36.75" customHeight="1" thickTop="1" thickBot="1" x14ac:dyDescent="0.25">
      <c r="A393" s="130">
        <v>7</v>
      </c>
      <c r="B393" s="102" t="s">
        <v>4282</v>
      </c>
      <c r="C393" s="102" t="s">
        <v>2927</v>
      </c>
      <c r="D393" s="102" t="s">
        <v>4283</v>
      </c>
      <c r="E393" s="241">
        <v>14.8</v>
      </c>
      <c r="F393" s="343">
        <v>550</v>
      </c>
      <c r="G393" s="55"/>
      <c r="H393" s="344">
        <v>550</v>
      </c>
      <c r="I393" s="344">
        <v>550</v>
      </c>
    </row>
    <row r="394" spans="1:9" ht="40.5" customHeight="1" thickTop="1" thickBot="1" x14ac:dyDescent="0.25">
      <c r="A394" s="130">
        <v>8</v>
      </c>
      <c r="B394" s="102" t="s">
        <v>4284</v>
      </c>
      <c r="C394" s="102" t="s">
        <v>4285</v>
      </c>
      <c r="D394" s="102" t="s">
        <v>4286</v>
      </c>
      <c r="E394" s="241">
        <v>10</v>
      </c>
      <c r="F394" s="343">
        <v>550</v>
      </c>
      <c r="G394" s="55"/>
      <c r="H394" s="344">
        <v>550</v>
      </c>
      <c r="I394" s="344">
        <v>550</v>
      </c>
    </row>
    <row r="395" spans="1:9" ht="44.25" customHeight="1" thickTop="1" thickBot="1" x14ac:dyDescent="0.25">
      <c r="A395" s="130">
        <v>9</v>
      </c>
      <c r="B395" s="102" t="s">
        <v>4287</v>
      </c>
      <c r="C395" s="102" t="s">
        <v>4288</v>
      </c>
      <c r="D395" s="102" t="s">
        <v>4289</v>
      </c>
      <c r="E395" s="241">
        <v>3.5</v>
      </c>
      <c r="F395" s="343">
        <v>550</v>
      </c>
      <c r="G395" s="55"/>
      <c r="H395" s="344">
        <v>550</v>
      </c>
      <c r="I395" s="344">
        <v>550</v>
      </c>
    </row>
    <row r="396" spans="1:9" ht="40.5" customHeight="1" thickTop="1" thickBot="1" x14ac:dyDescent="0.25">
      <c r="A396" s="130">
        <v>10</v>
      </c>
      <c r="B396" s="102" t="s">
        <v>4290</v>
      </c>
      <c r="C396" s="102" t="s">
        <v>4291</v>
      </c>
      <c r="D396" s="102" t="s">
        <v>4292</v>
      </c>
      <c r="E396" s="241">
        <v>3</v>
      </c>
      <c r="F396" s="343">
        <v>550</v>
      </c>
      <c r="G396" s="55"/>
      <c r="H396" s="344">
        <v>550</v>
      </c>
      <c r="I396" s="344">
        <v>550</v>
      </c>
    </row>
    <row r="397" spans="1:9" ht="48.75" customHeight="1" thickTop="1" thickBot="1" x14ac:dyDescent="0.25">
      <c r="A397" s="130">
        <v>11</v>
      </c>
      <c r="B397" s="102" t="s">
        <v>4293</v>
      </c>
      <c r="C397" s="102" t="s">
        <v>4291</v>
      </c>
      <c r="D397" s="102" t="s">
        <v>4294</v>
      </c>
      <c r="E397" s="241">
        <v>3</v>
      </c>
      <c r="F397" s="343">
        <v>550</v>
      </c>
      <c r="G397" s="55"/>
      <c r="H397" s="344">
        <v>550</v>
      </c>
      <c r="I397" s="344">
        <v>550</v>
      </c>
    </row>
    <row r="398" spans="1:9" ht="36.75" customHeight="1" thickTop="1" thickBot="1" x14ac:dyDescent="0.25">
      <c r="A398" s="130">
        <v>12</v>
      </c>
      <c r="B398" s="102" t="s">
        <v>4295</v>
      </c>
      <c r="C398" s="102" t="s">
        <v>4296</v>
      </c>
      <c r="D398" s="102" t="s">
        <v>4297</v>
      </c>
      <c r="E398" s="241">
        <v>4.5</v>
      </c>
      <c r="F398" s="343">
        <v>550</v>
      </c>
      <c r="G398" s="55"/>
      <c r="H398" s="344">
        <v>550</v>
      </c>
      <c r="I398" s="344">
        <v>550</v>
      </c>
    </row>
    <row r="399" spans="1:9" ht="42.75" customHeight="1" thickTop="1" thickBot="1" x14ac:dyDescent="0.25">
      <c r="A399" s="130">
        <v>13</v>
      </c>
      <c r="B399" s="102" t="s">
        <v>4298</v>
      </c>
      <c r="C399" s="102" t="s">
        <v>4299</v>
      </c>
      <c r="D399" s="102" t="s">
        <v>4300</v>
      </c>
      <c r="E399" s="241">
        <v>4.9000000000000004</v>
      </c>
      <c r="F399" s="343">
        <v>550</v>
      </c>
      <c r="G399" s="55"/>
      <c r="H399" s="344">
        <v>550</v>
      </c>
      <c r="I399" s="344">
        <v>550</v>
      </c>
    </row>
    <row r="400" spans="1:9" ht="39" customHeight="1" thickTop="1" x14ac:dyDescent="0.2">
      <c r="A400" s="130">
        <v>14</v>
      </c>
      <c r="B400" s="102" t="s">
        <v>4301</v>
      </c>
      <c r="C400" s="102" t="s">
        <v>4302</v>
      </c>
      <c r="D400" s="102" t="s">
        <v>4303</v>
      </c>
      <c r="E400" s="241">
        <v>3.5</v>
      </c>
      <c r="F400" s="343">
        <v>550</v>
      </c>
      <c r="G400" s="55"/>
      <c r="H400" s="344">
        <v>550</v>
      </c>
      <c r="I400" s="344">
        <v>550</v>
      </c>
    </row>
    <row r="401" spans="1:9" ht="38.25" hidden="1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38.25" hidden="1" customHeight="1" thickTop="1" thickBot="1" x14ac:dyDescent="0.25">
      <c r="A402" s="130"/>
      <c r="B402" s="102"/>
      <c r="C402" s="102"/>
      <c r="D402" s="102"/>
      <c r="E402" s="241"/>
      <c r="F402" s="343"/>
      <c r="G402" s="55"/>
      <c r="H402" s="344"/>
      <c r="I402" s="344"/>
    </row>
    <row r="403" spans="1:9" ht="41.25" hidden="1" customHeight="1" thickTop="1" thickBot="1" x14ac:dyDescent="0.25">
      <c r="A403" s="130"/>
      <c r="B403" s="102"/>
      <c r="C403" s="102"/>
      <c r="D403" s="102"/>
      <c r="E403" s="241"/>
      <c r="F403" s="343"/>
      <c r="G403" s="55"/>
      <c r="H403" s="344"/>
      <c r="I403" s="344"/>
    </row>
    <row r="404" spans="1:9" ht="38.25" hidden="1" customHeight="1" thickTop="1" thickBot="1" x14ac:dyDescent="0.25">
      <c r="A404" s="130"/>
      <c r="B404" s="102"/>
      <c r="C404" s="102"/>
      <c r="D404" s="102"/>
      <c r="E404" s="241"/>
      <c r="F404" s="343"/>
      <c r="G404" s="55"/>
      <c r="H404" s="344"/>
      <c r="I404" s="344"/>
    </row>
    <row r="405" spans="1:9" ht="47.25" hidden="1" customHeight="1" thickTop="1" thickBot="1" x14ac:dyDescent="0.25">
      <c r="A405" s="130"/>
      <c r="B405" s="102"/>
      <c r="C405" s="102"/>
      <c r="D405" s="102"/>
      <c r="E405" s="241"/>
      <c r="F405" s="343"/>
      <c r="G405" s="55"/>
      <c r="H405" s="344"/>
      <c r="I405" s="344"/>
    </row>
    <row r="406" spans="1:9" s="105" customFormat="1" ht="43.5" hidden="1" customHeight="1" thickTop="1" thickBot="1" x14ac:dyDescent="0.25">
      <c r="A406" s="130"/>
      <c r="B406" s="102"/>
      <c r="C406" s="102"/>
      <c r="D406" s="102"/>
      <c r="E406" s="241"/>
      <c r="F406" s="343"/>
      <c r="G406" s="55"/>
      <c r="H406" s="344"/>
      <c r="I406" s="344"/>
    </row>
    <row r="407" spans="1:9" ht="16.5" hidden="1" customHeight="1" thickTop="1" thickBot="1" x14ac:dyDescent="0.25">
      <c r="A407" s="130"/>
      <c r="B407" s="102"/>
      <c r="C407" s="102"/>
      <c r="D407" s="102"/>
      <c r="E407" s="241"/>
      <c r="F407" s="343"/>
      <c r="G407" s="55"/>
      <c r="H407" s="344"/>
      <c r="I407" s="344"/>
    </row>
    <row r="408" spans="1:9" ht="30" hidden="1" customHeight="1" thickTop="1" thickBot="1" x14ac:dyDescent="0.25">
      <c r="A408" s="130"/>
      <c r="B408" s="102"/>
      <c r="C408" s="102"/>
      <c r="D408" s="102"/>
      <c r="E408" s="241"/>
      <c r="F408" s="343"/>
      <c r="G408" s="55"/>
      <c r="H408" s="344"/>
      <c r="I408" s="344"/>
    </row>
    <row r="409" spans="1:9" ht="24.75" hidden="1" customHeight="1" thickTop="1" thickBot="1" x14ac:dyDescent="0.25">
      <c r="A409" s="130"/>
      <c r="B409" s="102"/>
      <c r="C409" s="102"/>
      <c r="D409" s="102"/>
      <c r="E409" s="241"/>
      <c r="F409" s="343"/>
      <c r="G409" s="55"/>
      <c r="H409" s="344"/>
      <c r="I409" s="344"/>
    </row>
    <row r="410" spans="1:9" ht="30.75" hidden="1" customHeight="1" thickTop="1" thickBot="1" x14ac:dyDescent="0.25">
      <c r="A410" s="130"/>
      <c r="B410" s="102"/>
      <c r="C410" s="102"/>
      <c r="D410" s="102"/>
      <c r="E410" s="241"/>
      <c r="F410" s="343"/>
      <c r="G410" s="55"/>
      <c r="H410" s="344"/>
      <c r="I410" s="344"/>
    </row>
    <row r="411" spans="1:9" ht="29.25" hidden="1" customHeight="1" thickTop="1" thickBot="1" x14ac:dyDescent="0.25">
      <c r="A411" s="130"/>
      <c r="B411" s="102"/>
      <c r="C411" s="102"/>
      <c r="D411" s="102"/>
      <c r="E411" s="241"/>
      <c r="F411" s="343"/>
      <c r="G411" s="55"/>
      <c r="H411" s="344"/>
      <c r="I411" s="344"/>
    </row>
    <row r="412" spans="1:9" ht="30.75" hidden="1" customHeight="1" thickTop="1" thickBot="1" x14ac:dyDescent="0.25">
      <c r="A412" s="130"/>
      <c r="B412" s="81"/>
      <c r="C412" s="220"/>
      <c r="D412" s="81"/>
      <c r="E412" s="181"/>
      <c r="F412" s="182"/>
      <c r="G412" s="182"/>
      <c r="H412" s="182"/>
      <c r="I412" s="183"/>
    </row>
    <row r="413" spans="1:9" ht="30.75" hidden="1" customHeight="1" thickTop="1" x14ac:dyDescent="0.2">
      <c r="A413" s="130"/>
      <c r="B413" s="81"/>
      <c r="C413" s="220"/>
      <c r="D413" s="81"/>
      <c r="E413" s="181"/>
      <c r="F413" s="182"/>
      <c r="G413" s="182"/>
      <c r="H413" s="182"/>
      <c r="I413" s="183"/>
    </row>
    <row r="414" spans="1:9" ht="30.75" hidden="1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16.5" hidden="1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16.5" hidden="1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16.5" hidden="1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16.5" hidden="1" customHeight="1" x14ac:dyDescent="0.2">
      <c r="A418" s="134"/>
      <c r="B418" s="81"/>
      <c r="C418" s="220"/>
      <c r="D418" s="81"/>
      <c r="E418" s="82"/>
      <c r="F418" s="182"/>
      <c r="G418" s="182"/>
      <c r="H418" s="182"/>
      <c r="I418" s="183"/>
    </row>
    <row r="419" spans="1:9" ht="16.5" hidden="1" customHeight="1" x14ac:dyDescent="0.2">
      <c r="A419" s="134"/>
      <c r="B419" s="81"/>
      <c r="C419" s="220"/>
      <c r="D419" s="81"/>
      <c r="E419" s="181"/>
      <c r="F419" s="182"/>
      <c r="G419" s="182"/>
      <c r="H419" s="182"/>
      <c r="I419" s="183"/>
    </row>
    <row r="420" spans="1:9" ht="16.5" hidden="1" customHeight="1" x14ac:dyDescent="0.2">
      <c r="A420" s="134"/>
      <c r="B420" s="81"/>
      <c r="C420" s="220"/>
      <c r="D420" s="81"/>
      <c r="E420" s="181"/>
      <c r="F420" s="182"/>
      <c r="G420" s="182"/>
      <c r="H420" s="182"/>
      <c r="I420" s="183"/>
    </row>
    <row r="421" spans="1:9" ht="16.5" hidden="1" customHeight="1" x14ac:dyDescent="0.2">
      <c r="A421" s="134"/>
      <c r="B421" s="81"/>
      <c r="C421" s="220"/>
      <c r="D421" s="81"/>
      <c r="E421" s="181"/>
      <c r="F421" s="182"/>
      <c r="G421" s="182"/>
      <c r="H421" s="182"/>
      <c r="I421" s="183"/>
    </row>
    <row r="422" spans="1:9" ht="16.5" hidden="1" customHeight="1" x14ac:dyDescent="0.2">
      <c r="A422" s="134"/>
      <c r="B422" s="81"/>
      <c r="C422" s="220"/>
      <c r="D422" s="81"/>
      <c r="E422" s="181"/>
      <c r="F422" s="182"/>
      <c r="G422" s="182"/>
      <c r="H422" s="182"/>
      <c r="I422" s="183"/>
    </row>
    <row r="423" spans="1:9" ht="16.5" hidden="1" customHeight="1" x14ac:dyDescent="0.2">
      <c r="A423" s="134"/>
      <c r="B423" s="81"/>
      <c r="C423" s="220"/>
      <c r="D423" s="81"/>
      <c r="E423" s="181"/>
      <c r="F423" s="182"/>
      <c r="G423" s="182"/>
      <c r="H423" s="182"/>
      <c r="I423" s="183"/>
    </row>
    <row r="424" spans="1:9" ht="16.5" hidden="1" customHeight="1" x14ac:dyDescent="0.2">
      <c r="A424" s="134"/>
      <c r="B424" s="81"/>
      <c r="C424" s="220"/>
      <c r="D424" s="81"/>
      <c r="E424" s="181"/>
      <c r="F424" s="182"/>
      <c r="G424" s="182"/>
      <c r="H424" s="182"/>
      <c r="I424" s="183"/>
    </row>
    <row r="425" spans="1:9" ht="30.75" hidden="1" customHeight="1" x14ac:dyDescent="0.2">
      <c r="A425" s="134"/>
      <c r="B425" s="81"/>
      <c r="C425" s="220"/>
      <c r="D425" s="81"/>
      <c r="E425" s="181"/>
      <c r="F425" s="182"/>
      <c r="G425" s="182"/>
      <c r="H425" s="182"/>
      <c r="I425" s="183"/>
    </row>
    <row r="426" spans="1:9" ht="30.75" hidden="1" customHeight="1" x14ac:dyDescent="0.2">
      <c r="A426" s="134"/>
      <c r="B426" s="81"/>
      <c r="C426" s="220"/>
      <c r="D426" s="81"/>
      <c r="E426" s="181"/>
      <c r="F426" s="182"/>
      <c r="G426" s="182"/>
      <c r="H426" s="182"/>
      <c r="I426" s="183"/>
    </row>
    <row r="427" spans="1:9" ht="30.75" hidden="1" customHeight="1" x14ac:dyDescent="0.2">
      <c r="A427" s="134"/>
      <c r="B427" s="81"/>
      <c r="C427" s="220"/>
      <c r="D427" s="81"/>
      <c r="E427" s="181"/>
      <c r="F427" s="182"/>
      <c r="G427" s="182"/>
      <c r="H427" s="182"/>
      <c r="I427" s="183"/>
    </row>
    <row r="428" spans="1:9" ht="30.75" hidden="1" customHeight="1" x14ac:dyDescent="0.2">
      <c r="A428" s="134"/>
      <c r="B428" s="81"/>
      <c r="C428" s="220"/>
      <c r="D428" s="81"/>
      <c r="E428" s="181"/>
      <c r="F428" s="82"/>
      <c r="G428" s="82"/>
      <c r="H428" s="82"/>
      <c r="I428" s="222"/>
    </row>
    <row r="429" spans="1:9" ht="30.75" hidden="1" customHeight="1" x14ac:dyDescent="0.2">
      <c r="A429" s="134"/>
      <c r="B429" s="81"/>
      <c r="C429" s="220"/>
      <c r="D429" s="81"/>
      <c r="E429" s="82"/>
      <c r="F429" s="82"/>
      <c r="G429" s="82"/>
      <c r="H429" s="82"/>
      <c r="I429" s="222"/>
    </row>
    <row r="430" spans="1:9" ht="30.75" hidden="1" customHeight="1" x14ac:dyDescent="0.2">
      <c r="A430" s="134"/>
      <c r="B430" s="81"/>
      <c r="C430" s="220"/>
      <c r="D430" s="81"/>
      <c r="E430" s="82"/>
      <c r="F430" s="82"/>
      <c r="G430" s="82"/>
      <c r="H430" s="82"/>
      <c r="I430" s="222"/>
    </row>
    <row r="431" spans="1:9" ht="30.75" hidden="1" customHeight="1" x14ac:dyDescent="0.2">
      <c r="A431" s="134"/>
      <c r="B431" s="81"/>
      <c r="C431" s="220"/>
      <c r="D431" s="81"/>
      <c r="E431" s="181"/>
      <c r="F431" s="82"/>
      <c r="G431" s="82"/>
      <c r="H431" s="82"/>
      <c r="I431" s="222"/>
    </row>
    <row r="432" spans="1:9" ht="30.75" hidden="1" customHeight="1" x14ac:dyDescent="0.2">
      <c r="A432" s="134"/>
      <c r="B432" s="81"/>
      <c r="C432" s="220"/>
      <c r="D432" s="81"/>
      <c r="E432" s="82"/>
      <c r="F432" s="82"/>
      <c r="G432" s="82"/>
      <c r="H432" s="82"/>
      <c r="I432" s="222"/>
    </row>
    <row r="433" spans="1:9" ht="30.75" hidden="1" customHeight="1" x14ac:dyDescent="0.2">
      <c r="A433" s="134"/>
      <c r="B433" s="81"/>
      <c r="C433" s="220"/>
      <c r="D433" s="81"/>
      <c r="E433" s="82"/>
      <c r="F433" s="82"/>
      <c r="G433" s="82"/>
      <c r="H433" s="82"/>
      <c r="I433" s="222"/>
    </row>
    <row r="434" spans="1:9" ht="30.75" hidden="1" customHeight="1" x14ac:dyDescent="0.2">
      <c r="A434" s="134"/>
      <c r="B434" s="81"/>
      <c r="C434" s="220"/>
      <c r="D434" s="81"/>
      <c r="E434" s="82"/>
      <c r="F434" s="82"/>
      <c r="G434" s="82"/>
      <c r="H434" s="82"/>
      <c r="I434" s="222"/>
    </row>
    <row r="435" spans="1:9" ht="30.75" hidden="1" customHeight="1" x14ac:dyDescent="0.2">
      <c r="A435" s="134"/>
      <c r="B435" s="81"/>
      <c r="C435" s="220"/>
      <c r="D435" s="81"/>
      <c r="E435" s="82"/>
      <c r="F435" s="82"/>
      <c r="G435" s="82"/>
      <c r="H435" s="82"/>
      <c r="I435" s="222"/>
    </row>
    <row r="436" spans="1:9" ht="16.5" hidden="1" customHeight="1" x14ac:dyDescent="0.2">
      <c r="A436" s="134"/>
      <c r="B436" s="81"/>
      <c r="C436" s="220"/>
      <c r="D436" s="81"/>
      <c r="E436" s="82"/>
      <c r="F436" s="82"/>
      <c r="G436" s="82"/>
      <c r="H436" s="82"/>
      <c r="I436" s="222"/>
    </row>
    <row r="437" spans="1:9" ht="16.5" hidden="1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134"/>
      <c r="B438" s="70"/>
      <c r="C438" s="70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134"/>
      <c r="B439" s="70"/>
      <c r="C439" s="70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134"/>
      <c r="B440" s="70"/>
      <c r="C440" s="70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134"/>
      <c r="B441" s="70"/>
      <c r="C441" s="70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134"/>
      <c r="B442" s="70"/>
      <c r="C442" s="70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134"/>
      <c r="B443" s="70"/>
      <c r="C443" s="70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134"/>
      <c r="B444" s="70"/>
      <c r="C444" s="70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134"/>
      <c r="B445" s="70"/>
      <c r="C445" s="70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134"/>
      <c r="B446" s="70"/>
      <c r="C446" s="70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134"/>
      <c r="B447" s="70"/>
      <c r="C447" s="70"/>
      <c r="D447" s="70"/>
      <c r="E447" s="72"/>
      <c r="F447" s="76"/>
      <c r="G447" s="76"/>
      <c r="H447" s="76"/>
      <c r="I447" s="77"/>
    </row>
    <row r="448" spans="1:9" ht="16.5" hidden="1" customHeight="1" thickBot="1" x14ac:dyDescent="0.3">
      <c r="A448" s="223"/>
      <c r="B448" s="84"/>
      <c r="C448" s="84"/>
      <c r="D448" s="84"/>
      <c r="E448" s="86"/>
      <c r="F448" s="87"/>
      <c r="G448" s="87"/>
      <c r="H448" s="87"/>
      <c r="I448" s="88"/>
    </row>
    <row r="449" spans="1:9" ht="16.5" customHeight="1" thickBot="1" x14ac:dyDescent="0.3">
      <c r="A449" s="89" t="s">
        <v>43</v>
      </c>
      <c r="B449" s="90"/>
      <c r="C449" s="91"/>
      <c r="D449" s="90"/>
      <c r="E449" s="152">
        <f>SUM(E387:E448)</f>
        <v>79</v>
      </c>
      <c r="F449" s="152">
        <f>SUM(F387:F448)</f>
        <v>7700</v>
      </c>
      <c r="G449" s="152">
        <f>SUM(G387:G448)</f>
        <v>0</v>
      </c>
      <c r="H449" s="152">
        <f>SUM(H387:H448)</f>
        <v>7700</v>
      </c>
      <c r="I449" s="224">
        <f>SUM(I387:I448)</f>
        <v>7700</v>
      </c>
    </row>
    <row r="450" spans="1:9" ht="16.5" customHeight="1" thickTop="1" thickBot="1" x14ac:dyDescent="0.3">
      <c r="A450" s="94" t="s">
        <v>44</v>
      </c>
      <c r="B450" s="95"/>
      <c r="C450" s="96"/>
      <c r="D450" s="95"/>
      <c r="E450" s="97"/>
      <c r="F450" s="97"/>
      <c r="G450" s="97"/>
      <c r="H450" s="97"/>
      <c r="I450" s="99">
        <f>I470</f>
        <v>8337.06</v>
      </c>
    </row>
    <row r="451" spans="1:9" ht="51" customHeight="1" thickTop="1" x14ac:dyDescent="0.25">
      <c r="A451" s="146">
        <v>1</v>
      </c>
      <c r="B451" s="102" t="s">
        <v>4304</v>
      </c>
      <c r="C451" s="102" t="s">
        <v>4305</v>
      </c>
      <c r="D451" s="102" t="s">
        <v>4306</v>
      </c>
      <c r="E451" s="423">
        <v>20</v>
      </c>
      <c r="F451" s="380">
        <v>1515.83</v>
      </c>
      <c r="G451" s="381"/>
      <c r="H451" s="380">
        <v>1515.83</v>
      </c>
      <c r="I451" s="380">
        <v>1515.83</v>
      </c>
    </row>
    <row r="452" spans="1:9" ht="32.25" customHeight="1" x14ac:dyDescent="0.25">
      <c r="A452" s="138">
        <v>2</v>
      </c>
      <c r="B452" s="102" t="s">
        <v>4307</v>
      </c>
      <c r="C452" s="102" t="s">
        <v>4308</v>
      </c>
      <c r="D452" s="102" t="s">
        <v>4309</v>
      </c>
      <c r="E452" s="423">
        <v>90</v>
      </c>
      <c r="F452" s="380">
        <v>6821.23</v>
      </c>
      <c r="G452" s="381"/>
      <c r="H452" s="380">
        <v>6821.23</v>
      </c>
      <c r="I452" s="380">
        <v>6821.23</v>
      </c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10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10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10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10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10" ht="16.5" hidden="1" customHeight="1" thickBot="1" x14ac:dyDescent="0.3">
      <c r="A469" s="83"/>
      <c r="B469" s="84"/>
      <c r="C469" s="85"/>
      <c r="D469" s="84"/>
      <c r="E469" s="86"/>
      <c r="F469" s="87"/>
      <c r="G469" s="87"/>
      <c r="H469" s="87"/>
      <c r="I469" s="88"/>
    </row>
    <row r="470" spans="1:10" ht="16.5" customHeight="1" thickBot="1" x14ac:dyDescent="0.3">
      <c r="A470" s="89" t="s">
        <v>43</v>
      </c>
      <c r="B470" s="90"/>
      <c r="C470" s="91"/>
      <c r="D470" s="90"/>
      <c r="E470" s="152">
        <f>SUM(E451:E469)</f>
        <v>110</v>
      </c>
      <c r="F470" s="92">
        <f>SUM(F451:F469)</f>
        <v>8337.06</v>
      </c>
      <c r="G470" s="92">
        <f>SUM(G451:G469)</f>
        <v>0</v>
      </c>
      <c r="H470" s="92">
        <f>SUM(H451:H469)</f>
        <v>8337.06</v>
      </c>
      <c r="I470" s="93">
        <f>SUM(I451:I469)</f>
        <v>8337.06</v>
      </c>
    </row>
    <row r="471" spans="1:10" ht="16.5" customHeight="1" thickTop="1" thickBot="1" x14ac:dyDescent="0.3">
      <c r="A471" s="19" t="s">
        <v>45</v>
      </c>
      <c r="B471" s="20"/>
      <c r="C471" s="21"/>
      <c r="D471" s="20"/>
      <c r="E471" s="22"/>
      <c r="F471" s="22"/>
      <c r="G471" s="22"/>
      <c r="H471" s="22"/>
      <c r="I471" s="23">
        <f>I491</f>
        <v>21107.9</v>
      </c>
    </row>
    <row r="472" spans="1:10" ht="36" customHeight="1" thickTop="1" x14ac:dyDescent="0.2">
      <c r="A472" s="130">
        <v>1</v>
      </c>
      <c r="B472" s="102" t="s">
        <v>4310</v>
      </c>
      <c r="C472" s="102" t="s">
        <v>4311</v>
      </c>
      <c r="D472" s="102" t="s">
        <v>4312</v>
      </c>
      <c r="E472" s="241">
        <v>10.5</v>
      </c>
      <c r="F472" s="343">
        <v>795.81</v>
      </c>
      <c r="G472" s="55"/>
      <c r="H472" s="344">
        <v>795.81</v>
      </c>
      <c r="I472" s="344">
        <v>795.81</v>
      </c>
      <c r="J472" s="1">
        <f>F472/E472</f>
        <v>75.791428571428568</v>
      </c>
    </row>
    <row r="473" spans="1:10" ht="51" customHeight="1" x14ac:dyDescent="0.2">
      <c r="A473" s="134">
        <v>2</v>
      </c>
      <c r="B473" s="102" t="s">
        <v>4313</v>
      </c>
      <c r="C473" s="102" t="s">
        <v>4314</v>
      </c>
      <c r="D473" s="102" t="s">
        <v>4315</v>
      </c>
      <c r="E473" s="241">
        <v>50</v>
      </c>
      <c r="F473" s="343">
        <v>3789.57</v>
      </c>
      <c r="G473" s="55"/>
      <c r="H473" s="344">
        <v>3789.57</v>
      </c>
      <c r="I473" s="344">
        <v>3789.57</v>
      </c>
      <c r="J473" s="1">
        <f t="shared" ref="J473:J478" si="0">F473/E473</f>
        <v>75.79140000000001</v>
      </c>
    </row>
    <row r="474" spans="1:10" ht="43.5" customHeight="1" x14ac:dyDescent="0.2">
      <c r="A474" s="134">
        <v>3</v>
      </c>
      <c r="B474" s="102" t="s">
        <v>4316</v>
      </c>
      <c r="C474" s="102" t="s">
        <v>4317</v>
      </c>
      <c r="D474" s="102" t="s">
        <v>4318</v>
      </c>
      <c r="E474" s="241">
        <v>45</v>
      </c>
      <c r="F474" s="343">
        <v>3410.61</v>
      </c>
      <c r="G474" s="55"/>
      <c r="H474" s="344">
        <v>3410.61</v>
      </c>
      <c r="I474" s="344">
        <v>3410.61</v>
      </c>
      <c r="J474" s="1">
        <f t="shared" si="0"/>
        <v>75.791333333333341</v>
      </c>
    </row>
    <row r="475" spans="1:10" ht="41.25" customHeight="1" x14ac:dyDescent="0.2">
      <c r="A475" s="134">
        <v>4</v>
      </c>
      <c r="B475" s="102" t="s">
        <v>4319</v>
      </c>
      <c r="C475" s="102" t="s">
        <v>4320</v>
      </c>
      <c r="D475" s="102" t="s">
        <v>4321</v>
      </c>
      <c r="E475" s="241">
        <v>40</v>
      </c>
      <c r="F475" s="343">
        <v>3031.66</v>
      </c>
      <c r="G475" s="55"/>
      <c r="H475" s="344">
        <v>3031.66</v>
      </c>
      <c r="I475" s="344">
        <v>3031.6</v>
      </c>
      <c r="J475" s="1">
        <f t="shared" si="0"/>
        <v>75.791499999999999</v>
      </c>
    </row>
    <row r="476" spans="1:10" ht="52.5" customHeight="1" x14ac:dyDescent="0.2">
      <c r="A476" s="134">
        <v>5</v>
      </c>
      <c r="B476" s="102" t="s">
        <v>4322</v>
      </c>
      <c r="C476" s="102" t="s">
        <v>4323</v>
      </c>
      <c r="D476" s="102" t="s">
        <v>4324</v>
      </c>
      <c r="E476" s="241">
        <v>36</v>
      </c>
      <c r="F476" s="343">
        <v>2728.49</v>
      </c>
      <c r="G476" s="55"/>
      <c r="H476" s="344">
        <v>2728.49</v>
      </c>
      <c r="I476" s="344">
        <v>2728.49</v>
      </c>
      <c r="J476" s="1">
        <f t="shared" si="0"/>
        <v>75.791388888888889</v>
      </c>
    </row>
    <row r="477" spans="1:10" ht="62.25" customHeight="1" x14ac:dyDescent="0.2">
      <c r="A477" s="134">
        <v>6</v>
      </c>
      <c r="B477" s="102" t="s">
        <v>4325</v>
      </c>
      <c r="C477" s="102" t="s">
        <v>4326</v>
      </c>
      <c r="D477" s="102" t="s">
        <v>4327</v>
      </c>
      <c r="E477" s="241">
        <v>50</v>
      </c>
      <c r="F477" s="343">
        <v>3789.57</v>
      </c>
      <c r="G477" s="55"/>
      <c r="H477" s="344">
        <v>3789.57</v>
      </c>
      <c r="I477" s="344">
        <v>3789.57</v>
      </c>
      <c r="J477" s="1">
        <f t="shared" si="0"/>
        <v>75.79140000000001</v>
      </c>
    </row>
    <row r="478" spans="1:10" ht="57.75" customHeight="1" x14ac:dyDescent="0.2">
      <c r="A478" s="134">
        <v>7</v>
      </c>
      <c r="B478" s="102" t="s">
        <v>4328</v>
      </c>
      <c r="C478" s="102" t="s">
        <v>4329</v>
      </c>
      <c r="D478" s="102" t="s">
        <v>4330</v>
      </c>
      <c r="E478" s="241">
        <v>47</v>
      </c>
      <c r="F478" s="343">
        <v>3562.25</v>
      </c>
      <c r="G478" s="55"/>
      <c r="H478" s="344">
        <v>3562.25</v>
      </c>
      <c r="I478" s="344">
        <v>3562.25</v>
      </c>
      <c r="J478" s="1">
        <f t="shared" si="0"/>
        <v>75.792553191489361</v>
      </c>
    </row>
    <row r="479" spans="1:10" ht="16.5" hidden="1" customHeight="1" x14ac:dyDescent="0.25">
      <c r="A479" s="134"/>
      <c r="B479" s="70"/>
      <c r="C479" s="71"/>
      <c r="D479" s="70"/>
      <c r="E479" s="122"/>
      <c r="F479" s="73"/>
      <c r="G479" s="73"/>
      <c r="H479" s="73"/>
      <c r="I479" s="74"/>
    </row>
    <row r="480" spans="1:10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10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10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10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10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10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10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10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10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10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10" ht="16.5" hidden="1" customHeight="1" thickBot="1" x14ac:dyDescent="0.3">
      <c r="A490" s="83"/>
      <c r="B490" s="84"/>
      <c r="C490" s="85"/>
      <c r="D490" s="84"/>
      <c r="E490" s="86"/>
      <c r="F490" s="87"/>
      <c r="G490" s="87"/>
      <c r="H490" s="87"/>
      <c r="I490" s="88"/>
    </row>
    <row r="491" spans="1:10" ht="16.5" customHeight="1" thickBot="1" x14ac:dyDescent="0.3">
      <c r="A491" s="89" t="s">
        <v>43</v>
      </c>
      <c r="B491" s="90"/>
      <c r="C491" s="91"/>
      <c r="D491" s="90"/>
      <c r="E491" s="152">
        <f>SUM(E472:E490)</f>
        <v>278.5</v>
      </c>
      <c r="F491" s="92">
        <f>SUM(F472:F490)</f>
        <v>21107.96</v>
      </c>
      <c r="G491" s="92">
        <f>SUM(G472:G490)</f>
        <v>0</v>
      </c>
      <c r="H491" s="92">
        <f>SUM(H472:H490)</f>
        <v>21107.96</v>
      </c>
      <c r="I491" s="93">
        <f>SUM(I472:I490)</f>
        <v>21107.9</v>
      </c>
    </row>
    <row r="492" spans="1:10" ht="16.5" customHeight="1" thickTop="1" thickBot="1" x14ac:dyDescent="0.3">
      <c r="A492" s="94" t="s">
        <v>46</v>
      </c>
      <c r="B492" s="95"/>
      <c r="C492" s="96"/>
      <c r="D492" s="95"/>
      <c r="E492" s="97"/>
      <c r="F492" s="97"/>
      <c r="G492" s="97"/>
      <c r="H492" s="97"/>
      <c r="I492" s="99">
        <f>I512</f>
        <v>94936.31</v>
      </c>
    </row>
    <row r="493" spans="1:10" ht="54" customHeight="1" thickTop="1" x14ac:dyDescent="0.2">
      <c r="A493" s="130">
        <v>1</v>
      </c>
      <c r="B493" s="102" t="s">
        <v>4331</v>
      </c>
      <c r="C493" s="102" t="s">
        <v>4332</v>
      </c>
      <c r="D493" s="102" t="s">
        <v>4333</v>
      </c>
      <c r="E493" s="241">
        <v>250</v>
      </c>
      <c r="F493" s="343">
        <v>18947.849999999999</v>
      </c>
      <c r="G493" s="55"/>
      <c r="H493" s="344">
        <v>18947.849999999999</v>
      </c>
      <c r="I493" s="344">
        <v>18947.849999999999</v>
      </c>
      <c r="J493" s="1">
        <f>F493/E493</f>
        <v>75.791399999999996</v>
      </c>
    </row>
    <row r="494" spans="1:10" ht="37.5" customHeight="1" x14ac:dyDescent="0.25">
      <c r="A494" s="138">
        <v>2</v>
      </c>
      <c r="B494" s="102" t="s">
        <v>4334</v>
      </c>
      <c r="C494" s="102" t="s">
        <v>4335</v>
      </c>
      <c r="D494" s="102" t="s">
        <v>4336</v>
      </c>
      <c r="E494" s="241">
        <v>300</v>
      </c>
      <c r="F494" s="343">
        <v>22737.42</v>
      </c>
      <c r="G494" s="55"/>
      <c r="H494" s="344">
        <v>22737.42</v>
      </c>
      <c r="I494" s="344">
        <v>22737.42</v>
      </c>
      <c r="J494" s="1">
        <f>F494/E494</f>
        <v>75.791399999999996</v>
      </c>
    </row>
    <row r="495" spans="1:10" ht="38.25" customHeight="1" x14ac:dyDescent="0.25">
      <c r="A495" s="138">
        <v>3</v>
      </c>
      <c r="B495" s="102" t="s">
        <v>4337</v>
      </c>
      <c r="C495" s="102" t="s">
        <v>4338</v>
      </c>
      <c r="D495" s="102" t="s">
        <v>4339</v>
      </c>
      <c r="E495" s="241">
        <v>250</v>
      </c>
      <c r="F495" s="343">
        <v>18947.849999999999</v>
      </c>
      <c r="G495" s="55"/>
      <c r="H495" s="344">
        <v>18947.849999999999</v>
      </c>
      <c r="I495" s="344">
        <v>18947.849999999999</v>
      </c>
      <c r="J495" s="1">
        <f>F495/E495</f>
        <v>75.791399999999996</v>
      </c>
    </row>
    <row r="496" spans="1:10" ht="45.75" customHeight="1" x14ac:dyDescent="0.25">
      <c r="A496" s="138">
        <v>4</v>
      </c>
      <c r="B496" s="102" t="s">
        <v>4340</v>
      </c>
      <c r="C496" s="102" t="s">
        <v>4341</v>
      </c>
      <c r="D496" s="102" t="s">
        <v>4342</v>
      </c>
      <c r="E496" s="241">
        <v>132.6</v>
      </c>
      <c r="F496" s="343">
        <v>10049.94</v>
      </c>
      <c r="G496" s="55"/>
      <c r="H496" s="344">
        <v>10049.94</v>
      </c>
      <c r="I496" s="344">
        <v>10049.94</v>
      </c>
      <c r="J496" s="1">
        <f>F496/E496</f>
        <v>75.791402714932133</v>
      </c>
    </row>
    <row r="497" spans="1:10" ht="34.5" customHeight="1" x14ac:dyDescent="0.25">
      <c r="A497" s="75">
        <v>5</v>
      </c>
      <c r="B497" s="102" t="s">
        <v>4343</v>
      </c>
      <c r="C497" s="102" t="s">
        <v>4344</v>
      </c>
      <c r="D497" s="102" t="s">
        <v>4345</v>
      </c>
      <c r="E497" s="241">
        <v>320</v>
      </c>
      <c r="F497" s="343">
        <v>24253.25</v>
      </c>
      <c r="G497" s="55"/>
      <c r="H497" s="344">
        <v>24253.25</v>
      </c>
      <c r="I497" s="344">
        <v>24253.25</v>
      </c>
      <c r="J497" s="1">
        <f>F497/E497</f>
        <v>75.791406249999994</v>
      </c>
    </row>
    <row r="498" spans="1:10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10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10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10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10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10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10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10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10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10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10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10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10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10" ht="16.5" hidden="1" customHeight="1" thickBot="1" x14ac:dyDescent="0.3">
      <c r="A511" s="83"/>
      <c r="B511" s="84"/>
      <c r="C511" s="85"/>
      <c r="D511" s="84"/>
      <c r="E511" s="86"/>
      <c r="F511" s="87"/>
      <c r="G511" s="87"/>
      <c r="H511" s="87"/>
      <c r="I511" s="88"/>
    </row>
    <row r="512" spans="1:10" ht="16.5" customHeight="1" thickBot="1" x14ac:dyDescent="0.3">
      <c r="A512" s="89" t="s">
        <v>43</v>
      </c>
      <c r="B512" s="90"/>
      <c r="C512" s="91"/>
      <c r="D512" s="90"/>
      <c r="E512" s="152">
        <f>SUM(E493:E511)</f>
        <v>1252.5999999999999</v>
      </c>
      <c r="F512" s="92">
        <f>SUM(F493:F511)</f>
        <v>94936.31</v>
      </c>
      <c r="G512" s="92">
        <f>SUM(G493:G511)</f>
        <v>0</v>
      </c>
      <c r="H512" s="92">
        <f>SUM(H493:H511)</f>
        <v>94936.31</v>
      </c>
      <c r="I512" s="93">
        <f>SUM(I493:I511)</f>
        <v>94936.31</v>
      </c>
    </row>
    <row r="513" spans="1:9" ht="16.5" customHeight="1" thickTop="1" x14ac:dyDescent="0.25">
      <c r="A513" s="94" t="s">
        <v>47</v>
      </c>
      <c r="B513" s="95"/>
      <c r="C513" s="96"/>
      <c r="D513" s="95"/>
      <c r="E513" s="97"/>
      <c r="F513" s="97"/>
      <c r="G513" s="97"/>
      <c r="H513" s="97"/>
      <c r="I513" s="99">
        <f>I533</f>
        <v>0</v>
      </c>
    </row>
    <row r="514" spans="1:9" ht="16.5" hidden="1" customHeight="1" thickTop="1" x14ac:dyDescent="0.25">
      <c r="A514" s="146"/>
      <c r="B514" s="147"/>
      <c r="C514" s="148"/>
      <c r="D514" s="147"/>
      <c r="E514" s="192"/>
      <c r="F514" s="192"/>
      <c r="G514" s="154"/>
      <c r="H514" s="192"/>
      <c r="I514" s="229"/>
    </row>
    <row r="515" spans="1:9" ht="16.5" hidden="1" customHeight="1" x14ac:dyDescent="0.25">
      <c r="A515" s="75"/>
      <c r="B515" s="70"/>
      <c r="C515" s="71"/>
      <c r="D515" s="70"/>
      <c r="E515" s="122"/>
      <c r="F515" s="73"/>
      <c r="G515" s="73"/>
      <c r="H515" s="73"/>
      <c r="I515" s="74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thickBot="1" x14ac:dyDescent="0.3">
      <c r="A532" s="83"/>
      <c r="B532" s="84"/>
      <c r="C532" s="85"/>
      <c r="D532" s="84"/>
      <c r="E532" s="86"/>
      <c r="F532" s="87"/>
      <c r="G532" s="87"/>
      <c r="H532" s="87"/>
      <c r="I532" s="88"/>
    </row>
    <row r="533" spans="1:9" ht="16.5" customHeight="1" thickBot="1" x14ac:dyDescent="0.3">
      <c r="A533" s="89" t="s">
        <v>43</v>
      </c>
      <c r="B533" s="90"/>
      <c r="C533" s="91"/>
      <c r="D533" s="90"/>
      <c r="E533" s="152">
        <f>SUM(E514:E532)</f>
        <v>0</v>
      </c>
      <c r="F533" s="92">
        <f>SUM(F514:F532)</f>
        <v>0</v>
      </c>
      <c r="G533" s="92">
        <f>SUM(G514:G532)</f>
        <v>0</v>
      </c>
      <c r="H533" s="92">
        <f>SUM(H514:H532)</f>
        <v>0</v>
      </c>
      <c r="I533" s="93">
        <f>SUM(I514:I532)</f>
        <v>0</v>
      </c>
    </row>
    <row r="534" spans="1:9" ht="16.5" customHeight="1" thickTop="1" x14ac:dyDescent="0.25">
      <c r="A534" s="19" t="s">
        <v>48</v>
      </c>
      <c r="B534" s="20"/>
      <c r="C534" s="21"/>
      <c r="D534" s="20"/>
      <c r="E534" s="22"/>
      <c r="F534" s="22"/>
      <c r="G534" s="22"/>
      <c r="H534" s="22"/>
      <c r="I534" s="23">
        <f>I554</f>
        <v>0</v>
      </c>
    </row>
    <row r="535" spans="1:9" ht="16.5" hidden="1" customHeight="1" thickTop="1" x14ac:dyDescent="0.25">
      <c r="A535" s="146"/>
      <c r="B535" s="147"/>
      <c r="C535" s="148"/>
      <c r="D535" s="147"/>
      <c r="E535" s="149"/>
      <c r="F535" s="154"/>
      <c r="G535" s="154"/>
      <c r="H535" s="154"/>
      <c r="I535" s="21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hidden="1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hidden="1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75"/>
      <c r="B550" s="70"/>
      <c r="C550" s="71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75"/>
      <c r="B551" s="70"/>
      <c r="C551" s="71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75"/>
      <c r="B552" s="70"/>
      <c r="C552" s="71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83"/>
      <c r="B553" s="84"/>
      <c r="C553" s="85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155" t="s">
        <v>43</v>
      </c>
      <c r="B554" s="156"/>
      <c r="C554" s="157"/>
      <c r="D554" s="156"/>
      <c r="E554" s="158">
        <f>SUM(E535:E553)</f>
        <v>0</v>
      </c>
      <c r="F554" s="159">
        <f>SUM(F535:F553)</f>
        <v>0</v>
      </c>
      <c r="G554" s="159">
        <f>SUM(G535:G553)</f>
        <v>0</v>
      </c>
      <c r="H554" s="159">
        <f>SUM(H535:H553)</f>
        <v>0</v>
      </c>
      <c r="I554" s="160">
        <f>SUM(I535:I553)</f>
        <v>0</v>
      </c>
    </row>
    <row r="555" spans="1:9" ht="16.5" customHeight="1" thickTop="1" thickBot="1" x14ac:dyDescent="0.3">
      <c r="A555" s="11" t="s">
        <v>74</v>
      </c>
      <c r="B555" s="12"/>
      <c r="C555" s="13"/>
      <c r="D555" s="14"/>
      <c r="E555" s="15">
        <f>E575+E596+E617+E638+E659+E680+E701</f>
        <v>0</v>
      </c>
      <c r="F555" s="16"/>
      <c r="G555" s="16"/>
      <c r="H555" s="16"/>
      <c r="I555" s="15">
        <f>I575+I596+I617+I638+I659+I680+I701</f>
        <v>0</v>
      </c>
    </row>
    <row r="556" spans="1:9" ht="16.5" hidden="1" customHeight="1" thickTop="1" thickBot="1" x14ac:dyDescent="0.3">
      <c r="A556" s="94" t="s">
        <v>13</v>
      </c>
      <c r="B556" s="95"/>
      <c r="C556" s="96"/>
      <c r="D556" s="95"/>
      <c r="E556" s="97"/>
      <c r="F556" s="97"/>
      <c r="G556" s="97"/>
      <c r="H556" s="97"/>
      <c r="I556" s="99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9.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51.7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4.2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65.2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8.7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9.5" hidden="1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1.5" hidden="1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5.25" hidden="1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7.5" hidden="1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1.25" hidden="1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1.25" hidden="1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0.5" hidden="1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9.75" hidden="1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2.75" hidden="1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s="105" customFormat="1" ht="41.25" hidden="1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7.5" hidden="1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1.25" hidden="1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3.75" hidden="1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1.25" hidden="1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hidden="1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6.75" hidden="1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36.75" hidden="1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0.5" hidden="1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37.5" hidden="1" customHeight="1" thickTop="1" x14ac:dyDescent="0.25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SUM(E557:E595)</f>
        <v>0</v>
      </c>
      <c r="F596" s="152">
        <f>SUM(F557:F595)</f>
        <v>0</v>
      </c>
      <c r="G596" s="152">
        <f>SUM(G557:G595)</f>
        <v>0</v>
      </c>
      <c r="H596" s="152">
        <f>SUM(H557:H595)</f>
        <v>0</v>
      </c>
      <c r="I596" s="224">
        <f>SUM(I557:I595)</f>
        <v>0</v>
      </c>
    </row>
    <row r="597" spans="1:9" ht="16.5" customHeight="1" thickTop="1" x14ac:dyDescent="0.25">
      <c r="A597" s="94" t="s">
        <v>44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36.75" hidden="1" customHeight="1" thickTop="1" thickBot="1" x14ac:dyDescent="0.3">
      <c r="A598" s="146"/>
      <c r="B598" s="425"/>
      <c r="C598" s="426"/>
      <c r="D598" s="427"/>
      <c r="E598" s="428"/>
      <c r="F598" s="429"/>
      <c r="G598" s="427"/>
      <c r="H598" s="429"/>
      <c r="I598" s="430"/>
    </row>
    <row r="599" spans="1:9" ht="55.5" hidden="1" customHeight="1" thickTop="1" thickBot="1" x14ac:dyDescent="0.3">
      <c r="A599" s="146"/>
      <c r="B599" s="431"/>
      <c r="C599" s="102"/>
      <c r="D599" s="50"/>
      <c r="E599" s="27"/>
      <c r="F599" s="33"/>
      <c r="G599" s="50"/>
      <c r="H599" s="33"/>
      <c r="I599" s="432"/>
    </row>
    <row r="600" spans="1:9" ht="16.5" hidden="1" customHeight="1" thickTop="1" x14ac:dyDescent="0.25">
      <c r="A600" s="146"/>
      <c r="B600" s="70"/>
      <c r="C600" s="71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75"/>
      <c r="B601" s="70"/>
      <c r="C601" s="71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75"/>
      <c r="B602" s="70"/>
      <c r="C602" s="71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x14ac:dyDescent="0.25">
      <c r="A618" s="19" t="s">
        <v>45</v>
      </c>
      <c r="B618" s="20"/>
      <c r="C618" s="21"/>
      <c r="D618" s="20"/>
      <c r="E618" s="22"/>
      <c r="F618" s="22"/>
      <c r="G618" s="22"/>
      <c r="H618" s="22"/>
      <c r="I618" s="23">
        <f>I638</f>
        <v>0</v>
      </c>
    </row>
    <row r="619" spans="1:9" ht="44.25" hidden="1" customHeight="1" thickTop="1" thickBot="1" x14ac:dyDescent="0.3">
      <c r="A619" s="146"/>
      <c r="B619" s="431"/>
      <c r="C619" s="102"/>
      <c r="D619" s="50"/>
      <c r="E619" s="27"/>
      <c r="F619" s="33"/>
      <c r="G619" s="50"/>
      <c r="H619" s="33"/>
      <c r="I619" s="432"/>
    </row>
    <row r="620" spans="1:9" ht="47.25" hidden="1" customHeight="1" thickTop="1" thickBot="1" x14ac:dyDescent="0.3">
      <c r="A620" s="146"/>
      <c r="B620" s="433"/>
      <c r="C620" s="41"/>
      <c r="D620" s="40"/>
      <c r="E620" s="27"/>
      <c r="F620" s="44"/>
      <c r="G620" s="44"/>
      <c r="H620" s="44"/>
      <c r="I620" s="434"/>
    </row>
    <row r="621" spans="1:9" ht="43.5" hidden="1" customHeight="1" thickTop="1" x14ac:dyDescent="0.25">
      <c r="A621" s="146"/>
      <c r="B621" s="435"/>
      <c r="C621" s="436"/>
      <c r="D621" s="437"/>
      <c r="E621" s="438"/>
      <c r="F621" s="439"/>
      <c r="G621" s="439"/>
      <c r="H621" s="439"/>
      <c r="I621" s="440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155" t="s">
        <v>43</v>
      </c>
      <c r="B638" s="156"/>
      <c r="C638" s="157"/>
      <c r="D638" s="156"/>
      <c r="E638" s="158">
        <f>SUM(E619:E637)</f>
        <v>0</v>
      </c>
      <c r="F638" s="159">
        <f>SUM(F619:F637)</f>
        <v>0</v>
      </c>
      <c r="G638" s="159">
        <f>SUM(G619:G637)</f>
        <v>0</v>
      </c>
      <c r="H638" s="159">
        <f>SUM(H619:H637)</f>
        <v>0</v>
      </c>
      <c r="I638" s="160">
        <f>SUM(I619:I637)</f>
        <v>0</v>
      </c>
    </row>
    <row r="639" spans="1:9" ht="16.5" customHeight="1" thickTop="1" x14ac:dyDescent="0.25">
      <c r="A639" s="19" t="s">
        <v>46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46.5" hidden="1" customHeight="1" thickTop="1" x14ac:dyDescent="0.25">
      <c r="A640" s="146"/>
      <c r="B640" s="102"/>
      <c r="C640" s="441"/>
      <c r="D640" s="102"/>
      <c r="E640" s="102"/>
      <c r="F640" s="343"/>
      <c r="G640" s="102"/>
      <c r="H640" s="343"/>
      <c r="I640" s="343"/>
    </row>
    <row r="641" spans="1:9" ht="40.5" hidden="1" customHeight="1" x14ac:dyDescent="0.25">
      <c r="A641" s="75"/>
      <c r="B641" s="102"/>
      <c r="C641" s="102"/>
      <c r="D641" s="102"/>
      <c r="E641" s="102"/>
      <c r="F641" s="343"/>
      <c r="G641" s="102"/>
      <c r="H641" s="382"/>
      <c r="I641" s="382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89" t="s">
        <v>43</v>
      </c>
      <c r="B659" s="90"/>
      <c r="C659" s="91"/>
      <c r="D659" s="90"/>
      <c r="E659" s="152">
        <f>SUM(E640:E658)</f>
        <v>0</v>
      </c>
      <c r="F659" s="92">
        <f>SUM(F640:F658)</f>
        <v>0</v>
      </c>
      <c r="G659" s="92">
        <f>SUM(G640:G658)</f>
        <v>0</v>
      </c>
      <c r="H659" s="92">
        <f>SUM(H640:H658)</f>
        <v>0</v>
      </c>
      <c r="I659" s="93">
        <f>SUM(I640:I658)</f>
        <v>0</v>
      </c>
    </row>
    <row r="660" spans="1:9" ht="16.5" customHeight="1" thickTop="1" x14ac:dyDescent="0.25">
      <c r="A660" s="94" t="s">
        <v>47</v>
      </c>
      <c r="B660" s="95"/>
      <c r="C660" s="96"/>
      <c r="D660" s="95"/>
      <c r="E660" s="97"/>
      <c r="F660" s="97"/>
      <c r="G660" s="97"/>
      <c r="H660" s="97"/>
      <c r="I660" s="99">
        <f>I680</f>
        <v>0</v>
      </c>
    </row>
    <row r="661" spans="1:9" ht="16.5" hidden="1" customHeight="1" thickTop="1" x14ac:dyDescent="0.25">
      <c r="A661" s="216"/>
      <c r="B661" s="147"/>
      <c r="C661" s="148"/>
      <c r="D661" s="147"/>
      <c r="E661" s="149"/>
      <c r="F661" s="154"/>
      <c r="G661" s="154"/>
      <c r="H661" s="154"/>
      <c r="I661" s="21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thickBot="1" x14ac:dyDescent="0.3">
      <c r="A679" s="83"/>
      <c r="B679" s="84"/>
      <c r="C679" s="85"/>
      <c r="D679" s="84"/>
      <c r="E679" s="86"/>
      <c r="F679" s="87"/>
      <c r="G679" s="87"/>
      <c r="H679" s="87"/>
      <c r="I679" s="88"/>
    </row>
    <row r="680" spans="1:9" ht="16.5" customHeight="1" thickBot="1" x14ac:dyDescent="0.3">
      <c r="A680" s="89" t="s">
        <v>43</v>
      </c>
      <c r="B680" s="90"/>
      <c r="C680" s="91"/>
      <c r="D680" s="90"/>
      <c r="E680" s="152">
        <f>SUM(E661:E679)</f>
        <v>0</v>
      </c>
      <c r="F680" s="92">
        <f>SUM(F661:F679)</f>
        <v>0</v>
      </c>
      <c r="G680" s="92">
        <f>SUM(G661:G679)</f>
        <v>0</v>
      </c>
      <c r="H680" s="92">
        <f>SUM(H661:H679)</f>
        <v>0</v>
      </c>
      <c r="I680" s="93">
        <f>SUM(I661:I679)</f>
        <v>0</v>
      </c>
    </row>
    <row r="681" spans="1:9" ht="16.5" customHeight="1" thickTop="1" x14ac:dyDescent="0.25">
      <c r="A681" s="19" t="s">
        <v>48</v>
      </c>
      <c r="B681" s="20"/>
      <c r="C681" s="21"/>
      <c r="D681" s="20"/>
      <c r="E681" s="22"/>
      <c r="F681" s="22"/>
      <c r="G681" s="22"/>
      <c r="H681" s="22"/>
      <c r="I681" s="23">
        <f>I701</f>
        <v>0</v>
      </c>
    </row>
    <row r="682" spans="1:9" ht="16.5" hidden="1" customHeight="1" thickTop="1" x14ac:dyDescent="0.25">
      <c r="A682" s="216"/>
      <c r="B682" s="147"/>
      <c r="C682" s="148"/>
      <c r="D682" s="147"/>
      <c r="E682" s="149"/>
      <c r="F682" s="154"/>
      <c r="G682" s="154"/>
      <c r="H682" s="154"/>
      <c r="I682" s="21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hidden="1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hidden="1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hidden="1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thickBot="1" x14ac:dyDescent="0.3">
      <c r="A700" s="83"/>
      <c r="B700" s="84"/>
      <c r="C700" s="85"/>
      <c r="D700" s="84"/>
      <c r="E700" s="86"/>
      <c r="F700" s="87"/>
      <c r="G700" s="87"/>
      <c r="H700" s="87"/>
      <c r="I700" s="88"/>
    </row>
    <row r="701" spans="1:9" ht="16.5" customHeight="1" thickBot="1" x14ac:dyDescent="0.3">
      <c r="A701" s="155" t="s">
        <v>43</v>
      </c>
      <c r="B701" s="156"/>
      <c r="C701" s="157"/>
      <c r="D701" s="156"/>
      <c r="E701" s="158">
        <f>SUM(E682:E700)</f>
        <v>0</v>
      </c>
      <c r="F701" s="159">
        <f>SUM(F682:F700)</f>
        <v>0</v>
      </c>
      <c r="G701" s="159">
        <f>SUM(G682:G700)</f>
        <v>0</v>
      </c>
      <c r="H701" s="159">
        <f>SUM(H682:H700)</f>
        <v>0</v>
      </c>
      <c r="I701" s="160">
        <f>SUM(I682:I700)</f>
        <v>0</v>
      </c>
    </row>
    <row r="702" spans="1:9" ht="16.5" customHeight="1" thickTop="1" thickBot="1" x14ac:dyDescent="0.3">
      <c r="A702" s="11" t="s">
        <v>75</v>
      </c>
      <c r="B702" s="12"/>
      <c r="C702" s="13"/>
      <c r="D702" s="14"/>
      <c r="E702" s="15">
        <f>E758+E779+E800+E820+E841+E862</f>
        <v>736.6</v>
      </c>
      <c r="F702" s="16"/>
      <c r="G702" s="16"/>
      <c r="H702" s="16"/>
      <c r="I702" s="15">
        <f>I758+I779+I800+I820+I841+I862</f>
        <v>92210.84</v>
      </c>
    </row>
    <row r="703" spans="1:9" ht="16.5" customHeight="1" thickTop="1" thickBot="1" x14ac:dyDescent="0.3">
      <c r="A703" s="19" t="s">
        <v>13</v>
      </c>
      <c r="B703" s="20"/>
      <c r="C703" s="21"/>
      <c r="D703" s="20"/>
      <c r="E703" s="22"/>
      <c r="F703" s="22"/>
      <c r="G703" s="22"/>
      <c r="H703" s="22"/>
      <c r="I703" s="23">
        <f>I758</f>
        <v>10450</v>
      </c>
    </row>
    <row r="704" spans="1:9" ht="32.25" customHeight="1" thickTop="1" x14ac:dyDescent="0.2">
      <c r="A704" s="238">
        <v>1</v>
      </c>
      <c r="B704" s="241" t="s">
        <v>4346</v>
      </c>
      <c r="C704" s="243" t="s">
        <v>4347</v>
      </c>
      <c r="D704" s="241" t="s">
        <v>4346</v>
      </c>
      <c r="E704" s="244">
        <v>4.5</v>
      </c>
      <c r="F704" s="241">
        <v>550</v>
      </c>
      <c r="G704" s="240"/>
      <c r="H704" s="241">
        <v>550</v>
      </c>
      <c r="I704" s="241">
        <v>550</v>
      </c>
    </row>
    <row r="705" spans="1:9" ht="32.25" customHeight="1" x14ac:dyDescent="0.2">
      <c r="A705" s="242">
        <v>2</v>
      </c>
      <c r="B705" s="244" t="s">
        <v>4348</v>
      </c>
      <c r="C705" s="102" t="s">
        <v>4349</v>
      </c>
      <c r="D705" s="244" t="s">
        <v>4348</v>
      </c>
      <c r="E705" s="241">
        <v>4.5</v>
      </c>
      <c r="F705" s="241">
        <v>550</v>
      </c>
      <c r="G705" s="240"/>
      <c r="H705" s="241">
        <v>550</v>
      </c>
      <c r="I705" s="241">
        <v>550</v>
      </c>
    </row>
    <row r="706" spans="1:9" ht="32.25" customHeight="1" x14ac:dyDescent="0.2">
      <c r="A706" s="242">
        <v>3</v>
      </c>
      <c r="B706" s="244" t="s">
        <v>4350</v>
      </c>
      <c r="C706" s="102" t="s">
        <v>4351</v>
      </c>
      <c r="D706" s="244" t="s">
        <v>4350</v>
      </c>
      <c r="E706" s="241">
        <v>4.5</v>
      </c>
      <c r="F706" s="241">
        <v>550</v>
      </c>
      <c r="G706" s="240"/>
      <c r="H706" s="241">
        <v>550</v>
      </c>
      <c r="I706" s="241">
        <v>550</v>
      </c>
    </row>
    <row r="707" spans="1:9" ht="32.25" customHeight="1" x14ac:dyDescent="0.2">
      <c r="A707" s="242">
        <v>4</v>
      </c>
      <c r="B707" s="244" t="s">
        <v>4352</v>
      </c>
      <c r="C707" s="102" t="s">
        <v>4353</v>
      </c>
      <c r="D707" s="244" t="s">
        <v>4352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32.25" customHeight="1" x14ac:dyDescent="0.2">
      <c r="A708" s="242">
        <v>5</v>
      </c>
      <c r="B708" s="244" t="s">
        <v>4354</v>
      </c>
      <c r="C708" s="102" t="s">
        <v>4355</v>
      </c>
      <c r="D708" s="244" t="s">
        <v>4354</v>
      </c>
      <c r="E708" s="241">
        <v>15</v>
      </c>
      <c r="F708" s="241">
        <v>550</v>
      </c>
      <c r="G708" s="240"/>
      <c r="H708" s="241">
        <v>550</v>
      </c>
      <c r="I708" s="241">
        <v>550</v>
      </c>
    </row>
    <row r="709" spans="1:9" ht="32.25" customHeight="1" x14ac:dyDescent="0.2">
      <c r="A709" s="242">
        <v>6</v>
      </c>
      <c r="B709" s="244" t="s">
        <v>4356</v>
      </c>
      <c r="C709" s="102" t="s">
        <v>4357</v>
      </c>
      <c r="D709" s="244" t="s">
        <v>4356</v>
      </c>
      <c r="E709" s="241">
        <v>3</v>
      </c>
      <c r="F709" s="241">
        <v>550</v>
      </c>
      <c r="G709" s="240"/>
      <c r="H709" s="241">
        <v>550</v>
      </c>
      <c r="I709" s="241">
        <v>550</v>
      </c>
    </row>
    <row r="710" spans="1:9" ht="32.25" customHeight="1" x14ac:dyDescent="0.2">
      <c r="A710" s="242">
        <v>7</v>
      </c>
      <c r="B710" s="244" t="s">
        <v>4358</v>
      </c>
      <c r="C710" s="102" t="s">
        <v>4359</v>
      </c>
      <c r="D710" s="244" t="s">
        <v>4358</v>
      </c>
      <c r="E710" s="241">
        <v>3</v>
      </c>
      <c r="F710" s="241">
        <v>550</v>
      </c>
      <c r="G710" s="240"/>
      <c r="H710" s="241">
        <v>550</v>
      </c>
      <c r="I710" s="241">
        <v>550</v>
      </c>
    </row>
    <row r="711" spans="1:9" ht="32.25" customHeight="1" x14ac:dyDescent="0.2">
      <c r="A711" s="242">
        <v>8</v>
      </c>
      <c r="B711" s="244" t="s">
        <v>4360</v>
      </c>
      <c r="C711" s="102" t="s">
        <v>4361</v>
      </c>
      <c r="D711" s="244" t="s">
        <v>4360</v>
      </c>
      <c r="E711" s="241">
        <v>3</v>
      </c>
      <c r="F711" s="241">
        <v>550</v>
      </c>
      <c r="G711" s="240"/>
      <c r="H711" s="241">
        <v>550</v>
      </c>
      <c r="I711" s="241">
        <v>550</v>
      </c>
    </row>
    <row r="712" spans="1:9" ht="32.25" customHeight="1" x14ac:dyDescent="0.2">
      <c r="A712" s="242">
        <v>9</v>
      </c>
      <c r="B712" s="244" t="s">
        <v>4362</v>
      </c>
      <c r="C712" s="102" t="s">
        <v>4363</v>
      </c>
      <c r="D712" s="244" t="s">
        <v>4362</v>
      </c>
      <c r="E712" s="241">
        <v>15</v>
      </c>
      <c r="F712" s="241">
        <v>550</v>
      </c>
      <c r="G712" s="240"/>
      <c r="H712" s="241">
        <v>550</v>
      </c>
      <c r="I712" s="241">
        <v>550</v>
      </c>
    </row>
    <row r="713" spans="1:9" ht="32.25" customHeight="1" x14ac:dyDescent="0.2">
      <c r="A713" s="242">
        <v>10</v>
      </c>
      <c r="B713" s="244" t="s">
        <v>4364</v>
      </c>
      <c r="C713" s="102" t="s">
        <v>4365</v>
      </c>
      <c r="D713" s="244" t="s">
        <v>4364</v>
      </c>
      <c r="E713" s="241">
        <v>5</v>
      </c>
      <c r="F713" s="241">
        <v>550</v>
      </c>
      <c r="G713" s="240"/>
      <c r="H713" s="241">
        <v>550</v>
      </c>
      <c r="I713" s="241">
        <v>550</v>
      </c>
    </row>
    <row r="714" spans="1:9" ht="32.25" customHeight="1" x14ac:dyDescent="0.2">
      <c r="A714" s="242">
        <v>11</v>
      </c>
      <c r="B714" s="244" t="s">
        <v>4366</v>
      </c>
      <c r="C714" s="102" t="s">
        <v>4367</v>
      </c>
      <c r="D714" s="244" t="s">
        <v>4366</v>
      </c>
      <c r="E714" s="241">
        <v>3</v>
      </c>
      <c r="F714" s="241">
        <v>550</v>
      </c>
      <c r="G714" s="240"/>
      <c r="H714" s="241">
        <v>550</v>
      </c>
      <c r="I714" s="241">
        <v>550</v>
      </c>
    </row>
    <row r="715" spans="1:9" ht="32.25" customHeight="1" x14ac:dyDescent="0.2">
      <c r="A715" s="242">
        <v>12</v>
      </c>
      <c r="B715" s="244" t="s">
        <v>4368</v>
      </c>
      <c r="C715" s="102" t="s">
        <v>4369</v>
      </c>
      <c r="D715" s="244" t="s">
        <v>4368</v>
      </c>
      <c r="E715" s="241">
        <v>3</v>
      </c>
      <c r="F715" s="241">
        <v>550</v>
      </c>
      <c r="G715" s="240"/>
      <c r="H715" s="241">
        <v>550</v>
      </c>
      <c r="I715" s="241">
        <v>550</v>
      </c>
    </row>
    <row r="716" spans="1:9" ht="32.25" customHeight="1" x14ac:dyDescent="0.2">
      <c r="A716" s="242">
        <v>13</v>
      </c>
      <c r="B716" s="244" t="s">
        <v>4370</v>
      </c>
      <c r="C716" s="102" t="s">
        <v>4371</v>
      </c>
      <c r="D716" s="244" t="s">
        <v>4370</v>
      </c>
      <c r="E716" s="241">
        <v>3</v>
      </c>
      <c r="F716" s="241">
        <v>550</v>
      </c>
      <c r="G716" s="240"/>
      <c r="H716" s="241">
        <v>550</v>
      </c>
      <c r="I716" s="241">
        <v>550</v>
      </c>
    </row>
    <row r="717" spans="1:9" ht="41.25" customHeight="1" x14ac:dyDescent="0.2">
      <c r="A717" s="242">
        <v>14</v>
      </c>
      <c r="B717" s="244" t="s">
        <v>4372</v>
      </c>
      <c r="C717" s="102" t="s">
        <v>4373</v>
      </c>
      <c r="D717" s="244" t="s">
        <v>4372</v>
      </c>
      <c r="E717" s="241">
        <v>3</v>
      </c>
      <c r="F717" s="241">
        <v>550</v>
      </c>
      <c r="G717" s="240"/>
      <c r="H717" s="241">
        <v>550</v>
      </c>
      <c r="I717" s="241">
        <v>550</v>
      </c>
    </row>
    <row r="718" spans="1:9" ht="63" customHeight="1" x14ac:dyDescent="0.2">
      <c r="A718" s="242">
        <v>15</v>
      </c>
      <c r="B718" s="244" t="s">
        <v>4374</v>
      </c>
      <c r="C718" s="102" t="s">
        <v>4375</v>
      </c>
      <c r="D718" s="244" t="s">
        <v>4374</v>
      </c>
      <c r="E718" s="241">
        <v>4.8</v>
      </c>
      <c r="F718" s="241">
        <v>550</v>
      </c>
      <c r="G718" s="240"/>
      <c r="H718" s="241">
        <v>550</v>
      </c>
      <c r="I718" s="241">
        <v>550</v>
      </c>
    </row>
    <row r="719" spans="1:9" ht="55.5" customHeight="1" x14ac:dyDescent="0.2">
      <c r="A719" s="242">
        <v>16</v>
      </c>
      <c r="B719" s="244" t="s">
        <v>4376</v>
      </c>
      <c r="C719" s="102" t="s">
        <v>4377</v>
      </c>
      <c r="D719" s="244" t="s">
        <v>4376</v>
      </c>
      <c r="E719" s="241">
        <v>2.5</v>
      </c>
      <c r="F719" s="241">
        <v>550</v>
      </c>
      <c r="G719" s="240"/>
      <c r="H719" s="241">
        <v>550</v>
      </c>
      <c r="I719" s="241">
        <v>550</v>
      </c>
    </row>
    <row r="720" spans="1:9" ht="59.25" customHeight="1" x14ac:dyDescent="0.2">
      <c r="A720" s="242">
        <v>17</v>
      </c>
      <c r="B720" s="244" t="s">
        <v>4378</v>
      </c>
      <c r="C720" s="102" t="s">
        <v>4379</v>
      </c>
      <c r="D720" s="244" t="s">
        <v>4380</v>
      </c>
      <c r="E720" s="241">
        <v>7</v>
      </c>
      <c r="F720" s="241">
        <v>550</v>
      </c>
      <c r="G720" s="240"/>
      <c r="H720" s="241">
        <v>550</v>
      </c>
      <c r="I720" s="241">
        <v>550</v>
      </c>
    </row>
    <row r="721" spans="1:9" ht="38.25" customHeight="1" x14ac:dyDescent="0.2">
      <c r="A721" s="242">
        <v>18</v>
      </c>
      <c r="B721" s="244" t="s">
        <v>4381</v>
      </c>
      <c r="C721" s="102" t="s">
        <v>4382</v>
      </c>
      <c r="D721" s="244" t="s">
        <v>4381</v>
      </c>
      <c r="E721" s="241">
        <v>4</v>
      </c>
      <c r="F721" s="241">
        <v>550</v>
      </c>
      <c r="G721" s="240"/>
      <c r="H721" s="241">
        <v>550</v>
      </c>
      <c r="I721" s="241">
        <v>550</v>
      </c>
    </row>
    <row r="722" spans="1:9" s="105" customFormat="1" ht="35.25" customHeight="1" x14ac:dyDescent="0.2">
      <c r="A722" s="242">
        <v>19</v>
      </c>
      <c r="B722" s="244" t="s">
        <v>4383</v>
      </c>
      <c r="C722" s="102" t="s">
        <v>4384</v>
      </c>
      <c r="D722" s="244" t="s">
        <v>4385</v>
      </c>
      <c r="E722" s="241">
        <v>9.3000000000000007</v>
      </c>
      <c r="F722" s="241">
        <v>550</v>
      </c>
      <c r="G722" s="240"/>
      <c r="H722" s="241">
        <v>550</v>
      </c>
      <c r="I722" s="241">
        <v>550</v>
      </c>
    </row>
    <row r="723" spans="1:9" ht="41.25" hidden="1" customHeight="1" x14ac:dyDescent="0.2">
      <c r="A723" s="242"/>
      <c r="B723" s="244"/>
      <c r="C723" s="102"/>
      <c r="D723" s="244"/>
      <c r="E723" s="241"/>
      <c r="F723" s="241"/>
      <c r="G723" s="240"/>
      <c r="H723" s="241"/>
      <c r="I723" s="241"/>
    </row>
    <row r="724" spans="1:9" ht="46.5" hidden="1" customHeight="1" x14ac:dyDescent="0.2">
      <c r="A724" s="242"/>
      <c r="B724" s="244"/>
      <c r="C724" s="102"/>
      <c r="D724" s="244"/>
      <c r="E724" s="241"/>
      <c r="F724" s="241"/>
      <c r="G724" s="240"/>
      <c r="H724" s="241"/>
      <c r="I724" s="241"/>
    </row>
    <row r="725" spans="1:9" ht="48.75" hidden="1" customHeight="1" x14ac:dyDescent="0.2">
      <c r="A725" s="242"/>
      <c r="B725" s="244"/>
      <c r="C725" s="102"/>
      <c r="D725" s="244"/>
      <c r="E725" s="241"/>
      <c r="F725" s="241"/>
      <c r="G725" s="240"/>
      <c r="H725" s="241"/>
      <c r="I725" s="241"/>
    </row>
    <row r="726" spans="1:9" ht="62.25" hidden="1" customHeight="1" x14ac:dyDescent="0.2">
      <c r="A726" s="242"/>
      <c r="B726" s="244"/>
      <c r="C726" s="102"/>
      <c r="D726" s="244"/>
      <c r="E726" s="241"/>
      <c r="F726" s="241"/>
      <c r="G726" s="240"/>
      <c r="H726" s="241"/>
      <c r="I726" s="241"/>
    </row>
    <row r="727" spans="1:9" ht="56.25" hidden="1" customHeight="1" x14ac:dyDescent="0.2">
      <c r="A727" s="242"/>
      <c r="B727" s="244"/>
      <c r="C727" s="102"/>
      <c r="D727" s="244"/>
      <c r="E727" s="241"/>
      <c r="F727" s="241"/>
      <c r="G727" s="240"/>
      <c r="H727" s="241"/>
      <c r="I727" s="241"/>
    </row>
    <row r="728" spans="1:9" ht="51" hidden="1" customHeight="1" x14ac:dyDescent="0.2">
      <c r="A728" s="242"/>
      <c r="B728" s="244"/>
      <c r="C728" s="102"/>
      <c r="D728" s="244"/>
      <c r="E728" s="241"/>
      <c r="F728" s="241"/>
      <c r="G728" s="240"/>
      <c r="H728" s="241"/>
      <c r="I728" s="241"/>
    </row>
    <row r="729" spans="1:9" ht="45" hidden="1" customHeight="1" x14ac:dyDescent="0.2">
      <c r="A729" s="242"/>
      <c r="B729" s="244"/>
      <c r="C729" s="102"/>
      <c r="D729" s="244"/>
      <c r="E729" s="241"/>
      <c r="F729" s="241"/>
      <c r="G729" s="240"/>
      <c r="H729" s="241"/>
      <c r="I729" s="241"/>
    </row>
    <row r="730" spans="1:9" ht="49.5" hidden="1" customHeight="1" x14ac:dyDescent="0.2">
      <c r="A730" s="242"/>
      <c r="B730" s="244"/>
      <c r="C730" s="102"/>
      <c r="D730" s="244"/>
      <c r="E730" s="241"/>
      <c r="F730" s="241"/>
      <c r="G730" s="240"/>
      <c r="H730" s="241"/>
      <c r="I730" s="241"/>
    </row>
    <row r="731" spans="1:9" ht="45.75" hidden="1" customHeight="1" x14ac:dyDescent="0.2">
      <c r="A731" s="242"/>
      <c r="B731" s="244"/>
      <c r="C731" s="102"/>
      <c r="D731" s="244"/>
      <c r="E731" s="241"/>
      <c r="F731" s="241"/>
      <c r="G731" s="240"/>
      <c r="H731" s="241"/>
      <c r="I731" s="241"/>
    </row>
    <row r="732" spans="1:9" ht="43.5" hidden="1" customHeight="1" x14ac:dyDescent="0.2">
      <c r="A732" s="242"/>
      <c r="B732" s="244"/>
      <c r="C732" s="102"/>
      <c r="D732" s="244"/>
      <c r="E732" s="241"/>
      <c r="F732" s="241"/>
      <c r="G732" s="240"/>
      <c r="H732" s="241"/>
      <c r="I732" s="241"/>
    </row>
    <row r="733" spans="1:9" ht="43.5" hidden="1" customHeight="1" x14ac:dyDescent="0.2">
      <c r="A733" s="242"/>
      <c r="B733" s="244"/>
      <c r="C733" s="102"/>
      <c r="D733" s="244"/>
      <c r="E733" s="241"/>
      <c r="F733" s="241"/>
      <c r="G733" s="240"/>
      <c r="H733" s="241"/>
      <c r="I733" s="241"/>
    </row>
    <row r="734" spans="1:9" ht="44.25" hidden="1" customHeight="1" x14ac:dyDescent="0.2">
      <c r="A734" s="242"/>
      <c r="B734" s="244"/>
      <c r="C734" s="102"/>
      <c r="D734" s="244"/>
      <c r="E734" s="241"/>
      <c r="F734" s="241"/>
      <c r="G734" s="240"/>
      <c r="H734" s="241"/>
      <c r="I734" s="241"/>
    </row>
    <row r="735" spans="1:9" ht="48.75" hidden="1" customHeight="1" x14ac:dyDescent="0.2">
      <c r="A735" s="242"/>
      <c r="B735" s="244"/>
      <c r="C735" s="102"/>
      <c r="D735" s="244"/>
      <c r="E735" s="241"/>
      <c r="F735" s="241"/>
      <c r="G735" s="240"/>
      <c r="H735" s="241"/>
      <c r="I735" s="241"/>
    </row>
    <row r="736" spans="1:9" ht="45.75" hidden="1" customHeight="1" x14ac:dyDescent="0.2">
      <c r="A736" s="242"/>
      <c r="B736" s="244"/>
      <c r="C736" s="102"/>
      <c r="D736" s="244"/>
      <c r="E736" s="241"/>
      <c r="F736" s="241"/>
      <c r="G736" s="240"/>
      <c r="H736" s="241"/>
      <c r="I736" s="241"/>
    </row>
    <row r="737" spans="1:9" ht="47.25" hidden="1" customHeight="1" x14ac:dyDescent="0.2">
      <c r="A737" s="242"/>
      <c r="B737" s="244"/>
      <c r="C737" s="102"/>
      <c r="D737" s="244"/>
      <c r="E737" s="241"/>
      <c r="F737" s="241"/>
      <c r="G737" s="240"/>
      <c r="H737" s="241"/>
      <c r="I737" s="241"/>
    </row>
    <row r="738" spans="1:9" ht="40.5" hidden="1" customHeight="1" x14ac:dyDescent="0.2">
      <c r="A738" s="242"/>
      <c r="B738" s="244"/>
      <c r="C738" s="102"/>
      <c r="D738" s="244"/>
      <c r="E738" s="241"/>
      <c r="F738" s="241"/>
      <c r="G738" s="240"/>
      <c r="H738" s="241"/>
      <c r="I738" s="241"/>
    </row>
    <row r="739" spans="1:9" ht="15.75" hidden="1" customHeight="1" x14ac:dyDescent="0.2">
      <c r="A739" s="134"/>
      <c r="B739" s="256"/>
      <c r="C739" s="257"/>
      <c r="D739" s="257"/>
      <c r="E739" s="188"/>
      <c r="F739" s="260"/>
      <c r="G739" s="82"/>
      <c r="H739" s="260"/>
      <c r="I739" s="261"/>
    </row>
    <row r="740" spans="1:9" ht="16.5" hidden="1" customHeight="1" x14ac:dyDescent="0.2">
      <c r="A740" s="134"/>
      <c r="B740" s="256"/>
      <c r="C740" s="257"/>
      <c r="D740" s="257"/>
      <c r="E740" s="188"/>
      <c r="F740" s="260"/>
      <c r="G740" s="82"/>
      <c r="H740" s="260"/>
      <c r="I740" s="261"/>
    </row>
    <row r="741" spans="1:9" ht="16.5" hidden="1" customHeight="1" x14ac:dyDescent="0.2">
      <c r="A741" s="134"/>
      <c r="B741" s="256"/>
      <c r="C741" s="81"/>
      <c r="D741" s="257"/>
      <c r="E741" s="187"/>
      <c r="F741" s="260"/>
      <c r="G741" s="82"/>
      <c r="H741" s="260"/>
      <c r="I741" s="261"/>
    </row>
    <row r="742" spans="1:9" ht="16.5" hidden="1" customHeight="1" x14ac:dyDescent="0.2">
      <c r="A742" s="134"/>
      <c r="B742" s="256"/>
      <c r="C742" s="81"/>
      <c r="D742" s="257"/>
      <c r="E742" s="262"/>
      <c r="F742" s="260"/>
      <c r="G742" s="82"/>
      <c r="H742" s="260"/>
      <c r="I742" s="261"/>
    </row>
    <row r="743" spans="1:9" ht="16.5" hidden="1" customHeight="1" x14ac:dyDescent="0.2">
      <c r="A743" s="134"/>
      <c r="B743" s="256"/>
      <c r="C743" s="81"/>
      <c r="D743" s="257"/>
      <c r="E743" s="187"/>
      <c r="F743" s="260"/>
      <c r="G743" s="82"/>
      <c r="H743" s="260"/>
      <c r="I743" s="261"/>
    </row>
    <row r="744" spans="1:9" ht="16.5" hidden="1" customHeight="1" x14ac:dyDescent="0.2">
      <c r="A744" s="134"/>
      <c r="B744" s="80"/>
      <c r="C744" s="81"/>
      <c r="D744" s="256"/>
      <c r="E744" s="262"/>
      <c r="F744" s="260"/>
      <c r="G744" s="82"/>
      <c r="H744" s="260"/>
      <c r="I744" s="261"/>
    </row>
    <row r="745" spans="1:9" ht="16.5" hidden="1" customHeight="1" x14ac:dyDescent="0.2">
      <c r="A745" s="134"/>
      <c r="B745" s="256"/>
      <c r="C745" s="81"/>
      <c r="D745" s="257"/>
      <c r="E745" s="262"/>
      <c r="F745" s="260"/>
      <c r="G745" s="82"/>
      <c r="H745" s="260"/>
      <c r="I745" s="261"/>
    </row>
    <row r="746" spans="1:9" ht="16.5" hidden="1" customHeight="1" x14ac:dyDescent="0.2">
      <c r="A746" s="134"/>
      <c r="B746" s="256"/>
      <c r="C746" s="81"/>
      <c r="D746" s="257"/>
      <c r="E746" s="262"/>
      <c r="F746" s="260"/>
      <c r="G746" s="82"/>
      <c r="H746" s="260"/>
      <c r="I746" s="261"/>
    </row>
    <row r="747" spans="1:9" ht="16.5" hidden="1" customHeight="1" x14ac:dyDescent="0.2">
      <c r="A747" s="134"/>
      <c r="B747" s="257"/>
      <c r="C747" s="257"/>
      <c r="D747" s="257"/>
      <c r="E747" s="82"/>
      <c r="F747" s="188"/>
      <c r="G747" s="188"/>
      <c r="H747" s="188"/>
      <c r="I747" s="258"/>
    </row>
    <row r="748" spans="1:9" ht="16.5" hidden="1" customHeight="1" x14ac:dyDescent="0.2">
      <c r="A748" s="134"/>
      <c r="B748" s="257"/>
      <c r="C748" s="263"/>
      <c r="D748" s="257"/>
      <c r="E748" s="262"/>
      <c r="F748" s="188"/>
      <c r="G748" s="188"/>
      <c r="H748" s="188"/>
      <c r="I748" s="258"/>
    </row>
    <row r="749" spans="1:9" ht="16.5" hidden="1" customHeight="1" x14ac:dyDescent="0.25">
      <c r="A749" s="134"/>
      <c r="B749" s="70"/>
      <c r="C749" s="71"/>
      <c r="D749" s="70"/>
      <c r="E749" s="72"/>
      <c r="F749" s="73"/>
      <c r="G749" s="73"/>
      <c r="H749" s="73"/>
      <c r="I749" s="74"/>
    </row>
    <row r="750" spans="1:9" ht="16.5" hidden="1" customHeight="1" x14ac:dyDescent="0.25">
      <c r="A750" s="134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134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134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134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134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134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134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thickBot="1" x14ac:dyDescent="0.3">
      <c r="A757" s="22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Bot="1" x14ac:dyDescent="0.3">
      <c r="A758" s="89" t="s">
        <v>43</v>
      </c>
      <c r="B758" s="90"/>
      <c r="C758" s="91"/>
      <c r="D758" s="90"/>
      <c r="E758" s="152">
        <f>SUM(E704:E757)</f>
        <v>101.6</v>
      </c>
      <c r="F758" s="152">
        <f>SUM(F704:F757)</f>
        <v>10450</v>
      </c>
      <c r="G758" s="152">
        <f>SUM(G704:G757)</f>
        <v>0</v>
      </c>
      <c r="H758" s="152">
        <f>SUM(H704:H757)</f>
        <v>10450</v>
      </c>
      <c r="I758" s="224">
        <f>SUM(I704:I757)</f>
        <v>10450</v>
      </c>
    </row>
    <row r="759" spans="1:9" ht="16.5" customHeight="1" thickTop="1" thickBot="1" x14ac:dyDescent="0.3">
      <c r="A759" s="94" t="s">
        <v>44</v>
      </c>
      <c r="B759" s="95"/>
      <c r="C759" s="96"/>
      <c r="D759" s="95"/>
      <c r="E759" s="97"/>
      <c r="F759" s="97"/>
      <c r="G759" s="97"/>
      <c r="H759" s="97"/>
      <c r="I759" s="99">
        <f>I779</f>
        <v>37034.949999999997</v>
      </c>
    </row>
    <row r="760" spans="1:9" ht="71.25" customHeight="1" thickTop="1" x14ac:dyDescent="0.25">
      <c r="A760" s="146">
        <v>1</v>
      </c>
      <c r="B760" s="102" t="s">
        <v>4386</v>
      </c>
      <c r="C760" s="102" t="s">
        <v>4387</v>
      </c>
      <c r="D760" s="102" t="s">
        <v>4386</v>
      </c>
      <c r="E760" s="368">
        <v>105</v>
      </c>
      <c r="F760" s="365">
        <v>37034.949999999997</v>
      </c>
      <c r="G760" s="365"/>
      <c r="H760" s="365">
        <v>37034.949999999997</v>
      </c>
      <c r="I760" s="366">
        <v>37034.949999999997</v>
      </c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4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Bot="1" x14ac:dyDescent="0.3">
      <c r="A779" s="155" t="s">
        <v>43</v>
      </c>
      <c r="B779" s="156"/>
      <c r="C779" s="157"/>
      <c r="D779" s="156"/>
      <c r="E779" s="158">
        <f>SUM(E760:E778)</f>
        <v>105</v>
      </c>
      <c r="F779" s="159">
        <f>SUM(F760:F778)</f>
        <v>37034.949999999997</v>
      </c>
      <c r="G779" s="159">
        <f>SUM(G760:G778)</f>
        <v>0</v>
      </c>
      <c r="H779" s="159">
        <f>SUM(H760:H778)</f>
        <v>37034.949999999997</v>
      </c>
      <c r="I779" s="160">
        <f>SUM(I760:I778)</f>
        <v>37034.949999999997</v>
      </c>
    </row>
    <row r="780" spans="1:9" ht="16.5" customHeight="1" thickTop="1" thickBot="1" x14ac:dyDescent="0.3">
      <c r="A780" s="19" t="s">
        <v>45</v>
      </c>
      <c r="B780" s="20"/>
      <c r="C780" s="21"/>
      <c r="D780" s="20"/>
      <c r="E780" s="22"/>
      <c r="F780" s="22"/>
      <c r="G780" s="22"/>
      <c r="H780" s="22"/>
      <c r="I780" s="23">
        <f>I800</f>
        <v>38798.509999999995</v>
      </c>
    </row>
    <row r="781" spans="1:9" ht="38.25" customHeight="1" thickTop="1" x14ac:dyDescent="0.2">
      <c r="A781" s="130">
        <v>1</v>
      </c>
      <c r="B781" s="243" t="s">
        <v>4388</v>
      </c>
      <c r="C781" s="253" t="s">
        <v>4389</v>
      </c>
      <c r="D781" s="243" t="s">
        <v>4388</v>
      </c>
      <c r="E781" s="369">
        <v>40</v>
      </c>
      <c r="F781" s="370">
        <v>14108.55</v>
      </c>
      <c r="G781" s="370"/>
      <c r="H781" s="370">
        <v>14108.55</v>
      </c>
      <c r="I781" s="370">
        <v>14108.55</v>
      </c>
    </row>
    <row r="782" spans="1:9" ht="37.5" customHeight="1" x14ac:dyDescent="0.25">
      <c r="A782" s="138">
        <v>2</v>
      </c>
      <c r="B782" s="243" t="s">
        <v>4390</v>
      </c>
      <c r="C782" s="253" t="s">
        <v>4391</v>
      </c>
      <c r="D782" s="243" t="s">
        <v>4390</v>
      </c>
      <c r="E782" s="369">
        <v>35</v>
      </c>
      <c r="F782" s="370">
        <v>12344.98</v>
      </c>
      <c r="G782" s="370"/>
      <c r="H782" s="370">
        <v>12344.98</v>
      </c>
      <c r="I782" s="370">
        <v>12344.98</v>
      </c>
    </row>
    <row r="783" spans="1:9" ht="32.25" customHeight="1" x14ac:dyDescent="0.25">
      <c r="A783" s="138">
        <v>3</v>
      </c>
      <c r="B783" s="243" t="s">
        <v>4392</v>
      </c>
      <c r="C783" s="253" t="s">
        <v>4393</v>
      </c>
      <c r="D783" s="243" t="s">
        <v>4392</v>
      </c>
      <c r="E783" s="369">
        <v>35</v>
      </c>
      <c r="F783" s="370">
        <v>12344.98</v>
      </c>
      <c r="G783" s="370"/>
      <c r="H783" s="370">
        <v>12344.98</v>
      </c>
      <c r="I783" s="370">
        <v>12344.98</v>
      </c>
    </row>
    <row r="784" spans="1:9" ht="16.5" hidden="1" customHeight="1" x14ac:dyDescent="0.25">
      <c r="A784" s="75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Bot="1" x14ac:dyDescent="0.3">
      <c r="A800" s="155" t="s">
        <v>43</v>
      </c>
      <c r="B800" s="156"/>
      <c r="C800" s="156"/>
      <c r="D800" s="156"/>
      <c r="E800" s="158">
        <f>SUM(E781:E799)</f>
        <v>110</v>
      </c>
      <c r="F800" s="159">
        <f>SUM(F781:F799)</f>
        <v>38798.509999999995</v>
      </c>
      <c r="G800" s="159">
        <f>SUM(G781:G799)</f>
        <v>0</v>
      </c>
      <c r="H800" s="159">
        <f>SUM(H781:H799)</f>
        <v>38798.509999999995</v>
      </c>
      <c r="I800" s="160">
        <f>SUM(I781:I799)</f>
        <v>38798.509999999995</v>
      </c>
    </row>
    <row r="801" spans="1:9" ht="16.5" customHeight="1" thickTop="1" x14ac:dyDescent="0.25">
      <c r="A801" s="19" t="s">
        <v>46</v>
      </c>
      <c r="B801" s="20"/>
      <c r="C801" s="20"/>
      <c r="D801" s="20"/>
      <c r="E801" s="22"/>
      <c r="F801" s="22"/>
      <c r="G801" s="22"/>
      <c r="H801" s="22"/>
      <c r="I801" s="23">
        <f>I820</f>
        <v>5927.38</v>
      </c>
    </row>
    <row r="802" spans="1:9" ht="46.5" customHeight="1" x14ac:dyDescent="0.2">
      <c r="A802" s="198">
        <v>1</v>
      </c>
      <c r="B802" s="243" t="s">
        <v>4394</v>
      </c>
      <c r="C802" s="253" t="s">
        <v>4395</v>
      </c>
      <c r="D802" s="243" t="s">
        <v>4396</v>
      </c>
      <c r="E802" s="369">
        <v>420</v>
      </c>
      <c r="F802" s="370">
        <v>5927.38</v>
      </c>
      <c r="G802" s="370"/>
      <c r="H802" s="370">
        <v>5927.38</v>
      </c>
      <c r="I802" s="370">
        <v>5927.38</v>
      </c>
    </row>
    <row r="803" spans="1:9" ht="51" hidden="1" customHeight="1" x14ac:dyDescent="0.2">
      <c r="A803" s="198"/>
      <c r="B803" s="243"/>
      <c r="C803" s="253"/>
      <c r="D803" s="243"/>
      <c r="E803" s="369"/>
      <c r="F803" s="370"/>
      <c r="G803" s="370"/>
      <c r="H803" s="370"/>
      <c r="I803" s="370"/>
    </row>
    <row r="804" spans="1:9" ht="37.5" hidden="1" customHeight="1" x14ac:dyDescent="0.25">
      <c r="A804" s="138"/>
      <c r="B804" s="243"/>
      <c r="C804" s="253"/>
      <c r="D804" s="243"/>
      <c r="E804" s="369"/>
      <c r="F804" s="370"/>
      <c r="G804" s="370"/>
      <c r="H804" s="370"/>
      <c r="I804" s="370"/>
    </row>
    <row r="805" spans="1:9" ht="16.5" hidden="1" customHeight="1" x14ac:dyDescent="0.25">
      <c r="A805" s="75"/>
      <c r="B805" s="243"/>
      <c r="C805" s="253"/>
      <c r="D805" s="243"/>
      <c r="E805" s="369"/>
      <c r="F805" s="370"/>
      <c r="G805" s="370"/>
      <c r="H805" s="370"/>
      <c r="I805" s="370"/>
    </row>
    <row r="806" spans="1:9" ht="16.5" hidden="1" customHeight="1" x14ac:dyDescent="0.25">
      <c r="A806" s="75"/>
      <c r="B806" s="243"/>
      <c r="C806" s="253"/>
      <c r="D806" s="243"/>
      <c r="E806" s="369"/>
      <c r="F806" s="370"/>
      <c r="G806" s="370"/>
      <c r="H806" s="370"/>
      <c r="I806" s="370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thickBot="1" x14ac:dyDescent="0.3">
      <c r="A819" s="83"/>
      <c r="B819" s="84"/>
      <c r="C819" s="85"/>
      <c r="D819" s="84"/>
      <c r="E819" s="86"/>
      <c r="F819" s="87"/>
      <c r="G819" s="87"/>
      <c r="H819" s="87"/>
      <c r="I819" s="88"/>
    </row>
    <row r="820" spans="1:9" ht="16.5" customHeight="1" thickBot="1" x14ac:dyDescent="0.3">
      <c r="A820" s="89" t="s">
        <v>43</v>
      </c>
      <c r="B820" s="90"/>
      <c r="C820" s="91"/>
      <c r="D820" s="90"/>
      <c r="E820" s="152">
        <f>SUM(E802:E819)</f>
        <v>420</v>
      </c>
      <c r="F820" s="92">
        <f>SUM(F802:F819)</f>
        <v>5927.38</v>
      </c>
      <c r="G820" s="92">
        <f>SUM(G802:G819)</f>
        <v>0</v>
      </c>
      <c r="H820" s="92">
        <f>SUM(H802:H819)</f>
        <v>5927.38</v>
      </c>
      <c r="I820" s="93">
        <f>SUM(I802:I819)</f>
        <v>5927.38</v>
      </c>
    </row>
    <row r="821" spans="1:9" ht="16.5" customHeight="1" thickTop="1" x14ac:dyDescent="0.25">
      <c r="A821" s="94" t="s">
        <v>47</v>
      </c>
      <c r="B821" s="95"/>
      <c r="C821" s="96"/>
      <c r="D821" s="95"/>
      <c r="E821" s="97"/>
      <c r="F821" s="97"/>
      <c r="G821" s="97"/>
      <c r="H821" s="97"/>
      <c r="I821" s="99">
        <f>I841</f>
        <v>0</v>
      </c>
    </row>
    <row r="822" spans="1:9" ht="46.5" hidden="1" customHeight="1" thickTop="1" x14ac:dyDescent="0.25">
      <c r="A822" s="146"/>
      <c r="B822" s="102"/>
      <c r="C822" s="102"/>
      <c r="D822" s="102"/>
      <c r="E822" s="368"/>
      <c r="F822" s="365"/>
      <c r="G822" s="365"/>
      <c r="H822" s="365"/>
      <c r="I822" s="366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thickBot="1" x14ac:dyDescent="0.3">
      <c r="A840" s="8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Bot="1" x14ac:dyDescent="0.3">
      <c r="A841" s="89" t="s">
        <v>43</v>
      </c>
      <c r="B841" s="90"/>
      <c r="C841" s="91"/>
      <c r="D841" s="90"/>
      <c r="E841" s="152">
        <f>SUM(E822:E840)</f>
        <v>0</v>
      </c>
      <c r="F841" s="92">
        <f>SUM(F822:F840)</f>
        <v>0</v>
      </c>
      <c r="G841" s="92">
        <f>SUM(G822:G840)</f>
        <v>0</v>
      </c>
      <c r="H841" s="92">
        <f>SUM(H822:H840)</f>
        <v>0</v>
      </c>
      <c r="I841" s="93">
        <f>SUM(I822:I840)</f>
        <v>0</v>
      </c>
    </row>
    <row r="842" spans="1:9" ht="16.5" customHeight="1" thickTop="1" x14ac:dyDescent="0.25">
      <c r="A842" s="19" t="s">
        <v>48</v>
      </c>
      <c r="B842" s="20"/>
      <c r="C842" s="21"/>
      <c r="D842" s="20"/>
      <c r="E842" s="22"/>
      <c r="F842" s="22"/>
      <c r="G842" s="22"/>
      <c r="H842" s="22"/>
      <c r="I842" s="23">
        <f>I862</f>
        <v>0</v>
      </c>
    </row>
    <row r="843" spans="1:9" ht="16.5" hidden="1" customHeight="1" x14ac:dyDescent="0.25">
      <c r="A843" s="138"/>
      <c r="B843" s="265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thickBot="1" x14ac:dyDescent="0.3">
      <c r="A861" s="83"/>
      <c r="B861" s="84"/>
      <c r="C861" s="85"/>
      <c r="D861" s="84"/>
      <c r="E861" s="86"/>
      <c r="F861" s="87"/>
      <c r="G861" s="87"/>
      <c r="H861" s="87"/>
      <c r="I861" s="88"/>
    </row>
    <row r="862" spans="1:9" ht="16.5" customHeight="1" thickBot="1" x14ac:dyDescent="0.3">
      <c r="A862" s="155" t="s">
        <v>43</v>
      </c>
      <c r="B862" s="156"/>
      <c r="C862" s="157"/>
      <c r="D862" s="156"/>
      <c r="E862" s="158">
        <f>SUM(E843:E861)</f>
        <v>0</v>
      </c>
      <c r="F862" s="159">
        <f>SUM(F843:F861)</f>
        <v>0</v>
      </c>
      <c r="G862" s="159">
        <f>SUM(G843:G861)</f>
        <v>0</v>
      </c>
      <c r="H862" s="159">
        <f>SUM(H843:H861)</f>
        <v>0</v>
      </c>
      <c r="I862" s="160">
        <f>SUM(I843:I861)</f>
        <v>0</v>
      </c>
    </row>
    <row r="863" spans="1:9" ht="16.5" customHeight="1" thickTop="1" thickBot="1" x14ac:dyDescent="0.3">
      <c r="A863" s="11" t="s">
        <v>79</v>
      </c>
      <c r="B863" s="12"/>
      <c r="C863" s="13"/>
      <c r="D863" s="14"/>
      <c r="E863" s="15">
        <f>E929+E950+E971+E992+E1013</f>
        <v>245</v>
      </c>
      <c r="F863" s="16"/>
      <c r="G863" s="16"/>
      <c r="H863" s="16"/>
      <c r="I863" s="15">
        <f>I929+I950+I971+I992+I1013</f>
        <v>19361.84</v>
      </c>
    </row>
    <row r="864" spans="1:9" ht="16.5" customHeight="1" thickTop="1" thickBot="1" x14ac:dyDescent="0.3">
      <c r="A864" s="19" t="s">
        <v>13</v>
      </c>
      <c r="B864" s="20"/>
      <c r="C864" s="21"/>
      <c r="D864" s="20"/>
      <c r="E864" s="22"/>
      <c r="F864" s="22"/>
      <c r="G864" s="22"/>
      <c r="H864" s="22"/>
      <c r="I864" s="23">
        <f>I929</f>
        <v>12650</v>
      </c>
    </row>
    <row r="865" spans="1:9" ht="15.75" customHeight="1" thickTop="1" x14ac:dyDescent="0.2">
      <c r="A865" s="130">
        <v>1</v>
      </c>
      <c r="B865" s="363" t="s">
        <v>4397</v>
      </c>
      <c r="C865" s="363" t="s">
        <v>4009</v>
      </c>
      <c r="D865" s="397" t="s">
        <v>4398</v>
      </c>
      <c r="E865" s="398">
        <v>5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</v>
      </c>
      <c r="B866" s="363" t="s">
        <v>4399</v>
      </c>
      <c r="C866" s="363" t="s">
        <v>4400</v>
      </c>
      <c r="D866" s="397" t="s">
        <v>4401</v>
      </c>
      <c r="E866" s="398">
        <v>3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3</v>
      </c>
      <c r="B867" s="363" t="s">
        <v>4402</v>
      </c>
      <c r="C867" s="363" t="s">
        <v>4403</v>
      </c>
      <c r="D867" s="397" t="s">
        <v>4404</v>
      </c>
      <c r="E867" s="398">
        <v>10</v>
      </c>
      <c r="F867" s="394">
        <v>550</v>
      </c>
      <c r="G867" s="394"/>
      <c r="H867" s="394">
        <v>550</v>
      </c>
      <c r="I867" s="396">
        <v>550</v>
      </c>
    </row>
    <row r="868" spans="1:9" ht="16.5" customHeight="1" x14ac:dyDescent="0.2">
      <c r="A868" s="134">
        <v>4</v>
      </c>
      <c r="B868" s="363" t="s">
        <v>4405</v>
      </c>
      <c r="C868" s="363" t="s">
        <v>4406</v>
      </c>
      <c r="D868" s="397" t="s">
        <v>4407</v>
      </c>
      <c r="E868" s="398">
        <v>3</v>
      </c>
      <c r="F868" s="394">
        <v>550</v>
      </c>
      <c r="G868" s="394"/>
      <c r="H868" s="394">
        <v>550</v>
      </c>
      <c r="I868" s="396">
        <v>550</v>
      </c>
    </row>
    <row r="869" spans="1:9" ht="16.5" customHeight="1" x14ac:dyDescent="0.2">
      <c r="A869" s="134">
        <v>5</v>
      </c>
      <c r="B869" s="363" t="s">
        <v>4408</v>
      </c>
      <c r="C869" s="363" t="s">
        <v>4409</v>
      </c>
      <c r="D869" s="397" t="s">
        <v>4410</v>
      </c>
      <c r="E869" s="398">
        <v>15</v>
      </c>
      <c r="F869" s="394">
        <v>550</v>
      </c>
      <c r="G869" s="394"/>
      <c r="H869" s="394">
        <v>550</v>
      </c>
      <c r="I869" s="396">
        <v>550</v>
      </c>
    </row>
    <row r="870" spans="1:9" ht="16.5" customHeight="1" x14ac:dyDescent="0.2">
      <c r="A870" s="134">
        <v>6</v>
      </c>
      <c r="B870" s="363" t="s">
        <v>4411</v>
      </c>
      <c r="C870" s="363" t="s">
        <v>4412</v>
      </c>
      <c r="D870" s="397" t="s">
        <v>4413</v>
      </c>
      <c r="E870" s="398">
        <v>6</v>
      </c>
      <c r="F870" s="394">
        <v>550</v>
      </c>
      <c r="G870" s="394"/>
      <c r="H870" s="394">
        <v>550</v>
      </c>
      <c r="I870" s="396">
        <v>550</v>
      </c>
    </row>
    <row r="871" spans="1:9" s="105" customFormat="1" ht="16.5" customHeight="1" x14ac:dyDescent="0.2">
      <c r="A871" s="134">
        <v>7</v>
      </c>
      <c r="B871" s="363" t="s">
        <v>4414</v>
      </c>
      <c r="C871" s="363" t="s">
        <v>4415</v>
      </c>
      <c r="D871" s="397" t="s">
        <v>4416</v>
      </c>
      <c r="E871" s="398">
        <v>9</v>
      </c>
      <c r="F871" s="394">
        <v>550</v>
      </c>
      <c r="G871" s="394"/>
      <c r="H871" s="394">
        <v>550</v>
      </c>
      <c r="I871" s="396">
        <v>550</v>
      </c>
    </row>
    <row r="872" spans="1:9" ht="16.5" customHeight="1" x14ac:dyDescent="0.2">
      <c r="A872" s="134">
        <v>8</v>
      </c>
      <c r="B872" s="363" t="s">
        <v>4417</v>
      </c>
      <c r="C872" s="363" t="s">
        <v>4418</v>
      </c>
      <c r="D872" s="397" t="s">
        <v>4419</v>
      </c>
      <c r="E872" s="398">
        <v>3</v>
      </c>
      <c r="F872" s="394">
        <v>550</v>
      </c>
      <c r="G872" s="394"/>
      <c r="H872" s="394">
        <v>550</v>
      </c>
      <c r="I872" s="396">
        <v>550</v>
      </c>
    </row>
    <row r="873" spans="1:9" ht="16.5" customHeight="1" x14ac:dyDescent="0.2">
      <c r="A873" s="134">
        <v>9</v>
      </c>
      <c r="B873" s="363" t="s">
        <v>4420</v>
      </c>
      <c r="C873" s="363" t="s">
        <v>4421</v>
      </c>
      <c r="D873" s="397" t="s">
        <v>4422</v>
      </c>
      <c r="E873" s="398">
        <v>11</v>
      </c>
      <c r="F873" s="394">
        <v>550</v>
      </c>
      <c r="G873" s="394"/>
      <c r="H873" s="394">
        <v>550</v>
      </c>
      <c r="I873" s="396">
        <v>550</v>
      </c>
    </row>
    <row r="874" spans="1:9" ht="16.5" customHeight="1" x14ac:dyDescent="0.2">
      <c r="A874" s="134">
        <v>10</v>
      </c>
      <c r="B874" s="363" t="s">
        <v>4423</v>
      </c>
      <c r="C874" s="363" t="s">
        <v>4424</v>
      </c>
      <c r="D874" s="397" t="s">
        <v>4425</v>
      </c>
      <c r="E874" s="398">
        <v>1</v>
      </c>
      <c r="F874" s="394">
        <v>550</v>
      </c>
      <c r="G874" s="394"/>
      <c r="H874" s="394">
        <v>550</v>
      </c>
      <c r="I874" s="396">
        <v>550</v>
      </c>
    </row>
    <row r="875" spans="1:9" ht="16.5" customHeight="1" x14ac:dyDescent="0.2">
      <c r="A875" s="134">
        <v>11</v>
      </c>
      <c r="B875" s="363" t="s">
        <v>4426</v>
      </c>
      <c r="C875" s="363" t="s">
        <v>4424</v>
      </c>
      <c r="D875" s="397" t="s">
        <v>4427</v>
      </c>
      <c r="E875" s="398">
        <v>1</v>
      </c>
      <c r="F875" s="394">
        <v>550</v>
      </c>
      <c r="G875" s="394"/>
      <c r="H875" s="394">
        <v>550</v>
      </c>
      <c r="I875" s="396">
        <v>550</v>
      </c>
    </row>
    <row r="876" spans="1:9" ht="16.5" customHeight="1" x14ac:dyDescent="0.2">
      <c r="A876" s="134">
        <v>12</v>
      </c>
      <c r="B876" s="363" t="s">
        <v>4428</v>
      </c>
      <c r="C876" s="363" t="s">
        <v>4429</v>
      </c>
      <c r="D876" s="397" t="s">
        <v>4430</v>
      </c>
      <c r="E876" s="398">
        <v>3</v>
      </c>
      <c r="F876" s="394">
        <v>550</v>
      </c>
      <c r="G876" s="394"/>
      <c r="H876" s="394">
        <v>550</v>
      </c>
      <c r="I876" s="396">
        <v>550</v>
      </c>
    </row>
    <row r="877" spans="1:9" ht="16.5" customHeight="1" x14ac:dyDescent="0.2">
      <c r="A877" s="134">
        <v>13</v>
      </c>
      <c r="B877" s="363" t="s">
        <v>4431</v>
      </c>
      <c r="C877" s="363" t="s">
        <v>4432</v>
      </c>
      <c r="D877" s="397" t="s">
        <v>4433</v>
      </c>
      <c r="E877" s="398">
        <v>7</v>
      </c>
      <c r="F877" s="394">
        <v>550</v>
      </c>
      <c r="G877" s="394"/>
      <c r="H877" s="394">
        <v>550</v>
      </c>
      <c r="I877" s="396">
        <v>550</v>
      </c>
    </row>
    <row r="878" spans="1:9" ht="16.5" customHeight="1" x14ac:dyDescent="0.2">
      <c r="A878" s="134">
        <v>14</v>
      </c>
      <c r="B878" s="363" t="s">
        <v>4434</v>
      </c>
      <c r="C878" s="363" t="s">
        <v>4435</v>
      </c>
      <c r="D878" s="397" t="s">
        <v>4436</v>
      </c>
      <c r="E878" s="398">
        <v>7</v>
      </c>
      <c r="F878" s="394">
        <v>550</v>
      </c>
      <c r="G878" s="394"/>
      <c r="H878" s="394">
        <v>550</v>
      </c>
      <c r="I878" s="396">
        <v>550</v>
      </c>
    </row>
    <row r="879" spans="1:9" ht="16.5" customHeight="1" x14ac:dyDescent="0.2">
      <c r="A879" s="134">
        <v>15</v>
      </c>
      <c r="B879" s="363" t="s">
        <v>4437</v>
      </c>
      <c r="C879" s="363" t="s">
        <v>4438</v>
      </c>
      <c r="D879" s="397" t="s">
        <v>4439</v>
      </c>
      <c r="E879" s="398">
        <v>3</v>
      </c>
      <c r="F879" s="394">
        <v>550</v>
      </c>
      <c r="G879" s="394"/>
      <c r="H879" s="394">
        <v>550</v>
      </c>
      <c r="I879" s="396">
        <v>550</v>
      </c>
    </row>
    <row r="880" spans="1:9" ht="16.5" customHeight="1" x14ac:dyDescent="0.2">
      <c r="A880" s="134">
        <v>16</v>
      </c>
      <c r="B880" s="363" t="s">
        <v>4440</v>
      </c>
      <c r="C880" s="363" t="s">
        <v>4441</v>
      </c>
      <c r="D880" s="397" t="s">
        <v>4442</v>
      </c>
      <c r="E880" s="398">
        <v>3</v>
      </c>
      <c r="F880" s="394">
        <v>550</v>
      </c>
      <c r="G880" s="394"/>
      <c r="H880" s="394">
        <v>550</v>
      </c>
      <c r="I880" s="396">
        <v>550</v>
      </c>
    </row>
    <row r="881" spans="1:9" ht="16.5" customHeight="1" x14ac:dyDescent="0.2">
      <c r="A881" s="134">
        <v>17</v>
      </c>
      <c r="B881" s="363" t="s">
        <v>4443</v>
      </c>
      <c r="C881" s="363" t="s">
        <v>4444</v>
      </c>
      <c r="D881" s="397" t="s">
        <v>4445</v>
      </c>
      <c r="E881" s="398">
        <v>5</v>
      </c>
      <c r="F881" s="394">
        <v>550</v>
      </c>
      <c r="G881" s="394"/>
      <c r="H881" s="394">
        <v>550</v>
      </c>
      <c r="I881" s="396">
        <v>550</v>
      </c>
    </row>
    <row r="882" spans="1:9" ht="16.5" customHeight="1" x14ac:dyDescent="0.2">
      <c r="A882" s="134">
        <v>18</v>
      </c>
      <c r="B882" s="363" t="s">
        <v>4446</v>
      </c>
      <c r="C882" s="363" t="s">
        <v>4447</v>
      </c>
      <c r="D882" s="397" t="s">
        <v>4448</v>
      </c>
      <c r="E882" s="398">
        <v>5</v>
      </c>
      <c r="F882" s="394">
        <v>550</v>
      </c>
      <c r="G882" s="394"/>
      <c r="H882" s="394">
        <v>550</v>
      </c>
      <c r="I882" s="396">
        <v>550</v>
      </c>
    </row>
    <row r="883" spans="1:9" ht="16.5" customHeight="1" x14ac:dyDescent="0.2">
      <c r="A883" s="134">
        <v>19</v>
      </c>
      <c r="B883" s="363" t="s">
        <v>4449</v>
      </c>
      <c r="C883" s="363" t="s">
        <v>4450</v>
      </c>
      <c r="D883" s="397" t="s">
        <v>4451</v>
      </c>
      <c r="E883" s="398">
        <v>3</v>
      </c>
      <c r="F883" s="394">
        <v>550</v>
      </c>
      <c r="G883" s="394"/>
      <c r="H883" s="394">
        <v>550</v>
      </c>
      <c r="I883" s="396">
        <v>550</v>
      </c>
    </row>
    <row r="884" spans="1:9" ht="16.5" customHeight="1" x14ac:dyDescent="0.2">
      <c r="A884" s="134">
        <v>20</v>
      </c>
      <c r="B884" s="363" t="s">
        <v>4452</v>
      </c>
      <c r="C884" s="363" t="s">
        <v>4453</v>
      </c>
      <c r="D884" s="397" t="s">
        <v>4454</v>
      </c>
      <c r="E884" s="398">
        <v>7</v>
      </c>
      <c r="F884" s="394">
        <v>550</v>
      </c>
      <c r="G884" s="394"/>
      <c r="H884" s="394">
        <v>550</v>
      </c>
      <c r="I884" s="396">
        <v>550</v>
      </c>
    </row>
    <row r="885" spans="1:9" ht="16.5" customHeight="1" x14ac:dyDescent="0.2">
      <c r="A885" s="134">
        <v>21</v>
      </c>
      <c r="B885" s="363" t="s">
        <v>4455</v>
      </c>
      <c r="C885" s="363" t="s">
        <v>4456</v>
      </c>
      <c r="D885" s="397" t="s">
        <v>4457</v>
      </c>
      <c r="E885" s="398">
        <v>15</v>
      </c>
      <c r="F885" s="394">
        <v>550</v>
      </c>
      <c r="G885" s="394"/>
      <c r="H885" s="394">
        <v>550</v>
      </c>
      <c r="I885" s="396">
        <v>550</v>
      </c>
    </row>
    <row r="886" spans="1:9" ht="16.5" customHeight="1" x14ac:dyDescent="0.2">
      <c r="A886" s="134">
        <v>22</v>
      </c>
      <c r="B886" s="363" t="s">
        <v>4458</v>
      </c>
      <c r="C886" s="363" t="s">
        <v>4459</v>
      </c>
      <c r="D886" s="397" t="s">
        <v>4460</v>
      </c>
      <c r="E886" s="398">
        <v>15</v>
      </c>
      <c r="F886" s="394">
        <v>550</v>
      </c>
      <c r="G886" s="394"/>
      <c r="H886" s="394">
        <v>550</v>
      </c>
      <c r="I886" s="396">
        <v>550</v>
      </c>
    </row>
    <row r="887" spans="1:9" ht="16.5" customHeight="1" x14ac:dyDescent="0.2">
      <c r="A887" s="134">
        <v>23</v>
      </c>
      <c r="B887" s="363" t="s">
        <v>4461</v>
      </c>
      <c r="C887" s="363" t="s">
        <v>4462</v>
      </c>
      <c r="D887" s="397" t="s">
        <v>4463</v>
      </c>
      <c r="E887" s="398">
        <v>15</v>
      </c>
      <c r="F887" s="394">
        <v>550</v>
      </c>
      <c r="G887" s="394"/>
      <c r="H887" s="394">
        <v>550</v>
      </c>
      <c r="I887" s="396">
        <v>550</v>
      </c>
    </row>
    <row r="888" spans="1:9" ht="24.75" hidden="1" customHeight="1" x14ac:dyDescent="0.2">
      <c r="A888" s="134"/>
      <c r="B888" s="363"/>
      <c r="C888" s="363"/>
      <c r="D888" s="397"/>
      <c r="E888" s="398"/>
      <c r="F888" s="394"/>
      <c r="G888" s="394"/>
      <c r="H888" s="394"/>
      <c r="I888" s="396"/>
    </row>
    <row r="889" spans="1:9" ht="16.5" hidden="1" customHeight="1" x14ac:dyDescent="0.2">
      <c r="A889" s="134"/>
      <c r="B889" s="363"/>
      <c r="C889" s="363"/>
      <c r="D889" s="397"/>
      <c r="E889" s="398"/>
      <c r="F889" s="394"/>
      <c r="G889" s="394"/>
      <c r="H889" s="394"/>
      <c r="I889" s="396"/>
    </row>
    <row r="890" spans="1:9" ht="16.5" hidden="1" customHeight="1" x14ac:dyDescent="0.2">
      <c r="A890" s="134"/>
      <c r="B890" s="363"/>
      <c r="C890" s="363"/>
      <c r="D890" s="397"/>
      <c r="E890" s="398"/>
      <c r="F890" s="394"/>
      <c r="G890" s="394"/>
      <c r="H890" s="394"/>
      <c r="I890" s="396"/>
    </row>
    <row r="891" spans="1:9" ht="16.5" hidden="1" customHeight="1" x14ac:dyDescent="0.25">
      <c r="A891" s="138"/>
      <c r="B891" s="363"/>
      <c r="C891" s="363"/>
      <c r="D891" s="397"/>
      <c r="E891" s="398"/>
      <c r="F891" s="394"/>
      <c r="G891" s="394"/>
      <c r="H891" s="394"/>
      <c r="I891" s="396"/>
    </row>
    <row r="892" spans="1:9" ht="16.5" hidden="1" customHeight="1" x14ac:dyDescent="0.25">
      <c r="A892" s="138"/>
      <c r="B892" s="81"/>
      <c r="C892" s="81"/>
      <c r="D892" s="219"/>
      <c r="E892" s="268"/>
      <c r="F892" s="182"/>
      <c r="G892" s="182"/>
      <c r="H892" s="182"/>
      <c r="I892" s="183"/>
    </row>
    <row r="893" spans="1:9" ht="16.5" hidden="1" customHeight="1" x14ac:dyDescent="0.25">
      <c r="A893" s="138"/>
      <c r="B893" s="81"/>
      <c r="C893" s="81"/>
      <c r="D893" s="219"/>
      <c r="E893" s="268"/>
      <c r="F893" s="182"/>
      <c r="G893" s="182"/>
      <c r="H893" s="182"/>
      <c r="I893" s="183"/>
    </row>
    <row r="894" spans="1:9" ht="16.5" hidden="1" customHeight="1" x14ac:dyDescent="0.25">
      <c r="A894" s="138"/>
      <c r="B894" s="81"/>
      <c r="C894" s="81"/>
      <c r="D894" s="219"/>
      <c r="E894" s="268"/>
      <c r="F894" s="82"/>
      <c r="G894" s="82"/>
      <c r="H894" s="82"/>
      <c r="I894" s="222"/>
    </row>
    <row r="895" spans="1:9" ht="16.5" hidden="1" customHeight="1" x14ac:dyDescent="0.25">
      <c r="A895" s="138"/>
      <c r="B895" s="81"/>
      <c r="C895" s="81"/>
      <c r="D895" s="219"/>
      <c r="E895" s="268"/>
      <c r="F895" s="82"/>
      <c r="G895" s="82"/>
      <c r="H895" s="82"/>
      <c r="I895" s="222"/>
    </row>
    <row r="896" spans="1:9" ht="16.5" hidden="1" customHeight="1" x14ac:dyDescent="0.25">
      <c r="A896" s="138"/>
      <c r="B896" s="81"/>
      <c r="C896" s="81"/>
      <c r="D896" s="219"/>
      <c r="E896" s="268"/>
      <c r="F896" s="82"/>
      <c r="G896" s="82"/>
      <c r="H896" s="82"/>
      <c r="I896" s="222"/>
    </row>
    <row r="897" spans="1:9" ht="16.5" hidden="1" customHeight="1" x14ac:dyDescent="0.25">
      <c r="A897" s="138"/>
      <c r="B897" s="81"/>
      <c r="C897" s="81"/>
      <c r="D897" s="219"/>
      <c r="E897" s="268"/>
      <c r="F897" s="82"/>
      <c r="G897" s="82"/>
      <c r="H897" s="82"/>
      <c r="I897" s="222"/>
    </row>
    <row r="898" spans="1:9" ht="16.5" hidden="1" customHeight="1" x14ac:dyDescent="0.25">
      <c r="A898" s="138"/>
      <c r="B898" s="81"/>
      <c r="C898" s="81"/>
      <c r="D898" s="219"/>
      <c r="E898" s="268"/>
      <c r="F898" s="82"/>
      <c r="G898" s="82"/>
      <c r="H898" s="82"/>
      <c r="I898" s="222"/>
    </row>
    <row r="899" spans="1:9" ht="16.5" hidden="1" customHeight="1" x14ac:dyDescent="0.25">
      <c r="A899" s="138"/>
      <c r="B899" s="81"/>
      <c r="C899" s="81"/>
      <c r="D899" s="219"/>
      <c r="E899" s="268"/>
      <c r="F899" s="82"/>
      <c r="G899" s="82"/>
      <c r="H899" s="82"/>
      <c r="I899" s="222"/>
    </row>
    <row r="900" spans="1:9" ht="16.5" hidden="1" customHeight="1" x14ac:dyDescent="0.25">
      <c r="A900" s="138"/>
      <c r="B900" s="81"/>
      <c r="C900" s="81"/>
      <c r="D900" s="219"/>
      <c r="E900" s="268"/>
      <c r="F900" s="82"/>
      <c r="G900" s="82"/>
      <c r="H900" s="82"/>
      <c r="I900" s="222"/>
    </row>
    <row r="901" spans="1:9" ht="16.5" hidden="1" customHeight="1" x14ac:dyDescent="0.25">
      <c r="A901" s="138"/>
      <c r="B901" s="81"/>
      <c r="C901" s="81"/>
      <c r="D901" s="219"/>
      <c r="E901" s="268"/>
      <c r="F901" s="82"/>
      <c r="G901" s="82"/>
      <c r="H901" s="82"/>
      <c r="I901" s="222"/>
    </row>
    <row r="902" spans="1:9" ht="16.5" hidden="1" customHeight="1" x14ac:dyDescent="0.25">
      <c r="A902" s="138"/>
      <c r="B902" s="81"/>
      <c r="C902" s="81"/>
      <c r="D902" s="219"/>
      <c r="E902" s="268"/>
      <c r="F902" s="82"/>
      <c r="G902" s="82"/>
      <c r="H902" s="82"/>
      <c r="I902" s="222"/>
    </row>
    <row r="903" spans="1:9" ht="16.5" hidden="1" customHeight="1" x14ac:dyDescent="0.25">
      <c r="A903" s="138"/>
      <c r="B903" s="81"/>
      <c r="C903" s="81"/>
      <c r="D903" s="219"/>
      <c r="E903" s="268"/>
      <c r="F903" s="82"/>
      <c r="G903" s="82"/>
      <c r="H903" s="82"/>
      <c r="I903" s="222"/>
    </row>
    <row r="904" spans="1:9" ht="16.5" hidden="1" customHeight="1" x14ac:dyDescent="0.25">
      <c r="A904" s="138"/>
      <c r="B904" s="81"/>
      <c r="C904" s="81"/>
      <c r="D904" s="219"/>
      <c r="E904" s="268"/>
      <c r="F904" s="82"/>
      <c r="G904" s="82"/>
      <c r="H904" s="82"/>
      <c r="I904" s="222"/>
    </row>
    <row r="905" spans="1:9" ht="16.5" hidden="1" customHeight="1" x14ac:dyDescent="0.25">
      <c r="A905" s="138"/>
      <c r="B905" s="81"/>
      <c r="C905" s="81"/>
      <c r="D905" s="219"/>
      <c r="E905" s="268"/>
      <c r="F905" s="82"/>
      <c r="G905" s="82"/>
      <c r="H905" s="82"/>
      <c r="I905" s="222"/>
    </row>
    <row r="906" spans="1:9" ht="16.5" hidden="1" customHeight="1" x14ac:dyDescent="0.25">
      <c r="A906" s="138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138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2"/>
      <c r="G909" s="72"/>
      <c r="H909" s="72"/>
      <c r="I909" s="77"/>
    </row>
    <row r="910" spans="1:9" ht="16.5" hidden="1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thickBot="1" x14ac:dyDescent="0.3">
      <c r="A928" s="83"/>
      <c r="B928" s="84"/>
      <c r="C928" s="85"/>
      <c r="D928" s="84"/>
      <c r="E928" s="86"/>
      <c r="F928" s="87"/>
      <c r="G928" s="87"/>
      <c r="H928" s="87"/>
      <c r="I928" s="88"/>
    </row>
    <row r="929" spans="1:9" ht="16.5" customHeight="1" thickBot="1" x14ac:dyDescent="0.3">
      <c r="A929" s="89" t="s">
        <v>43</v>
      </c>
      <c r="B929" s="90"/>
      <c r="C929" s="91"/>
      <c r="D929" s="90"/>
      <c r="E929" s="152">
        <f>SUM(E865:E928)</f>
        <v>155</v>
      </c>
      <c r="F929" s="152">
        <f>SUM(F865:F928)</f>
        <v>12650</v>
      </c>
      <c r="G929" s="152">
        <f>SUM(G865:G928)</f>
        <v>0</v>
      </c>
      <c r="H929" s="152">
        <f>SUM(H865:H928)</f>
        <v>12650</v>
      </c>
      <c r="I929" s="224">
        <f>SUM(I865:I928)</f>
        <v>12650</v>
      </c>
    </row>
    <row r="930" spans="1:9" ht="16.5" customHeight="1" thickTop="1" thickBot="1" x14ac:dyDescent="0.3">
      <c r="A930" s="94" t="s">
        <v>44</v>
      </c>
      <c r="B930" s="95"/>
      <c r="C930" s="96"/>
      <c r="D930" s="95"/>
      <c r="E930" s="97"/>
      <c r="F930" s="97"/>
      <c r="G930" s="97"/>
      <c r="H930" s="97"/>
      <c r="I930" s="99">
        <f>I950</f>
        <v>1491.52</v>
      </c>
    </row>
    <row r="931" spans="1:9" ht="16.5" customHeight="1" thickTop="1" x14ac:dyDescent="0.25">
      <c r="A931" s="146">
        <v>1</v>
      </c>
      <c r="B931" s="163" t="s">
        <v>4464</v>
      </c>
      <c r="C931" s="243" t="s">
        <v>4465</v>
      </c>
      <c r="D931" s="372" t="s">
        <v>4466</v>
      </c>
      <c r="E931" s="244">
        <v>20</v>
      </c>
      <c r="F931" s="244">
        <v>1491.52</v>
      </c>
      <c r="G931" s="373"/>
      <c r="H931" s="244">
        <v>1491.52</v>
      </c>
      <c r="I931" s="244">
        <v>1491.52</v>
      </c>
    </row>
    <row r="932" spans="1:9" ht="16.5" hidden="1" customHeight="1" x14ac:dyDescent="0.25">
      <c r="A932" s="138"/>
      <c r="B932" s="70"/>
      <c r="C932" s="71"/>
      <c r="D932" s="70"/>
      <c r="E932" s="72"/>
      <c r="F932" s="73"/>
      <c r="G932" s="73"/>
      <c r="H932" s="73"/>
      <c r="I932" s="74"/>
    </row>
    <row r="933" spans="1:9" ht="16.5" hidden="1" customHeight="1" x14ac:dyDescent="0.25">
      <c r="A933" s="138"/>
      <c r="B933" s="70"/>
      <c r="C933" s="71"/>
      <c r="D933" s="70"/>
      <c r="E933" s="72"/>
      <c r="F933" s="73"/>
      <c r="G933" s="73"/>
      <c r="H933" s="73"/>
      <c r="I933" s="74"/>
    </row>
    <row r="934" spans="1:9" ht="16.5" hidden="1" customHeight="1" x14ac:dyDescent="0.25">
      <c r="A934" s="138"/>
      <c r="B934" s="70"/>
      <c r="C934" s="71"/>
      <c r="D934" s="70"/>
      <c r="E934" s="72"/>
      <c r="F934" s="73"/>
      <c r="G934" s="73"/>
      <c r="H934" s="73"/>
      <c r="I934" s="74"/>
    </row>
    <row r="935" spans="1:9" ht="16.5" hidden="1" customHeight="1" x14ac:dyDescent="0.25">
      <c r="A935" s="138"/>
      <c r="B935" s="70"/>
      <c r="C935" s="71"/>
      <c r="D935" s="70"/>
      <c r="E935" s="72"/>
      <c r="F935" s="73"/>
      <c r="G935" s="73"/>
      <c r="H935" s="73"/>
      <c r="I935" s="74"/>
    </row>
    <row r="936" spans="1:9" ht="16.5" hidden="1" customHeight="1" x14ac:dyDescent="0.25">
      <c r="A936" s="138"/>
      <c r="B936" s="70"/>
      <c r="C936" s="71"/>
      <c r="D936" s="70"/>
      <c r="E936" s="73"/>
      <c r="F936" s="73"/>
      <c r="G936" s="73"/>
      <c r="H936" s="73"/>
      <c r="I936" s="74"/>
    </row>
    <row r="937" spans="1:9" ht="16.5" hidden="1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thickBot="1" x14ac:dyDescent="0.3">
      <c r="A949" s="83"/>
      <c r="B949" s="84"/>
      <c r="C949" s="85"/>
      <c r="D949" s="84"/>
      <c r="E949" s="86"/>
      <c r="F949" s="87"/>
      <c r="G949" s="87"/>
      <c r="H949" s="87"/>
      <c r="I949" s="88"/>
    </row>
    <row r="950" spans="1:9" ht="16.5" customHeight="1" x14ac:dyDescent="0.25">
      <c r="A950" s="155" t="s">
        <v>43</v>
      </c>
      <c r="B950" s="156"/>
      <c r="C950" s="157"/>
      <c r="D950" s="156"/>
      <c r="E950" s="158">
        <f>SUM(E931:E949)</f>
        <v>20</v>
      </c>
      <c r="F950" s="159">
        <f>SUM(F931:F949)</f>
        <v>1491.52</v>
      </c>
      <c r="G950" s="159">
        <f>SUM(G931:G949)</f>
        <v>0</v>
      </c>
      <c r="H950" s="159">
        <f>SUM(H931:H949)</f>
        <v>1491.52</v>
      </c>
      <c r="I950" s="160">
        <f>SUM(I931:I949)</f>
        <v>1491.52</v>
      </c>
    </row>
    <row r="951" spans="1:9" ht="16.5" customHeight="1" thickBot="1" x14ac:dyDescent="0.3">
      <c r="A951" s="94" t="s">
        <v>45</v>
      </c>
      <c r="B951" s="95"/>
      <c r="C951" s="96"/>
      <c r="D951" s="95"/>
      <c r="E951" s="97"/>
      <c r="F951" s="97"/>
      <c r="G951" s="97"/>
      <c r="H951" s="97"/>
      <c r="I951" s="99">
        <f>I971</f>
        <v>5220.32</v>
      </c>
    </row>
    <row r="952" spans="1:9" ht="36.75" customHeight="1" thickTop="1" x14ac:dyDescent="0.2">
      <c r="A952" s="130">
        <v>1</v>
      </c>
      <c r="B952" s="479" t="s">
        <v>4467</v>
      </c>
      <c r="C952" s="479" t="s">
        <v>4468</v>
      </c>
      <c r="D952" s="479" t="s">
        <v>4469</v>
      </c>
      <c r="E952" s="480">
        <v>70</v>
      </c>
      <c r="F952" s="481">
        <v>5220.32</v>
      </c>
      <c r="G952" s="482"/>
      <c r="H952" s="481">
        <v>5220.32</v>
      </c>
      <c r="I952" s="483">
        <v>5220.32</v>
      </c>
    </row>
    <row r="953" spans="1:9" ht="16.5" hidden="1" customHeight="1" x14ac:dyDescent="0.3">
      <c r="A953" s="138"/>
      <c r="B953" s="484"/>
      <c r="C953" s="484"/>
      <c r="D953" s="484"/>
      <c r="E953" s="485"/>
      <c r="F953" s="486"/>
      <c r="G953" s="487"/>
      <c r="H953" s="486"/>
      <c r="I953" s="488"/>
    </row>
    <row r="954" spans="1:9" ht="16.5" hidden="1" customHeight="1" x14ac:dyDescent="0.3">
      <c r="A954" s="138"/>
      <c r="B954" s="484"/>
      <c r="C954" s="489"/>
      <c r="D954" s="484"/>
      <c r="E954" s="485"/>
      <c r="F954" s="487"/>
      <c r="G954" s="487"/>
      <c r="H954" s="487"/>
      <c r="I954" s="490"/>
    </row>
    <row r="955" spans="1:9" ht="16.5" hidden="1" customHeight="1" x14ac:dyDescent="0.3">
      <c r="A955" s="138"/>
      <c r="B955" s="491"/>
      <c r="C955" s="492"/>
      <c r="D955" s="491"/>
      <c r="E955" s="493"/>
      <c r="F955" s="494"/>
      <c r="G955" s="494"/>
      <c r="H955" s="494"/>
      <c r="I955" s="495"/>
    </row>
    <row r="956" spans="1:9" ht="16.5" hidden="1" customHeight="1" x14ac:dyDescent="0.25">
      <c r="A956" s="75"/>
      <c r="B956" s="354"/>
      <c r="C956" s="355"/>
      <c r="D956" s="354"/>
      <c r="E956" s="360"/>
      <c r="F956" s="357"/>
      <c r="G956" s="357"/>
      <c r="H956" s="357"/>
      <c r="I956" s="358"/>
    </row>
    <row r="957" spans="1:9" ht="16.5" hidden="1" customHeight="1" x14ac:dyDescent="0.25">
      <c r="A957" s="75"/>
      <c r="B957" s="354"/>
      <c r="C957" s="355"/>
      <c r="D957" s="354"/>
      <c r="E957" s="360"/>
      <c r="F957" s="357"/>
      <c r="G957" s="357"/>
      <c r="H957" s="357"/>
      <c r="I957" s="358"/>
    </row>
    <row r="958" spans="1:9" ht="16.5" hidden="1" customHeight="1" x14ac:dyDescent="0.25">
      <c r="A958" s="75"/>
      <c r="B958" s="354"/>
      <c r="C958" s="355"/>
      <c r="D958" s="354"/>
      <c r="E958" s="360"/>
      <c r="F958" s="357"/>
      <c r="G958" s="357"/>
      <c r="H958" s="357"/>
      <c r="I958" s="358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thickBot="1" x14ac:dyDescent="0.3">
      <c r="A970" s="83"/>
      <c r="B970" s="84"/>
      <c r="C970" s="85"/>
      <c r="D970" s="84"/>
      <c r="E970" s="86"/>
      <c r="F970" s="87"/>
      <c r="G970" s="87"/>
      <c r="H970" s="87"/>
      <c r="I970" s="88"/>
    </row>
    <row r="971" spans="1:9" ht="16.5" customHeight="1" thickBot="1" x14ac:dyDescent="0.3">
      <c r="A971" s="155" t="s">
        <v>43</v>
      </c>
      <c r="B971" s="156"/>
      <c r="C971" s="157"/>
      <c r="D971" s="156"/>
      <c r="E971" s="158">
        <f>SUM(E952:E970)</f>
        <v>70</v>
      </c>
      <c r="F971" s="159">
        <f>SUM(F952:F970)</f>
        <v>5220.32</v>
      </c>
      <c r="G971" s="159">
        <f>SUM(G952:G970)</f>
        <v>0</v>
      </c>
      <c r="H971" s="159">
        <f>SUM(H952:H970)</f>
        <v>5220.32</v>
      </c>
      <c r="I971" s="160">
        <f>SUM(I952:I970)</f>
        <v>5220.32</v>
      </c>
    </row>
    <row r="972" spans="1:9" ht="16.5" customHeight="1" thickTop="1" x14ac:dyDescent="0.25">
      <c r="A972" s="19" t="s">
        <v>46</v>
      </c>
      <c r="B972" s="20"/>
      <c r="C972" s="21"/>
      <c r="D972" s="20"/>
      <c r="E972" s="22"/>
      <c r="F972" s="22"/>
      <c r="G972" s="22"/>
      <c r="H972" s="22"/>
      <c r="I972" s="23">
        <f>I992</f>
        <v>0</v>
      </c>
    </row>
    <row r="973" spans="1:9" ht="16.5" hidden="1" customHeight="1" thickTop="1" x14ac:dyDescent="0.25">
      <c r="A973" s="146"/>
      <c r="B973" s="206"/>
      <c r="C973" s="206"/>
      <c r="D973" s="270"/>
      <c r="E973" s="208"/>
      <c r="F973" s="208"/>
      <c r="G973" s="208"/>
      <c r="H973" s="208"/>
      <c r="I973" s="209"/>
    </row>
    <row r="974" spans="1:9" ht="16.5" hidden="1" customHeight="1" x14ac:dyDescent="0.25">
      <c r="A974" s="138"/>
      <c r="B974" s="70"/>
      <c r="C974" s="71"/>
      <c r="D974" s="70"/>
      <c r="E974" s="72"/>
      <c r="F974" s="73"/>
      <c r="G974" s="73"/>
      <c r="H974" s="73"/>
      <c r="I974" s="74"/>
    </row>
    <row r="975" spans="1:9" ht="16.5" hidden="1" customHeight="1" x14ac:dyDescent="0.25">
      <c r="A975" s="138"/>
      <c r="B975" s="70"/>
      <c r="C975" s="71"/>
      <c r="D975" s="70"/>
      <c r="E975" s="72"/>
      <c r="F975" s="73"/>
      <c r="G975" s="73"/>
      <c r="H975" s="73"/>
      <c r="I975" s="74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thickBot="1" x14ac:dyDescent="0.3">
      <c r="A991" s="83"/>
      <c r="B991" s="84"/>
      <c r="C991" s="85"/>
      <c r="D991" s="84"/>
      <c r="E991" s="86"/>
      <c r="F991" s="87"/>
      <c r="G991" s="87"/>
      <c r="H991" s="87"/>
      <c r="I991" s="88"/>
    </row>
    <row r="992" spans="1:9" ht="16.5" customHeight="1" thickBot="1" x14ac:dyDescent="0.3">
      <c r="A992" s="89" t="s">
        <v>43</v>
      </c>
      <c r="B992" s="90"/>
      <c r="C992" s="91"/>
      <c r="D992" s="90"/>
      <c r="E992" s="152">
        <f>SUM(E973:E991)</f>
        <v>0</v>
      </c>
      <c r="F992" s="92">
        <f>SUM(F973:F991)</f>
        <v>0</v>
      </c>
      <c r="G992" s="92">
        <f>SUM(G973:G991)</f>
        <v>0</v>
      </c>
      <c r="H992" s="92">
        <f>SUM(H973:H991)</f>
        <v>0</v>
      </c>
      <c r="I992" s="93">
        <f>SUM(I973:I991)</f>
        <v>0</v>
      </c>
    </row>
    <row r="993" spans="1:9" ht="16.5" customHeight="1" thickTop="1" x14ac:dyDescent="0.25">
      <c r="A993" s="94" t="s">
        <v>47</v>
      </c>
      <c r="B993" s="95"/>
      <c r="C993" s="96"/>
      <c r="D993" s="95"/>
      <c r="E993" s="97"/>
      <c r="F993" s="97"/>
      <c r="G993" s="97"/>
      <c r="H993" s="97"/>
      <c r="I993" s="99">
        <f>I1013</f>
        <v>0</v>
      </c>
    </row>
    <row r="994" spans="1:9" ht="16.5" hidden="1" customHeight="1" thickTop="1" x14ac:dyDescent="0.25">
      <c r="A994" s="146"/>
      <c r="B994" s="147"/>
      <c r="C994" s="148"/>
      <c r="D994" s="147"/>
      <c r="E994" s="149"/>
      <c r="F994" s="150"/>
      <c r="G994" s="150"/>
      <c r="H994" s="150"/>
      <c r="I994" s="151"/>
    </row>
    <row r="995" spans="1:9" ht="16.5" hidden="1" customHeight="1" x14ac:dyDescent="0.25">
      <c r="A995" s="138"/>
      <c r="B995" s="70"/>
      <c r="C995" s="71"/>
      <c r="D995" s="70"/>
      <c r="E995" s="72"/>
      <c r="F995" s="73"/>
      <c r="G995" s="73"/>
      <c r="H995" s="73"/>
      <c r="I995" s="74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5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5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5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5" ht="16.5" hidden="1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  <c r="O1012" s="271"/>
    </row>
    <row r="1013" spans="1:15" ht="16.5" customHeight="1" thickBot="1" x14ac:dyDescent="0.3">
      <c r="A1013" s="89" t="s">
        <v>43</v>
      </c>
      <c r="B1013" s="90"/>
      <c r="C1013" s="91"/>
      <c r="D1013" s="90"/>
      <c r="E1013" s="152">
        <f>SUM(E994:E1012)</f>
        <v>0</v>
      </c>
      <c r="F1013" s="92">
        <f>SUM(F994:F1012)</f>
        <v>0</v>
      </c>
      <c r="G1013" s="92">
        <f>SUM(G994:G1012)</f>
        <v>0</v>
      </c>
      <c r="H1013" s="92">
        <f>SUM(H994:H1012)</f>
        <v>0</v>
      </c>
      <c r="I1013" s="93">
        <f>SUM(I994:I1012)</f>
        <v>0</v>
      </c>
    </row>
    <row r="1014" spans="1:15" ht="16.5" customHeight="1" thickTop="1" x14ac:dyDescent="0.25">
      <c r="A1014" s="19" t="s">
        <v>48</v>
      </c>
      <c r="B1014" s="20"/>
      <c r="C1014" s="21"/>
      <c r="D1014" s="20"/>
      <c r="E1014" s="22"/>
      <c r="F1014" s="22"/>
      <c r="G1014" s="22"/>
      <c r="H1014" s="22"/>
      <c r="I1014" s="23">
        <f>I1033</f>
        <v>0</v>
      </c>
    </row>
    <row r="1015" spans="1:15" ht="16.5" hidden="1" customHeight="1" x14ac:dyDescent="0.25">
      <c r="A1015" s="138"/>
      <c r="B1015" s="265"/>
      <c r="C1015" s="71"/>
      <c r="D1015" s="70"/>
      <c r="E1015" s="72"/>
      <c r="F1015" s="76"/>
      <c r="G1015" s="76"/>
      <c r="H1015" s="76"/>
      <c r="I1015" s="77"/>
    </row>
    <row r="1016" spans="1:15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15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15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15" s="59" customFormat="1" ht="16.5" hidden="1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15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15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15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15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15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0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0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0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0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0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0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0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10" ht="16.5" hidden="1" customHeight="1" thickBot="1" x14ac:dyDescent="0.3">
      <c r="A1032" s="83"/>
      <c r="B1032" s="84"/>
      <c r="C1032" s="85"/>
      <c r="D1032" s="84"/>
      <c r="E1032" s="86"/>
      <c r="F1032" s="87"/>
      <c r="G1032" s="87"/>
      <c r="H1032" s="87"/>
      <c r="I1032" s="88"/>
    </row>
    <row r="1033" spans="1:10" ht="16.5" customHeight="1" thickBot="1" x14ac:dyDescent="0.3">
      <c r="A1033" s="155" t="s">
        <v>43</v>
      </c>
      <c r="B1033" s="156"/>
      <c r="C1033" s="157"/>
      <c r="D1033" s="156"/>
      <c r="E1033" s="158">
        <f>SUM(E1015:E1032)</f>
        <v>0</v>
      </c>
      <c r="F1033" s="159">
        <f>SUM(F1015:F1032)</f>
        <v>0</v>
      </c>
      <c r="G1033" s="159">
        <f>SUM(G1015:G1032)</f>
        <v>0</v>
      </c>
      <c r="H1033" s="159">
        <f>SUM(H1015:H1032)</f>
        <v>0</v>
      </c>
      <c r="I1033" s="160">
        <f>SUM(I1015:I1032)</f>
        <v>0</v>
      </c>
    </row>
    <row r="1034" spans="1:10" ht="16.5" customHeight="1" thickTop="1" thickBot="1" x14ac:dyDescent="0.3">
      <c r="A1034" s="11" t="s">
        <v>80</v>
      </c>
      <c r="B1034" s="12"/>
      <c r="C1034" s="13"/>
      <c r="D1034" s="14"/>
      <c r="E1034" s="15">
        <f>E1054+E1081+E1102+E1123+E1144+E1165+E1186</f>
        <v>4121</v>
      </c>
      <c r="F1034" s="16"/>
      <c r="G1034" s="16"/>
      <c r="H1034" s="16"/>
      <c r="I1034" s="15">
        <f>I1081+I1102+I1123+I1144+I1165+I1186</f>
        <v>27995.77</v>
      </c>
    </row>
    <row r="1035" spans="1:10" ht="16.5" customHeight="1" thickTop="1" x14ac:dyDescent="0.25">
      <c r="A1035" s="19" t="s">
        <v>13</v>
      </c>
      <c r="B1035" s="20"/>
      <c r="C1035" s="21"/>
      <c r="D1035" s="20"/>
      <c r="E1035" s="22"/>
      <c r="F1035" s="22"/>
      <c r="G1035" s="22"/>
      <c r="H1035" s="22"/>
      <c r="I1035" s="23">
        <f>I1081</f>
        <v>11000</v>
      </c>
      <c r="J1035" s="272"/>
    </row>
    <row r="1036" spans="1:10" ht="42.75" customHeight="1" x14ac:dyDescent="0.2">
      <c r="A1036" s="273">
        <v>1</v>
      </c>
      <c r="B1036" s="40" t="s">
        <v>4470</v>
      </c>
      <c r="C1036" s="26" t="s">
        <v>4471</v>
      </c>
      <c r="D1036" s="40" t="s">
        <v>4470</v>
      </c>
      <c r="E1036" s="40">
        <v>5</v>
      </c>
      <c r="F1036" s="28">
        <v>550</v>
      </c>
      <c r="G1036" s="28"/>
      <c r="H1036" s="28">
        <v>550</v>
      </c>
      <c r="I1036" s="28">
        <v>550</v>
      </c>
    </row>
    <row r="1037" spans="1:10" ht="45.75" customHeight="1" x14ac:dyDescent="0.2">
      <c r="A1037" s="273">
        <v>2</v>
      </c>
      <c r="B1037" s="25" t="s">
        <v>4472</v>
      </c>
      <c r="C1037" s="26" t="s">
        <v>4473</v>
      </c>
      <c r="D1037" s="25" t="s">
        <v>4472</v>
      </c>
      <c r="E1037" s="40">
        <v>5</v>
      </c>
      <c r="F1037" s="28">
        <v>550</v>
      </c>
      <c r="G1037" s="28"/>
      <c r="H1037" s="28">
        <v>550</v>
      </c>
      <c r="I1037" s="28">
        <v>550</v>
      </c>
    </row>
    <row r="1038" spans="1:10" ht="42.75" customHeight="1" x14ac:dyDescent="0.2">
      <c r="A1038" s="273">
        <v>3</v>
      </c>
      <c r="B1038" s="25" t="s">
        <v>4474</v>
      </c>
      <c r="C1038" s="26" t="s">
        <v>4475</v>
      </c>
      <c r="D1038" s="25" t="s">
        <v>4474</v>
      </c>
      <c r="E1038" s="40">
        <v>5</v>
      </c>
      <c r="F1038" s="28">
        <v>550</v>
      </c>
      <c r="G1038" s="28"/>
      <c r="H1038" s="28">
        <v>550</v>
      </c>
      <c r="I1038" s="28">
        <v>550</v>
      </c>
    </row>
    <row r="1039" spans="1:10" ht="55.5" customHeight="1" x14ac:dyDescent="0.2">
      <c r="A1039" s="273">
        <v>4</v>
      </c>
      <c r="B1039" s="25" t="s">
        <v>4476</v>
      </c>
      <c r="C1039" s="26" t="s">
        <v>4477</v>
      </c>
      <c r="D1039" s="25" t="s">
        <v>4476</v>
      </c>
      <c r="E1039" s="40">
        <v>5</v>
      </c>
      <c r="F1039" s="28">
        <v>550</v>
      </c>
      <c r="G1039" s="28"/>
      <c r="H1039" s="28">
        <v>550</v>
      </c>
      <c r="I1039" s="28">
        <v>550</v>
      </c>
    </row>
    <row r="1040" spans="1:10" ht="42.75" customHeight="1" x14ac:dyDescent="0.2">
      <c r="A1040" s="273">
        <v>5</v>
      </c>
      <c r="B1040" s="25" t="s">
        <v>4478</v>
      </c>
      <c r="C1040" s="26" t="s">
        <v>4479</v>
      </c>
      <c r="D1040" s="25" t="s">
        <v>4478</v>
      </c>
      <c r="E1040" s="40">
        <v>5</v>
      </c>
      <c r="F1040" s="28">
        <v>550</v>
      </c>
      <c r="G1040" s="28"/>
      <c r="H1040" s="28">
        <v>550</v>
      </c>
      <c r="I1040" s="28">
        <v>550</v>
      </c>
    </row>
    <row r="1041" spans="1:9" ht="41.25" customHeight="1" x14ac:dyDescent="0.2">
      <c r="A1041" s="273">
        <v>6</v>
      </c>
      <c r="B1041" s="25" t="s">
        <v>4480</v>
      </c>
      <c r="C1041" s="26" t="s">
        <v>4481</v>
      </c>
      <c r="D1041" s="25" t="s">
        <v>4480</v>
      </c>
      <c r="E1041" s="40">
        <v>15</v>
      </c>
      <c r="F1041" s="28">
        <v>550</v>
      </c>
      <c r="G1041" s="28"/>
      <c r="H1041" s="28">
        <v>550</v>
      </c>
      <c r="I1041" s="28">
        <v>550</v>
      </c>
    </row>
    <row r="1042" spans="1:9" ht="43.5" customHeight="1" x14ac:dyDescent="0.2">
      <c r="A1042" s="273">
        <v>7</v>
      </c>
      <c r="B1042" s="25" t="s">
        <v>4482</v>
      </c>
      <c r="C1042" s="26" t="s">
        <v>4483</v>
      </c>
      <c r="D1042" s="25" t="s">
        <v>4482</v>
      </c>
      <c r="E1042" s="40">
        <v>15</v>
      </c>
      <c r="F1042" s="28">
        <v>550</v>
      </c>
      <c r="G1042" s="28"/>
      <c r="H1042" s="28">
        <v>550</v>
      </c>
      <c r="I1042" s="28">
        <v>550</v>
      </c>
    </row>
    <row r="1043" spans="1:9" ht="47.25" customHeight="1" x14ac:dyDescent="0.2">
      <c r="A1043" s="273">
        <v>8</v>
      </c>
      <c r="B1043" s="25" t="s">
        <v>4484</v>
      </c>
      <c r="C1043" s="26" t="s">
        <v>4485</v>
      </c>
      <c r="D1043" s="25" t="s">
        <v>4484</v>
      </c>
      <c r="E1043" s="40">
        <v>15</v>
      </c>
      <c r="F1043" s="28">
        <v>550</v>
      </c>
      <c r="G1043" s="28"/>
      <c r="H1043" s="28">
        <v>550</v>
      </c>
      <c r="I1043" s="28">
        <v>550</v>
      </c>
    </row>
    <row r="1044" spans="1:9" ht="48.75" customHeight="1" x14ac:dyDescent="0.2">
      <c r="A1044" s="273">
        <v>9</v>
      </c>
      <c r="B1044" s="25" t="s">
        <v>4486</v>
      </c>
      <c r="C1044" s="26" t="s">
        <v>4487</v>
      </c>
      <c r="D1044" s="25" t="s">
        <v>4486</v>
      </c>
      <c r="E1044" s="40">
        <v>10</v>
      </c>
      <c r="F1044" s="28">
        <v>550</v>
      </c>
      <c r="G1044" s="28"/>
      <c r="H1044" s="28">
        <v>550</v>
      </c>
      <c r="I1044" s="28">
        <v>550</v>
      </c>
    </row>
    <row r="1045" spans="1:9" ht="42.75" customHeight="1" x14ac:dyDescent="0.2">
      <c r="A1045" s="273">
        <v>10</v>
      </c>
      <c r="B1045" s="25" t="s">
        <v>4488</v>
      </c>
      <c r="C1045" s="26" t="s">
        <v>4489</v>
      </c>
      <c r="D1045" s="25" t="s">
        <v>4488</v>
      </c>
      <c r="E1045" s="40">
        <v>5</v>
      </c>
      <c r="F1045" s="28">
        <v>550</v>
      </c>
      <c r="G1045" s="28"/>
      <c r="H1045" s="28">
        <v>550</v>
      </c>
      <c r="I1045" s="28">
        <v>550</v>
      </c>
    </row>
    <row r="1046" spans="1:9" ht="53.25" customHeight="1" x14ac:dyDescent="0.2">
      <c r="A1046" s="273">
        <v>11</v>
      </c>
      <c r="B1046" s="25" t="s">
        <v>4490</v>
      </c>
      <c r="C1046" s="26" t="s">
        <v>4491</v>
      </c>
      <c r="D1046" s="25" t="s">
        <v>4490</v>
      </c>
      <c r="E1046" s="40">
        <v>5</v>
      </c>
      <c r="F1046" s="28">
        <v>550</v>
      </c>
      <c r="G1046" s="28"/>
      <c r="H1046" s="28">
        <v>550</v>
      </c>
      <c r="I1046" s="28">
        <v>550</v>
      </c>
    </row>
    <row r="1047" spans="1:9" ht="41.25" customHeight="1" x14ac:dyDescent="0.2">
      <c r="A1047" s="273">
        <v>12</v>
      </c>
      <c r="B1047" s="277" t="s">
        <v>4492</v>
      </c>
      <c r="C1047" s="275" t="s">
        <v>4493</v>
      </c>
      <c r="D1047" s="277" t="s">
        <v>4492</v>
      </c>
      <c r="E1047" s="274">
        <v>5</v>
      </c>
      <c r="F1047" s="276">
        <v>550</v>
      </c>
      <c r="G1047" s="276"/>
      <c r="H1047" s="276">
        <v>550</v>
      </c>
      <c r="I1047" s="276">
        <v>550</v>
      </c>
    </row>
    <row r="1048" spans="1:9" ht="42.75" customHeight="1" x14ac:dyDescent="0.2">
      <c r="A1048" s="273">
        <v>13</v>
      </c>
      <c r="B1048" s="277" t="s">
        <v>4494</v>
      </c>
      <c r="C1048" s="275" t="s">
        <v>4495</v>
      </c>
      <c r="D1048" s="277" t="s">
        <v>4494</v>
      </c>
      <c r="E1048" s="274">
        <v>15</v>
      </c>
      <c r="F1048" s="276">
        <v>550</v>
      </c>
      <c r="G1048" s="276"/>
      <c r="H1048" s="276">
        <v>550</v>
      </c>
      <c r="I1048" s="276">
        <v>550</v>
      </c>
    </row>
    <row r="1049" spans="1:9" ht="50.25" customHeight="1" x14ac:dyDescent="0.2">
      <c r="A1049" s="273">
        <v>14</v>
      </c>
      <c r="B1049" s="277" t="s">
        <v>4496</v>
      </c>
      <c r="C1049" s="275" t="s">
        <v>4497</v>
      </c>
      <c r="D1049" s="277" t="s">
        <v>4496</v>
      </c>
      <c r="E1049" s="274">
        <v>5</v>
      </c>
      <c r="F1049" s="276">
        <v>550</v>
      </c>
      <c r="G1049" s="276"/>
      <c r="H1049" s="276">
        <v>550</v>
      </c>
      <c r="I1049" s="276">
        <v>550</v>
      </c>
    </row>
    <row r="1050" spans="1:9" ht="40.5" customHeight="1" x14ac:dyDescent="0.2">
      <c r="A1050" s="273">
        <v>15</v>
      </c>
      <c r="B1050" s="277" t="s">
        <v>4498</v>
      </c>
      <c r="C1050" s="275" t="s">
        <v>4499</v>
      </c>
      <c r="D1050" s="277" t="s">
        <v>4498</v>
      </c>
      <c r="E1050" s="274">
        <v>6</v>
      </c>
      <c r="F1050" s="276">
        <v>550</v>
      </c>
      <c r="G1050" s="276"/>
      <c r="H1050" s="276">
        <v>550</v>
      </c>
      <c r="I1050" s="276">
        <v>550</v>
      </c>
    </row>
    <row r="1051" spans="1:9" ht="53.25" customHeight="1" x14ac:dyDescent="0.2">
      <c r="A1051" s="273">
        <v>16</v>
      </c>
      <c r="B1051" s="277" t="s">
        <v>4500</v>
      </c>
      <c r="C1051" s="275" t="s">
        <v>4501</v>
      </c>
      <c r="D1051" s="277" t="s">
        <v>4500</v>
      </c>
      <c r="E1051" s="274">
        <v>5</v>
      </c>
      <c r="F1051" s="276">
        <v>550</v>
      </c>
      <c r="G1051" s="276"/>
      <c r="H1051" s="276">
        <v>550</v>
      </c>
      <c r="I1051" s="276">
        <v>550</v>
      </c>
    </row>
    <row r="1052" spans="1:9" ht="45.75" customHeight="1" x14ac:dyDescent="0.2">
      <c r="A1052" s="273">
        <v>17</v>
      </c>
      <c r="B1052" s="277" t="s">
        <v>4502</v>
      </c>
      <c r="C1052" s="275" t="s">
        <v>4503</v>
      </c>
      <c r="D1052" s="277" t="s">
        <v>4502</v>
      </c>
      <c r="E1052" s="274">
        <v>15</v>
      </c>
      <c r="F1052" s="276">
        <v>550</v>
      </c>
      <c r="G1052" s="276"/>
      <c r="H1052" s="276">
        <v>550</v>
      </c>
      <c r="I1052" s="276">
        <v>550</v>
      </c>
    </row>
    <row r="1053" spans="1:9" ht="52.5" customHeight="1" x14ac:dyDescent="0.2">
      <c r="A1053" s="273">
        <v>18</v>
      </c>
      <c r="B1053" s="277" t="s">
        <v>4504</v>
      </c>
      <c r="C1053" s="275" t="s">
        <v>4505</v>
      </c>
      <c r="D1053" s="277" t="s">
        <v>4504</v>
      </c>
      <c r="E1053" s="274">
        <v>15</v>
      </c>
      <c r="F1053" s="276">
        <v>550</v>
      </c>
      <c r="G1053" s="276"/>
      <c r="H1053" s="276">
        <v>550</v>
      </c>
      <c r="I1053" s="276">
        <v>550</v>
      </c>
    </row>
    <row r="1054" spans="1:9" ht="40.5" customHeight="1" x14ac:dyDescent="0.2">
      <c r="A1054" s="273">
        <v>19</v>
      </c>
      <c r="B1054" s="277" t="s">
        <v>4506</v>
      </c>
      <c r="C1054" s="275" t="s">
        <v>4507</v>
      </c>
      <c r="D1054" s="277" t="s">
        <v>4506</v>
      </c>
      <c r="E1054" s="274">
        <v>5</v>
      </c>
      <c r="F1054" s="276">
        <v>550</v>
      </c>
      <c r="G1054" s="276"/>
      <c r="H1054" s="276">
        <v>550</v>
      </c>
      <c r="I1054" s="276">
        <v>550</v>
      </c>
    </row>
    <row r="1055" spans="1:9" ht="39.75" customHeight="1" x14ac:dyDescent="0.2">
      <c r="A1055" s="273">
        <v>20</v>
      </c>
      <c r="B1055" s="277" t="s">
        <v>4508</v>
      </c>
      <c r="C1055" s="275" t="s">
        <v>4509</v>
      </c>
      <c r="D1055" s="277" t="s">
        <v>4508</v>
      </c>
      <c r="E1055" s="274">
        <v>5</v>
      </c>
      <c r="F1055" s="276">
        <v>550</v>
      </c>
      <c r="G1055" s="276"/>
      <c r="H1055" s="276">
        <v>550</v>
      </c>
      <c r="I1055" s="276">
        <v>550</v>
      </c>
    </row>
    <row r="1056" spans="1:9" ht="45" hidden="1" customHeight="1" x14ac:dyDescent="0.2">
      <c r="A1056" s="273"/>
      <c r="B1056" s="277"/>
      <c r="C1056" s="275"/>
      <c r="D1056" s="277"/>
      <c r="E1056" s="274"/>
      <c r="F1056" s="276"/>
      <c r="G1056" s="276"/>
      <c r="H1056" s="276"/>
      <c r="I1056" s="276"/>
    </row>
    <row r="1057" spans="1:9" ht="39.75" hidden="1" customHeight="1" x14ac:dyDescent="0.2">
      <c r="A1057" s="273"/>
      <c r="B1057" s="277"/>
      <c r="C1057" s="275"/>
      <c r="D1057" s="277"/>
      <c r="E1057" s="274"/>
      <c r="F1057" s="276"/>
      <c r="G1057" s="276"/>
      <c r="H1057" s="276"/>
      <c r="I1057" s="276"/>
    </row>
    <row r="1058" spans="1:9" ht="49.5" hidden="1" customHeight="1" x14ac:dyDescent="0.2">
      <c r="A1058" s="273"/>
      <c r="B1058" s="277"/>
      <c r="C1058" s="275"/>
      <c r="D1058" s="277"/>
      <c r="E1058" s="274"/>
      <c r="F1058" s="276"/>
      <c r="G1058" s="276"/>
      <c r="H1058" s="276"/>
      <c r="I1058" s="276"/>
    </row>
    <row r="1059" spans="1:9" ht="46.5" hidden="1" customHeight="1" x14ac:dyDescent="0.2">
      <c r="A1059" s="273"/>
      <c r="B1059" s="277"/>
      <c r="C1059" s="275"/>
      <c r="D1059" s="277"/>
      <c r="E1059" s="274"/>
      <c r="F1059" s="276"/>
      <c r="G1059" s="276"/>
      <c r="H1059" s="276"/>
      <c r="I1059" s="276"/>
    </row>
    <row r="1060" spans="1:9" ht="39.75" hidden="1" customHeight="1" x14ac:dyDescent="0.2">
      <c r="A1060" s="273"/>
      <c r="B1060" s="277"/>
      <c r="C1060" s="275"/>
      <c r="D1060" s="277"/>
      <c r="E1060" s="274"/>
      <c r="F1060" s="276"/>
      <c r="G1060" s="276"/>
      <c r="H1060" s="276"/>
      <c r="I1060" s="276"/>
    </row>
    <row r="1061" spans="1:9" ht="39.75" hidden="1" customHeight="1" x14ac:dyDescent="0.2">
      <c r="A1061" s="273"/>
      <c r="B1061" s="277"/>
      <c r="C1061" s="275"/>
      <c r="D1061" s="277"/>
      <c r="E1061" s="274"/>
      <c r="F1061" s="276"/>
      <c r="G1061" s="276"/>
      <c r="H1061" s="276"/>
      <c r="I1061" s="276"/>
    </row>
    <row r="1062" spans="1:9" ht="37.5" hidden="1" customHeight="1" x14ac:dyDescent="0.2">
      <c r="A1062" s="273"/>
      <c r="B1062" s="277"/>
      <c r="C1062" s="275"/>
      <c r="D1062" s="277"/>
      <c r="E1062" s="274"/>
      <c r="F1062" s="276"/>
      <c r="G1062" s="276"/>
      <c r="H1062" s="276"/>
      <c r="I1062" s="276"/>
    </row>
    <row r="1063" spans="1:9" ht="39.75" hidden="1" customHeight="1" x14ac:dyDescent="0.2">
      <c r="A1063" s="273"/>
      <c r="B1063" s="277"/>
      <c r="C1063" s="275"/>
      <c r="D1063" s="277"/>
      <c r="E1063" s="274"/>
      <c r="F1063" s="276"/>
      <c r="G1063" s="276"/>
      <c r="H1063" s="276"/>
      <c r="I1063" s="276"/>
    </row>
    <row r="1064" spans="1:9" ht="45.75" hidden="1" customHeight="1" x14ac:dyDescent="0.2">
      <c r="A1064" s="273"/>
      <c r="B1064" s="277"/>
      <c r="C1064" s="275"/>
      <c r="D1064" s="277"/>
      <c r="E1064" s="274"/>
      <c r="F1064" s="276"/>
      <c r="G1064" s="276"/>
      <c r="H1064" s="276"/>
      <c r="I1064" s="276"/>
    </row>
    <row r="1065" spans="1:9" ht="48.75" hidden="1" customHeight="1" x14ac:dyDescent="0.2">
      <c r="A1065" s="273"/>
      <c r="B1065" s="277"/>
      <c r="C1065" s="275"/>
      <c r="D1065" s="277"/>
      <c r="E1065" s="274"/>
      <c r="F1065" s="276"/>
      <c r="G1065" s="276"/>
      <c r="H1065" s="276"/>
      <c r="I1065" s="276"/>
    </row>
    <row r="1066" spans="1:9" ht="16.5" hidden="1" customHeight="1" x14ac:dyDescent="0.25">
      <c r="A1066" s="60"/>
      <c r="B1066" s="70"/>
      <c r="C1066" s="71"/>
      <c r="D1066" s="70"/>
      <c r="E1066" s="104"/>
      <c r="F1066" s="73"/>
      <c r="G1066" s="73"/>
      <c r="H1066" s="73"/>
      <c r="I1066" s="74"/>
    </row>
    <row r="1067" spans="1:9" ht="16.5" hidden="1" customHeight="1" x14ac:dyDescent="0.25">
      <c r="A1067" s="60"/>
      <c r="B1067" s="70"/>
      <c r="C1067" s="71"/>
      <c r="D1067" s="70"/>
      <c r="E1067" s="122"/>
      <c r="F1067" s="73"/>
      <c r="G1067" s="73"/>
      <c r="H1067" s="73"/>
      <c r="I1067" s="74"/>
    </row>
    <row r="1068" spans="1:9" ht="16.5" hidden="1" customHeight="1" x14ac:dyDescent="0.25">
      <c r="A1068" s="60"/>
      <c r="B1068" s="70"/>
      <c r="C1068" s="71"/>
      <c r="D1068" s="70"/>
      <c r="E1068" s="122"/>
      <c r="F1068" s="73"/>
      <c r="G1068" s="73"/>
      <c r="H1068" s="73"/>
      <c r="I1068" s="74"/>
    </row>
    <row r="1069" spans="1:9" ht="16.5" hidden="1" customHeight="1" x14ac:dyDescent="0.25">
      <c r="A1069" s="60"/>
      <c r="B1069" s="70"/>
      <c r="C1069" s="71"/>
      <c r="D1069" s="70"/>
      <c r="E1069" s="122"/>
      <c r="F1069" s="73"/>
      <c r="G1069" s="73"/>
      <c r="H1069" s="73"/>
      <c r="I1069" s="74"/>
    </row>
    <row r="1070" spans="1:9" ht="16.5" hidden="1" customHeight="1" x14ac:dyDescent="0.25">
      <c r="A1070" s="60"/>
      <c r="B1070" s="70"/>
      <c r="C1070" s="71"/>
      <c r="D1070" s="70"/>
      <c r="E1070" s="122"/>
      <c r="F1070" s="73"/>
      <c r="G1070" s="73"/>
      <c r="H1070" s="73"/>
      <c r="I1070" s="74"/>
    </row>
    <row r="1071" spans="1:9" ht="16.5" hidden="1" customHeight="1" x14ac:dyDescent="0.25">
      <c r="A1071" s="60"/>
      <c r="B1071" s="70"/>
      <c r="C1071" s="71"/>
      <c r="D1071" s="70"/>
      <c r="E1071" s="122"/>
      <c r="F1071" s="73"/>
      <c r="G1071" s="73"/>
      <c r="H1071" s="73"/>
      <c r="I1071" s="74"/>
    </row>
    <row r="1072" spans="1:9" ht="16.5" hidden="1" customHeight="1" x14ac:dyDescent="0.25">
      <c r="A1072" s="60"/>
      <c r="B1072" s="70"/>
      <c r="C1072" s="71"/>
      <c r="D1072" s="70"/>
      <c r="E1072" s="122"/>
      <c r="F1072" s="73"/>
      <c r="G1072" s="73"/>
      <c r="H1072" s="73"/>
      <c r="I1072" s="74"/>
    </row>
    <row r="1073" spans="1:9" ht="16.5" hidden="1" customHeight="1" x14ac:dyDescent="0.25">
      <c r="A1073" s="60"/>
      <c r="B1073" s="284"/>
      <c r="C1073" s="71"/>
      <c r="D1073" s="70"/>
      <c r="E1073" s="122"/>
      <c r="F1073" s="73"/>
      <c r="G1073" s="73"/>
      <c r="H1073" s="73"/>
      <c r="I1073" s="74"/>
    </row>
    <row r="1074" spans="1:9" ht="16.5" hidden="1" customHeight="1" x14ac:dyDescent="0.25">
      <c r="A1074" s="60"/>
      <c r="B1074" s="285"/>
      <c r="C1074" s="286"/>
      <c r="D1074" s="285"/>
      <c r="E1074" s="287"/>
      <c r="F1074" s="288"/>
      <c r="G1074" s="288"/>
      <c r="H1074" s="288"/>
      <c r="I1074" s="289"/>
    </row>
    <row r="1075" spans="1:9" ht="16.5" hidden="1" customHeight="1" x14ac:dyDescent="0.25">
      <c r="A1075" s="60"/>
      <c r="B1075" s="285"/>
      <c r="C1075" s="286"/>
      <c r="D1075" s="285"/>
      <c r="E1075" s="287"/>
      <c r="F1075" s="288"/>
      <c r="G1075" s="288"/>
      <c r="H1075" s="288"/>
      <c r="I1075" s="289"/>
    </row>
    <row r="1076" spans="1:9" ht="16.5" hidden="1" customHeight="1" x14ac:dyDescent="0.25">
      <c r="A1076" s="290"/>
      <c r="B1076" s="285"/>
      <c r="C1076" s="286"/>
      <c r="D1076" s="285"/>
      <c r="E1076" s="287"/>
      <c r="F1076" s="288"/>
      <c r="G1076" s="288"/>
      <c r="H1076" s="288"/>
      <c r="I1076" s="289"/>
    </row>
    <row r="1077" spans="1:9" ht="16.5" hidden="1" customHeight="1" x14ac:dyDescent="0.25">
      <c r="A1077" s="60"/>
      <c r="B1077" s="285"/>
      <c r="C1077" s="286"/>
      <c r="D1077" s="285"/>
      <c r="E1077" s="287"/>
      <c r="F1077" s="288"/>
      <c r="G1077" s="288"/>
      <c r="H1077" s="288"/>
      <c r="I1077" s="289"/>
    </row>
    <row r="1078" spans="1:9" ht="16.5" hidden="1" customHeight="1" x14ac:dyDescent="0.25">
      <c r="A1078" s="60"/>
      <c r="B1078" s="285"/>
      <c r="C1078" s="286"/>
      <c r="D1078" s="285"/>
      <c r="E1078" s="287"/>
      <c r="F1078" s="288"/>
      <c r="G1078" s="288"/>
      <c r="H1078" s="288"/>
      <c r="I1078" s="289"/>
    </row>
    <row r="1079" spans="1:9" ht="16.5" hidden="1" customHeight="1" x14ac:dyDescent="0.25">
      <c r="A1079" s="60"/>
      <c r="B1079" s="285"/>
      <c r="C1079" s="286"/>
      <c r="D1079" s="285"/>
      <c r="E1079" s="287"/>
      <c r="F1079" s="288"/>
      <c r="G1079" s="288"/>
      <c r="H1079" s="288"/>
      <c r="I1079" s="289"/>
    </row>
    <row r="1080" spans="1:9" ht="16.5" hidden="1" customHeight="1" thickBot="1" x14ac:dyDescent="0.3">
      <c r="A1080" s="290"/>
      <c r="B1080" s="84"/>
      <c r="C1080" s="85"/>
      <c r="D1080" s="84"/>
      <c r="E1080" s="291"/>
      <c r="F1080" s="292"/>
      <c r="G1080" s="292"/>
      <c r="H1080" s="292"/>
      <c r="I1080" s="293"/>
    </row>
    <row r="1081" spans="1:9" ht="16.5" customHeight="1" thickBot="1" x14ac:dyDescent="0.3">
      <c r="A1081" s="89" t="s">
        <v>43</v>
      </c>
      <c r="B1081" s="90"/>
      <c r="C1081" s="91"/>
      <c r="D1081" s="90"/>
      <c r="E1081" s="152">
        <f>SUM(E1036:E1080)</f>
        <v>166</v>
      </c>
      <c r="F1081" s="152">
        <f>SUM(F1036:F1080)</f>
        <v>11000</v>
      </c>
      <c r="G1081" s="152">
        <f>SUM(G1036:G1080)</f>
        <v>0</v>
      </c>
      <c r="H1081" s="152">
        <f>SUM(H1036:H1080)</f>
        <v>11000</v>
      </c>
      <c r="I1081" s="224">
        <f>SUM(I1036:I1080)</f>
        <v>11000</v>
      </c>
    </row>
    <row r="1082" spans="1:9" ht="16.5" customHeight="1" thickTop="1" x14ac:dyDescent="0.25">
      <c r="A1082" s="94" t="s">
        <v>44</v>
      </c>
      <c r="B1082" s="95"/>
      <c r="C1082" s="96"/>
      <c r="D1082" s="95"/>
      <c r="E1082" s="97"/>
      <c r="F1082" s="97"/>
      <c r="G1082" s="97"/>
      <c r="H1082" s="97"/>
      <c r="I1082" s="99">
        <f>I1102</f>
        <v>0</v>
      </c>
    </row>
    <row r="1083" spans="1:9" ht="16.5" hidden="1" customHeight="1" thickTop="1" x14ac:dyDescent="0.25">
      <c r="A1083" s="146"/>
      <c r="B1083" s="294"/>
      <c r="C1083" s="294"/>
      <c r="D1083" s="294"/>
      <c r="E1083" s="295"/>
      <c r="F1083" s="296"/>
      <c r="G1083" s="297"/>
      <c r="H1083" s="296"/>
      <c r="I1083" s="298"/>
    </row>
    <row r="1084" spans="1:9" ht="16.5" hidden="1" customHeight="1" x14ac:dyDescent="0.25">
      <c r="A1084" s="75"/>
      <c r="B1084" s="299"/>
      <c r="C1084" s="299"/>
      <c r="D1084" s="299"/>
      <c r="E1084" s="300"/>
      <c r="F1084" s="66"/>
      <c r="G1084" s="301"/>
      <c r="H1084" s="66"/>
      <c r="I1084" s="67"/>
    </row>
    <row r="1085" spans="1:9" ht="16.5" hidden="1" customHeight="1" x14ac:dyDescent="0.25">
      <c r="A1085" s="75"/>
      <c r="B1085" s="299"/>
      <c r="C1085" s="299"/>
      <c r="D1085" s="299"/>
      <c r="E1085" s="300"/>
      <c r="F1085" s="66"/>
      <c r="G1085" s="301"/>
      <c r="H1085" s="66"/>
      <c r="I1085" s="67"/>
    </row>
    <row r="1086" spans="1:9" ht="16.5" hidden="1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thickBot="1" x14ac:dyDescent="0.3">
      <c r="A1101" s="83"/>
      <c r="B1101" s="84"/>
      <c r="C1101" s="85"/>
      <c r="D1101" s="84"/>
      <c r="E1101" s="86"/>
      <c r="F1101" s="87"/>
      <c r="G1101" s="87"/>
      <c r="H1101" s="87"/>
      <c r="I1101" s="88"/>
    </row>
    <row r="1102" spans="1:9" ht="16.5" customHeight="1" thickBot="1" x14ac:dyDescent="0.3">
      <c r="A1102" s="155" t="s">
        <v>43</v>
      </c>
      <c r="B1102" s="156"/>
      <c r="C1102" s="157"/>
      <c r="D1102" s="156"/>
      <c r="E1102" s="158">
        <f>SUM(E1083:E1101)</f>
        <v>0</v>
      </c>
      <c r="F1102" s="159">
        <f>SUM(F1083:F1101)</f>
        <v>0</v>
      </c>
      <c r="G1102" s="159">
        <f>SUM(G1083:G1101)</f>
        <v>0</v>
      </c>
      <c r="H1102" s="159">
        <f>SUM(H1083:H1101)</f>
        <v>0</v>
      </c>
      <c r="I1102" s="302">
        <f>SUM(I1083:I1101)</f>
        <v>0</v>
      </c>
    </row>
    <row r="1103" spans="1:9" ht="16.5" customHeight="1" thickTop="1" thickBot="1" x14ac:dyDescent="0.3">
      <c r="A1103" s="19" t="s">
        <v>45</v>
      </c>
      <c r="B1103" s="20"/>
      <c r="C1103" s="21"/>
      <c r="D1103" s="20"/>
      <c r="E1103" s="22"/>
      <c r="F1103" s="22"/>
      <c r="G1103" s="22"/>
      <c r="H1103" s="22"/>
      <c r="I1103" s="23">
        <f>I1123</f>
        <v>8918.91</v>
      </c>
    </row>
    <row r="1104" spans="1:9" ht="46.5" customHeight="1" thickTop="1" thickBot="1" x14ac:dyDescent="0.3">
      <c r="A1104" s="146">
        <v>1</v>
      </c>
      <c r="B1104" s="131" t="s">
        <v>4510</v>
      </c>
      <c r="C1104" s="131" t="s">
        <v>4511</v>
      </c>
      <c r="D1104" s="131" t="s">
        <v>4510</v>
      </c>
      <c r="E1104" s="303">
        <v>70</v>
      </c>
      <c r="F1104" s="118">
        <v>2454.87</v>
      </c>
      <c r="G1104" s="304"/>
      <c r="H1104" s="118">
        <v>2454.87</v>
      </c>
      <c r="I1104" s="305">
        <v>2454.87</v>
      </c>
    </row>
    <row r="1105" spans="1:9" ht="35.25" customHeight="1" thickTop="1" thickBot="1" x14ac:dyDescent="0.3">
      <c r="A1105" s="138">
        <v>2</v>
      </c>
      <c r="B1105" s="131" t="s">
        <v>4512</v>
      </c>
      <c r="C1105" s="131" t="s">
        <v>4513</v>
      </c>
      <c r="D1105" s="131" t="s">
        <v>4512</v>
      </c>
      <c r="E1105" s="303">
        <v>50</v>
      </c>
      <c r="F1105" s="118">
        <v>1616.01</v>
      </c>
      <c r="G1105" s="304"/>
      <c r="H1105" s="118">
        <v>1616.01</v>
      </c>
      <c r="I1105" s="305">
        <v>1616.01</v>
      </c>
    </row>
    <row r="1106" spans="1:9" ht="43.5" customHeight="1" thickTop="1" x14ac:dyDescent="0.25">
      <c r="A1106" s="138">
        <v>3</v>
      </c>
      <c r="B1106" s="131" t="s">
        <v>4514</v>
      </c>
      <c r="C1106" s="131" t="s">
        <v>4515</v>
      </c>
      <c r="D1106" s="131" t="s">
        <v>4514</v>
      </c>
      <c r="E1106" s="303">
        <v>150</v>
      </c>
      <c r="F1106" s="118">
        <v>4848.03</v>
      </c>
      <c r="G1106" s="304"/>
      <c r="H1106" s="118">
        <v>4848.03</v>
      </c>
      <c r="I1106" s="305">
        <v>4848.03</v>
      </c>
    </row>
    <row r="1107" spans="1:9" ht="16.5" hidden="1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hidden="1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hidden="1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thickBot="1" x14ac:dyDescent="0.3">
      <c r="A1122" s="83"/>
      <c r="B1122" s="84"/>
      <c r="C1122" s="85"/>
      <c r="D1122" s="84"/>
      <c r="E1122" s="86"/>
      <c r="F1122" s="87"/>
      <c r="G1122" s="87"/>
      <c r="H1122" s="87"/>
      <c r="I1122" s="88"/>
    </row>
    <row r="1123" spans="1:9" ht="16.5" customHeight="1" thickBot="1" x14ac:dyDescent="0.3">
      <c r="A1123" s="89" t="s">
        <v>43</v>
      </c>
      <c r="B1123" s="90"/>
      <c r="C1123" s="91"/>
      <c r="D1123" s="90"/>
      <c r="E1123" s="152">
        <f>SUM(E1104:E1122)</f>
        <v>270</v>
      </c>
      <c r="F1123" s="92">
        <f>SUM(F1104:F1122)</f>
        <v>8918.91</v>
      </c>
      <c r="G1123" s="92">
        <f>SUM(G1104:G1122)</f>
        <v>0</v>
      </c>
      <c r="H1123" s="92">
        <f>SUM(H1104:H1122)</f>
        <v>8918.91</v>
      </c>
      <c r="I1123" s="93">
        <f>SUM(I1104:I1122)</f>
        <v>8918.91</v>
      </c>
    </row>
    <row r="1124" spans="1:9" ht="16.5" customHeight="1" thickTop="1" x14ac:dyDescent="0.25">
      <c r="A1124" s="94" t="s">
        <v>46</v>
      </c>
      <c r="B1124" s="95"/>
      <c r="C1124" s="96"/>
      <c r="D1124" s="95"/>
      <c r="E1124" s="97"/>
      <c r="F1124" s="98"/>
      <c r="G1124" s="98"/>
      <c r="H1124" s="98"/>
      <c r="I1124" s="99">
        <f>I1144</f>
        <v>0</v>
      </c>
    </row>
    <row r="1125" spans="1:9" ht="36.75" hidden="1" customHeight="1" thickTop="1" x14ac:dyDescent="0.2">
      <c r="A1125" s="130"/>
      <c r="B1125" s="277"/>
      <c r="C1125" s="275"/>
      <c r="D1125" s="277"/>
      <c r="E1125" s="274"/>
      <c r="F1125" s="276"/>
      <c r="G1125" s="276"/>
      <c r="H1125" s="276"/>
      <c r="I1125" s="276"/>
    </row>
    <row r="1126" spans="1:9" ht="47.25" hidden="1" customHeight="1" x14ac:dyDescent="0.25">
      <c r="A1126" s="353"/>
      <c r="B1126" s="277"/>
      <c r="C1126" s="275"/>
      <c r="D1126" s="277"/>
      <c r="E1126" s="274"/>
      <c r="F1126" s="276"/>
      <c r="G1126" s="276"/>
      <c r="H1126" s="276"/>
      <c r="I1126" s="276"/>
    </row>
    <row r="1127" spans="1:9" ht="46.5" hidden="1" customHeight="1" x14ac:dyDescent="0.25">
      <c r="A1127" s="353"/>
      <c r="B1127" s="277"/>
      <c r="C1127" s="275"/>
      <c r="D1127" s="277"/>
      <c r="E1127" s="274"/>
      <c r="F1127" s="276"/>
      <c r="G1127" s="276"/>
      <c r="H1127" s="276"/>
      <c r="I1127" s="276"/>
    </row>
    <row r="1128" spans="1:9" ht="16.5" hidden="1" customHeight="1" x14ac:dyDescent="0.25">
      <c r="A1128" s="359"/>
      <c r="B1128" s="354"/>
      <c r="C1128" s="355"/>
      <c r="D1128" s="354"/>
      <c r="E1128" s="360"/>
      <c r="F1128" s="357"/>
      <c r="G1128" s="357"/>
      <c r="H1128" s="357"/>
      <c r="I1128" s="358"/>
    </row>
    <row r="1129" spans="1:9" ht="16.5" hidden="1" customHeight="1" x14ac:dyDescent="0.25">
      <c r="A1129" s="359"/>
      <c r="B1129" s="354"/>
      <c r="C1129" s="355"/>
      <c r="D1129" s="354"/>
      <c r="E1129" s="360"/>
      <c r="F1129" s="357"/>
      <c r="G1129" s="357"/>
      <c r="H1129" s="357"/>
      <c r="I1129" s="358"/>
    </row>
    <row r="1130" spans="1:9" ht="16.5" hidden="1" customHeight="1" x14ac:dyDescent="0.25">
      <c r="A1130" s="75"/>
      <c r="B1130" s="70"/>
      <c r="C1130" s="71"/>
      <c r="D1130" s="70"/>
      <c r="E1130" s="104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9" ht="16.5" customHeight="1" thickBot="1" x14ac:dyDescent="0.3">
      <c r="A1144" s="89" t="s">
        <v>43</v>
      </c>
      <c r="B1144" s="90"/>
      <c r="C1144" s="91"/>
      <c r="D1144" s="90"/>
      <c r="E1144" s="152">
        <f>SUM(E1125:E1143)</f>
        <v>0</v>
      </c>
      <c r="F1144" s="92">
        <f>SUM(F1125:F1143)</f>
        <v>0</v>
      </c>
      <c r="G1144" s="92">
        <f>SUM(G1125:G1143)</f>
        <v>0</v>
      </c>
      <c r="H1144" s="92">
        <f>SUM(H1125:H1143)</f>
        <v>0</v>
      </c>
      <c r="I1144" s="93">
        <f>SUM(I1125:I1143)</f>
        <v>0</v>
      </c>
    </row>
    <row r="1145" spans="1:9" ht="16.5" customHeight="1" thickTop="1" thickBot="1" x14ac:dyDescent="0.3">
      <c r="A1145" s="94" t="s">
        <v>47</v>
      </c>
      <c r="B1145" s="95"/>
      <c r="C1145" s="96"/>
      <c r="D1145" s="95"/>
      <c r="E1145" s="97"/>
      <c r="F1145" s="98"/>
      <c r="G1145" s="98"/>
      <c r="H1145" s="98"/>
      <c r="I1145" s="99">
        <f>I1165</f>
        <v>8076.86</v>
      </c>
    </row>
    <row r="1146" spans="1:9" ht="16.5" customHeight="1" thickTop="1" x14ac:dyDescent="0.25">
      <c r="A1146" s="146">
        <v>1</v>
      </c>
      <c r="B1146" s="147" t="s">
        <v>4516</v>
      </c>
      <c r="C1146" s="148" t="s">
        <v>4517</v>
      </c>
      <c r="D1146" s="147" t="s">
        <v>4518</v>
      </c>
      <c r="E1146" s="150">
        <v>3680</v>
      </c>
      <c r="F1146" s="150">
        <v>8076.86</v>
      </c>
      <c r="G1146" s="150"/>
      <c r="H1146" s="150">
        <v>8076.86</v>
      </c>
      <c r="I1146" s="151">
        <v>8076.86</v>
      </c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thickBot="1" x14ac:dyDescent="0.3">
      <c r="A1164" s="83"/>
      <c r="B1164" s="84"/>
      <c r="C1164" s="85"/>
      <c r="D1164" s="84"/>
      <c r="E1164" s="86"/>
      <c r="F1164" s="87"/>
      <c r="G1164" s="87"/>
      <c r="H1164" s="87"/>
      <c r="I1164" s="88"/>
    </row>
    <row r="1165" spans="1:9" ht="16.5" customHeight="1" thickBot="1" x14ac:dyDescent="0.3">
      <c r="A1165" s="89" t="s">
        <v>43</v>
      </c>
      <c r="B1165" s="90"/>
      <c r="C1165" s="91"/>
      <c r="D1165" s="90"/>
      <c r="E1165" s="152">
        <f>SUM(E1146:E1164)</f>
        <v>3680</v>
      </c>
      <c r="F1165" s="92">
        <f>SUM(F1146:F1164)</f>
        <v>8076.86</v>
      </c>
      <c r="G1165" s="92">
        <f>SUM(G1146:G1164)</f>
        <v>0</v>
      </c>
      <c r="H1165" s="92">
        <f>SUM(H1146:H1164)</f>
        <v>8076.86</v>
      </c>
      <c r="I1165" s="93">
        <f>SUM(I1146:I1164)</f>
        <v>8076.86</v>
      </c>
    </row>
    <row r="1166" spans="1:9" ht="16.5" customHeight="1" thickTop="1" x14ac:dyDescent="0.25">
      <c r="A1166" s="19" t="s">
        <v>48</v>
      </c>
      <c r="B1166" s="20"/>
      <c r="C1166" s="21"/>
      <c r="D1166" s="20"/>
      <c r="E1166" s="22"/>
      <c r="F1166" s="162"/>
      <c r="G1166" s="162"/>
      <c r="H1166" s="162"/>
      <c r="I1166" s="23">
        <f>I1186</f>
        <v>0</v>
      </c>
    </row>
    <row r="1167" spans="1:9" ht="16.5" hidden="1" customHeight="1" thickTop="1" x14ac:dyDescent="0.25">
      <c r="A1167" s="216"/>
      <c r="B1167" s="147"/>
      <c r="C1167" s="148"/>
      <c r="D1167" s="147"/>
      <c r="E1167" s="149"/>
      <c r="F1167" s="154"/>
      <c r="G1167" s="154"/>
      <c r="H1167" s="154"/>
      <c r="I1167" s="21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hidden="1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hidden="1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thickBot="1" x14ac:dyDescent="0.3">
      <c r="A1185" s="83"/>
      <c r="B1185" s="84"/>
      <c r="C1185" s="85"/>
      <c r="D1185" s="84"/>
      <c r="E1185" s="86"/>
      <c r="F1185" s="87"/>
      <c r="G1185" s="87"/>
      <c r="H1185" s="87"/>
      <c r="I1185" s="88"/>
    </row>
    <row r="1186" spans="1:9" ht="16.5" customHeight="1" thickBot="1" x14ac:dyDescent="0.3">
      <c r="A1186" s="89" t="s">
        <v>43</v>
      </c>
      <c r="B1186" s="90"/>
      <c r="C1186" s="91"/>
      <c r="D1186" s="90"/>
      <c r="E1186" s="152">
        <f>SUM(E1167:E1185)</f>
        <v>0</v>
      </c>
      <c r="F1186" s="92">
        <f>SUM(F1167:F1185)</f>
        <v>0</v>
      </c>
      <c r="G1186" s="92">
        <f>SUM(G1167:G1185)</f>
        <v>0</v>
      </c>
      <c r="H1186" s="92">
        <f>SUM(H1167:H1185)</f>
        <v>0</v>
      </c>
      <c r="I1186" s="93">
        <f>SUM(I1167:I1185)</f>
        <v>0</v>
      </c>
    </row>
    <row r="1187" spans="1:9" ht="15.75" thickTop="1" x14ac:dyDescent="0.25"/>
    <row r="1188" spans="1:9" x14ac:dyDescent="0.25">
      <c r="A1188" s="311" t="s">
        <v>96</v>
      </c>
      <c r="B1188" s="311"/>
      <c r="C1188" s="311"/>
      <c r="D1188" s="311"/>
      <c r="E1188" s="311"/>
      <c r="F1188" s="311"/>
      <c r="G1188" s="311"/>
      <c r="H1188" s="311"/>
      <c r="I1188" s="311"/>
    </row>
    <row r="1189" spans="1:9" x14ac:dyDescent="0.25">
      <c r="A1189" s="629"/>
      <c r="B1189" s="629"/>
    </row>
    <row r="1190" spans="1:9" x14ac:dyDescent="0.25">
      <c r="A1190" s="629"/>
      <c r="B1190" s="629"/>
    </row>
    <row r="1191" spans="1:9" x14ac:dyDescent="0.25">
      <c r="A1191" s="629">
        <f>A1104+A1041+A873+A718+A302+A211+A121+A112+A29</f>
        <v>52</v>
      </c>
      <c r="B1191" s="629"/>
      <c r="E1191" s="5">
        <f>E1034+E863+E702+E555+E385+E181+E7</f>
        <v>8729.7000000000007</v>
      </c>
      <c r="I1191" s="5">
        <f>I1034+I863+I702+I555+I385+I181+I7</f>
        <v>337850.19035999995</v>
      </c>
    </row>
    <row r="1192" spans="1:9" x14ac:dyDescent="0.25">
      <c r="A1192" s="629"/>
      <c r="B1192" s="629"/>
    </row>
    <row r="1193" spans="1:9" x14ac:dyDescent="0.25">
      <c r="A1193" s="629"/>
      <c r="B1193" s="629"/>
    </row>
  </sheetData>
  <autoFilter ref="A5:I1186">
    <filterColumn colId="8">
      <customFilters and="1">
        <customFilter operator="notEqual" val=" "/>
      </customFilters>
    </filterColumn>
  </autoFilter>
  <mergeCells count="8">
    <mergeCell ref="A1192:B1192"/>
    <mergeCell ref="A1193:B1193"/>
    <mergeCell ref="A1:I1"/>
    <mergeCell ref="A2:I2"/>
    <mergeCell ref="A3:I3"/>
    <mergeCell ref="A1189:B1189"/>
    <mergeCell ref="A1190:B1190"/>
    <mergeCell ref="A1191:B1191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708" min="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75"/>
  <sheetViews>
    <sheetView view="pageBreakPreview" zoomScale="75" zoomScaleNormal="75" zoomScaleSheetLayoutView="75" workbookViewId="0">
      <pane ySplit="6" topLeftCell="A151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4519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25</v>
      </c>
      <c r="F7" s="16"/>
      <c r="G7" s="16"/>
      <c r="H7" s="16"/>
      <c r="I7" s="17">
        <f>I74+I91+I99+I120+I141+I162</f>
        <v>2750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2750</v>
      </c>
    </row>
    <row r="9" spans="1:9" ht="42.75" customHeight="1" thickTop="1" x14ac:dyDescent="0.2">
      <c r="A9" s="24">
        <v>1</v>
      </c>
      <c r="B9" s="312" t="s">
        <v>4520</v>
      </c>
      <c r="C9" s="313" t="s">
        <v>4521</v>
      </c>
      <c r="D9" s="314" t="s">
        <v>4522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4523</v>
      </c>
      <c r="C10" s="320" t="s">
        <v>4524</v>
      </c>
      <c r="D10" s="321" t="s">
        <v>4525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4526</v>
      </c>
      <c r="C11" s="320" t="s">
        <v>4527</v>
      </c>
      <c r="D11" s="321" t="s">
        <v>4526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4528</v>
      </c>
      <c r="C12" s="320" t="s">
        <v>4529</v>
      </c>
      <c r="D12" s="321" t="s">
        <v>4530</v>
      </c>
      <c r="E12" s="322">
        <v>5</v>
      </c>
      <c r="F12" s="323">
        <v>550</v>
      </c>
      <c r="G12" s="324"/>
      <c r="H12" s="323">
        <v>550.00036</v>
      </c>
      <c r="I12" s="325">
        <v>550</v>
      </c>
    </row>
    <row r="13" spans="1:9" ht="40.5" customHeight="1" thickTop="1" x14ac:dyDescent="0.2">
      <c r="A13" s="24">
        <v>5</v>
      </c>
      <c r="B13" s="319" t="s">
        <v>4531</v>
      </c>
      <c r="C13" s="320" t="s">
        <v>4532</v>
      </c>
      <c r="D13" s="321" t="s">
        <v>4531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/>
      <c r="B14" s="319"/>
      <c r="C14" s="320"/>
      <c r="D14" s="321"/>
      <c r="E14" s="322"/>
      <c r="F14" s="323"/>
      <c r="G14" s="324"/>
      <c r="H14" s="323"/>
      <c r="I14" s="325"/>
    </row>
    <row r="15" spans="1:9" ht="37.5" customHeight="1" thickTop="1" x14ac:dyDescent="0.2">
      <c r="A15" s="24"/>
      <c r="B15" s="326"/>
      <c r="C15" s="327"/>
      <c r="D15" s="328"/>
      <c r="E15" s="329"/>
      <c r="F15" s="330"/>
      <c r="G15" s="331"/>
      <c r="H15" s="330"/>
      <c r="I15" s="332"/>
    </row>
    <row r="16" spans="1:9" ht="45.75" customHeight="1" thickBot="1" x14ac:dyDescent="0.25">
      <c r="A16" s="29"/>
      <c r="B16" s="326"/>
      <c r="C16" s="327"/>
      <c r="D16" s="328"/>
      <c r="E16" s="329"/>
      <c r="F16" s="330"/>
      <c r="G16" s="331"/>
      <c r="H16" s="330"/>
      <c r="I16" s="332"/>
    </row>
    <row r="17" spans="1:11" ht="37.5" customHeight="1" thickTop="1" x14ac:dyDescent="0.2">
      <c r="A17" s="24"/>
      <c r="B17" s="326"/>
      <c r="C17" s="327"/>
      <c r="D17" s="328"/>
      <c r="E17" s="329"/>
      <c r="F17" s="330"/>
      <c r="G17" s="331"/>
      <c r="H17" s="330"/>
      <c r="I17" s="332"/>
    </row>
    <row r="18" spans="1:11" ht="42.75" customHeight="1" thickBot="1" x14ac:dyDescent="0.25">
      <c r="A18" s="29"/>
      <c r="B18" s="326"/>
      <c r="C18" s="327"/>
      <c r="D18" s="328"/>
      <c r="E18" s="329"/>
      <c r="F18" s="330"/>
      <c r="G18" s="331"/>
      <c r="H18" s="330"/>
      <c r="I18" s="332"/>
    </row>
    <row r="19" spans="1:11" ht="41.25" customHeight="1" thickTop="1" x14ac:dyDescent="0.2">
      <c r="A19" s="24"/>
      <c r="B19" s="326"/>
      <c r="C19" s="327"/>
      <c r="D19" s="328"/>
      <c r="E19" s="329"/>
      <c r="F19" s="330"/>
      <c r="G19" s="331"/>
      <c r="H19" s="330"/>
      <c r="I19" s="332"/>
    </row>
    <row r="20" spans="1:11" ht="41.25" customHeight="1" thickBot="1" x14ac:dyDescent="0.25">
      <c r="A20" s="29"/>
      <c r="B20" s="326"/>
      <c r="C20" s="327"/>
      <c r="D20" s="328"/>
      <c r="E20" s="329"/>
      <c r="F20" s="330"/>
      <c r="G20" s="331"/>
      <c r="H20" s="330"/>
      <c r="I20" s="332"/>
    </row>
    <row r="21" spans="1:11" ht="51.75" customHeight="1" thickTop="1" x14ac:dyDescent="0.2">
      <c r="A21" s="24"/>
      <c r="B21" s="326"/>
      <c r="C21" s="327"/>
      <c r="D21" s="328"/>
      <c r="E21" s="329"/>
      <c r="F21" s="330"/>
      <c r="G21" s="331"/>
      <c r="H21" s="330"/>
      <c r="I21" s="332"/>
    </row>
    <row r="22" spans="1:11" ht="46.5" customHeight="1" thickBot="1" x14ac:dyDescent="0.25">
      <c r="A22" s="29"/>
      <c r="B22" s="326"/>
      <c r="C22" s="327"/>
      <c r="D22" s="328"/>
      <c r="E22" s="329"/>
      <c r="F22" s="330"/>
      <c r="G22" s="331"/>
      <c r="H22" s="330"/>
      <c r="I22" s="332"/>
      <c r="K22" s="45"/>
    </row>
    <row r="23" spans="1:11" ht="38.25" customHeight="1" thickTop="1" x14ac:dyDescent="0.2">
      <c r="A23" s="24"/>
      <c r="B23" s="326"/>
      <c r="C23" s="327"/>
      <c r="D23" s="328"/>
      <c r="E23" s="329"/>
      <c r="F23" s="330"/>
      <c r="G23" s="331"/>
      <c r="H23" s="330"/>
      <c r="I23" s="332"/>
    </row>
    <row r="24" spans="1:11" ht="45.75" customHeight="1" thickBot="1" x14ac:dyDescent="0.25">
      <c r="A24" s="29"/>
      <c r="B24" s="326"/>
      <c r="C24" s="327"/>
      <c r="D24" s="328"/>
      <c r="E24" s="329"/>
      <c r="F24" s="330"/>
      <c r="G24" s="331"/>
      <c r="H24" s="330"/>
      <c r="I24" s="332"/>
    </row>
    <row r="25" spans="1:11" s="59" customFormat="1" ht="36.75" customHeight="1" thickTop="1" x14ac:dyDescent="0.2">
      <c r="A25" s="24"/>
      <c r="B25" s="326"/>
      <c r="C25" s="327"/>
      <c r="D25" s="328"/>
      <c r="E25" s="329"/>
      <c r="F25" s="330"/>
      <c r="G25" s="331"/>
      <c r="H25" s="330"/>
      <c r="I25" s="332"/>
    </row>
    <row r="26" spans="1:11" ht="38.25" customHeight="1" thickBot="1" x14ac:dyDescent="0.25">
      <c r="A26" s="29"/>
      <c r="B26" s="326"/>
      <c r="C26" s="327"/>
      <c r="D26" s="328"/>
      <c r="E26" s="329"/>
      <c r="F26" s="330"/>
      <c r="G26" s="331"/>
      <c r="H26" s="330"/>
      <c r="I26" s="332"/>
    </row>
    <row r="27" spans="1:11" ht="48.75" customHeight="1" thickTop="1" x14ac:dyDescent="0.2">
      <c r="A27" s="24"/>
      <c r="B27" s="326"/>
      <c r="C27" s="327"/>
      <c r="D27" s="328"/>
      <c r="E27" s="329"/>
      <c r="F27" s="330"/>
      <c r="G27" s="331"/>
      <c r="H27" s="330"/>
      <c r="I27" s="332"/>
    </row>
    <row r="28" spans="1:11" ht="28.5" customHeight="1" thickBot="1" x14ac:dyDescent="0.25">
      <c r="A28" s="29"/>
      <c r="B28" s="326"/>
      <c r="C28" s="327"/>
      <c r="D28" s="328"/>
      <c r="E28" s="329"/>
      <c r="F28" s="330"/>
      <c r="G28" s="331"/>
      <c r="H28" s="330"/>
      <c r="I28" s="332"/>
    </row>
    <row r="29" spans="1:11" ht="53.25" customHeight="1" thickTop="1" x14ac:dyDescent="0.2">
      <c r="A29" s="24"/>
      <c r="B29" s="326"/>
      <c r="C29" s="327"/>
      <c r="D29" s="328"/>
      <c r="E29" s="329"/>
      <c r="F29" s="330"/>
      <c r="G29" s="331"/>
      <c r="H29" s="330"/>
      <c r="I29" s="332"/>
    </row>
    <row r="30" spans="1:11" ht="39.75" customHeight="1" thickBot="1" x14ac:dyDescent="0.25">
      <c r="A30" s="29"/>
      <c r="B30" s="326"/>
      <c r="C30" s="327"/>
      <c r="D30" s="328"/>
      <c r="E30" s="329"/>
      <c r="F30" s="330"/>
      <c r="G30" s="331"/>
      <c r="H30" s="330"/>
      <c r="I30" s="332"/>
    </row>
    <row r="31" spans="1:11" ht="41.25" customHeight="1" thickTop="1" x14ac:dyDescent="0.2">
      <c r="A31" s="24"/>
      <c r="B31" s="333"/>
      <c r="C31" s="334"/>
      <c r="D31" s="335"/>
      <c r="E31" s="336"/>
      <c r="F31" s="330"/>
      <c r="G31" s="331"/>
      <c r="H31" s="330"/>
      <c r="I31" s="332"/>
    </row>
    <row r="32" spans="1:11" ht="52.5" customHeight="1" thickBot="1" x14ac:dyDescent="0.25">
      <c r="A32" s="29"/>
      <c r="B32" s="333"/>
      <c r="C32" s="334"/>
      <c r="D32" s="335"/>
      <c r="E32" s="336"/>
      <c r="F32" s="330"/>
      <c r="G32" s="331"/>
      <c r="H32" s="330"/>
      <c r="I32" s="332"/>
    </row>
    <row r="33" spans="1:9" ht="45.75" customHeight="1" thickTop="1" x14ac:dyDescent="0.2">
      <c r="A33" s="24"/>
      <c r="B33" s="333"/>
      <c r="C33" s="334"/>
      <c r="D33" s="335"/>
      <c r="E33" s="336"/>
      <c r="F33" s="330"/>
      <c r="G33" s="331"/>
      <c r="H33" s="330"/>
      <c r="I33" s="332"/>
    </row>
    <row r="34" spans="1:9" ht="36.75" customHeight="1" thickBot="1" x14ac:dyDescent="0.25">
      <c r="A34" s="29"/>
      <c r="B34" s="333"/>
      <c r="C34" s="334"/>
      <c r="D34" s="335"/>
      <c r="E34" s="336"/>
      <c r="F34" s="330"/>
      <c r="G34" s="331"/>
      <c r="H34" s="330"/>
      <c r="I34" s="332"/>
    </row>
    <row r="35" spans="1:9" ht="35.25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47.25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39.75" customHeight="1" thickTop="1" x14ac:dyDescent="0.2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45.75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54.75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57.75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8.75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5.75" customHeight="1" thickTop="1" x14ac:dyDescent="0.2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6.5" customHeight="1" thickBot="1" x14ac:dyDescent="0.25">
      <c r="A44" s="29"/>
      <c r="B44" s="333"/>
      <c r="C44" s="334"/>
      <c r="D44" s="335"/>
      <c r="E44" s="336"/>
      <c r="F44" s="330"/>
      <c r="G44" s="331"/>
      <c r="H44" s="330"/>
      <c r="I44" s="332"/>
    </row>
    <row r="45" spans="1:9" ht="43.5" customHeight="1" thickTop="1" x14ac:dyDescent="0.2">
      <c r="A45" s="24"/>
      <c r="B45" s="333"/>
      <c r="C45" s="334"/>
      <c r="D45" s="335"/>
      <c r="E45" s="336"/>
      <c r="F45" s="330"/>
      <c r="G45" s="331"/>
      <c r="H45" s="330"/>
      <c r="I45" s="332"/>
    </row>
    <row r="46" spans="1:9" ht="45.75" customHeight="1" thickBot="1" x14ac:dyDescent="0.25">
      <c r="A46" s="29"/>
      <c r="B46" s="333"/>
      <c r="C46" s="334"/>
      <c r="D46" s="335"/>
      <c r="E46" s="336"/>
      <c r="F46" s="330"/>
      <c r="G46" s="331"/>
      <c r="H46" s="330"/>
      <c r="I46" s="332"/>
    </row>
    <row r="47" spans="1:9" ht="32.25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3.5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Top="1" thickBot="1" x14ac:dyDescent="0.3">
      <c r="A74" s="89" t="s">
        <v>43</v>
      </c>
      <c r="B74" s="90"/>
      <c r="C74" s="91"/>
      <c r="D74" s="90"/>
      <c r="E74" s="92">
        <f>SUM(E9:E73)</f>
        <v>25</v>
      </c>
      <c r="F74" s="92">
        <f>SUM(F9:F73)</f>
        <v>2750</v>
      </c>
      <c r="G74" s="92">
        <f>SUM(G9:G73)</f>
        <v>0</v>
      </c>
      <c r="H74" s="92">
        <f>SUM(H9:H73)</f>
        <v>2750.00036</v>
      </c>
      <c r="I74" s="93">
        <f>SUM(I9:I73)</f>
        <v>2750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0</v>
      </c>
    </row>
    <row r="76" spans="1:10" ht="82.5" customHeight="1" thickTop="1" x14ac:dyDescent="0.2">
      <c r="A76" s="10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39.75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0</v>
      </c>
      <c r="F91" s="108">
        <f>SUM(F76:F90)</f>
        <v>0</v>
      </c>
      <c r="G91" s="108">
        <f>SUM(G76:G90)</f>
        <v>0</v>
      </c>
      <c r="H91" s="108">
        <f>SUM(H76:H90)</f>
        <v>0</v>
      </c>
      <c r="I91" s="109">
        <f>SUM(I76:I90)</f>
        <v>0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0</v>
      </c>
    </row>
    <row r="93" spans="1:9" ht="39" customHeight="1" thickTop="1" thickBot="1" x14ac:dyDescent="0.25">
      <c r="A93" s="100"/>
      <c r="B93" s="115"/>
      <c r="C93" s="115"/>
      <c r="D93" s="115"/>
      <c r="E93" s="116"/>
      <c r="F93" s="117"/>
      <c r="G93" s="118"/>
      <c r="H93" s="117"/>
      <c r="I93" s="119"/>
    </row>
    <row r="94" spans="1:9" ht="40.5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45.75" customHeight="1" thickTop="1" thickBot="1" x14ac:dyDescent="0.25">
      <c r="A95" s="100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0</v>
      </c>
      <c r="F99" s="123">
        <f>SUM(F93:F98)</f>
        <v>0</v>
      </c>
      <c r="G99" s="123">
        <f>SUM(G93:G98)</f>
        <v>0</v>
      </c>
      <c r="H99" s="123">
        <f>SUM(H93:H98)</f>
        <v>0</v>
      </c>
      <c r="I99" s="124">
        <f>SUM(I93:I98)</f>
        <v>0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0</v>
      </c>
    </row>
    <row r="101" spans="1:9" ht="32.25" customHeight="1" x14ac:dyDescent="0.2">
      <c r="A101" s="500"/>
      <c r="B101" s="501"/>
      <c r="C101" s="502"/>
      <c r="D101" s="501"/>
      <c r="E101" s="503"/>
      <c r="F101" s="504"/>
      <c r="G101" s="505"/>
      <c r="H101" s="504"/>
      <c r="I101" s="504"/>
    </row>
    <row r="102" spans="1:9" ht="31.5" customHeight="1" x14ac:dyDescent="0.2">
      <c r="A102" s="500"/>
      <c r="B102" s="501"/>
      <c r="C102" s="136"/>
      <c r="D102" s="458"/>
      <c r="E102" s="503"/>
      <c r="F102" s="420"/>
      <c r="G102" s="421"/>
      <c r="H102" s="420"/>
      <c r="I102" s="421"/>
    </row>
    <row r="103" spans="1:9" ht="37.5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36.75" customHeight="1" x14ac:dyDescent="0.25">
      <c r="A104" s="506"/>
      <c r="B104" s="501"/>
      <c r="C104" s="136"/>
      <c r="D104" s="458"/>
      <c r="E104" s="503"/>
      <c r="F104" s="420"/>
      <c r="G104" s="421"/>
      <c r="H104" s="420"/>
      <c r="I104" s="421"/>
    </row>
    <row r="105" spans="1:9" ht="47.25" customHeight="1" x14ac:dyDescent="0.25">
      <c r="A105" s="138"/>
      <c r="B105" s="501"/>
      <c r="C105" s="136"/>
      <c r="D105" s="458"/>
      <c r="E105" s="503"/>
      <c r="F105" s="420"/>
      <c r="G105" s="421"/>
      <c r="H105" s="420"/>
      <c r="I105" s="421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0</v>
      </c>
      <c r="F120" s="123">
        <f>SUM(F101:F119)</f>
        <v>0</v>
      </c>
      <c r="G120" s="123">
        <f>SUM(G101:G119)</f>
        <v>0</v>
      </c>
      <c r="H120" s="123">
        <f>SUM(H101:H119)</f>
        <v>0</v>
      </c>
      <c r="I120" s="124">
        <f>SUM(I101:I119)</f>
        <v>0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0</v>
      </c>
    </row>
    <row r="122" spans="1:9" ht="58.5" customHeight="1" thickTop="1" x14ac:dyDescent="0.25">
      <c r="A122" s="146"/>
      <c r="B122" s="50"/>
      <c r="C122" s="41"/>
      <c r="D122" s="50"/>
      <c r="E122" s="40"/>
      <c r="F122" s="33"/>
      <c r="G122" s="50"/>
      <c r="H122" s="33"/>
      <c r="I122" s="33"/>
    </row>
    <row r="123" spans="1:9" ht="55.5" customHeight="1" x14ac:dyDescent="0.25">
      <c r="A123" s="138"/>
      <c r="B123" s="50"/>
      <c r="C123" s="41"/>
      <c r="D123" s="50"/>
      <c r="E123" s="40"/>
      <c r="F123" s="33"/>
      <c r="G123" s="50"/>
      <c r="H123" s="33"/>
      <c r="I123" s="33"/>
    </row>
    <row r="124" spans="1:9" ht="16.5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Top="1" thickBot="1" x14ac:dyDescent="0.3">
      <c r="A141" s="89" t="s">
        <v>43</v>
      </c>
      <c r="B141" s="90"/>
      <c r="C141" s="91"/>
      <c r="D141" s="90"/>
      <c r="E141" s="152">
        <f>SUM(E122:E140)</f>
        <v>0</v>
      </c>
      <c r="F141" s="92">
        <f>SUM(F122:F140)</f>
        <v>0</v>
      </c>
      <c r="G141" s="92">
        <f>SUM(G122:G140)</f>
        <v>0</v>
      </c>
      <c r="H141" s="92">
        <f>SUM(H122:H140)</f>
        <v>0</v>
      </c>
      <c r="I141" s="93">
        <f>SUM(I122:I140)</f>
        <v>0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67.5" customHeight="1" thickTop="1" x14ac:dyDescent="0.25">
      <c r="A143" s="146"/>
      <c r="B143" s="50"/>
      <c r="C143" s="41"/>
      <c r="D143" s="50"/>
      <c r="E143" s="40"/>
      <c r="F143" s="33"/>
      <c r="G143" s="50"/>
      <c r="H143" s="33"/>
      <c r="I143" s="33"/>
    </row>
    <row r="144" spans="1:9" ht="16.5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0</v>
      </c>
      <c r="F163" s="161"/>
      <c r="G163" s="161"/>
      <c r="H163" s="161"/>
      <c r="I163" s="15">
        <f>I261+I282+I303+I324+I345+I366</f>
        <v>0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0</v>
      </c>
    </row>
    <row r="165" spans="1:9" ht="45" customHeight="1" x14ac:dyDescent="0.25">
      <c r="A165" s="163"/>
      <c r="B165" s="459"/>
      <c r="C165" s="460"/>
      <c r="D165" s="459"/>
      <c r="E165" s="461"/>
      <c r="F165" s="462"/>
      <c r="G165" s="463"/>
      <c r="H165" s="462"/>
      <c r="I165" s="462"/>
    </row>
    <row r="166" spans="1:9" ht="45.75" customHeight="1" x14ac:dyDescent="0.25">
      <c r="A166" s="163"/>
      <c r="B166" s="459"/>
      <c r="C166" s="460"/>
      <c r="D166" s="459"/>
      <c r="E166" s="461"/>
      <c r="F166" s="462"/>
      <c r="G166" s="463"/>
      <c r="H166" s="462"/>
      <c r="I166" s="462"/>
    </row>
    <row r="167" spans="1:9" ht="42.75" customHeight="1" x14ac:dyDescent="0.25">
      <c r="A167" s="163"/>
      <c r="B167" s="459"/>
      <c r="C167" s="460"/>
      <c r="D167" s="459"/>
      <c r="E167" s="461"/>
      <c r="F167" s="462"/>
      <c r="G167" s="463"/>
      <c r="H167" s="462"/>
      <c r="I167" s="462"/>
    </row>
    <row r="168" spans="1:9" ht="50.25" customHeight="1" x14ac:dyDescent="0.25">
      <c r="A168" s="163"/>
      <c r="B168" s="459"/>
      <c r="C168" s="460"/>
      <c r="D168" s="459"/>
      <c r="E168" s="461"/>
      <c r="F168" s="462"/>
      <c r="G168" s="463"/>
      <c r="H168" s="462"/>
      <c r="I168" s="462"/>
    </row>
    <row r="169" spans="1:9" ht="46.5" customHeight="1" x14ac:dyDescent="0.25">
      <c r="A169" s="163"/>
      <c r="B169" s="459"/>
      <c r="C169" s="460"/>
      <c r="D169" s="459"/>
      <c r="E169" s="461"/>
      <c r="F169" s="462"/>
      <c r="G169" s="463"/>
      <c r="H169" s="462"/>
      <c r="I169" s="462"/>
    </row>
    <row r="170" spans="1:9" ht="34.5" customHeight="1" x14ac:dyDescent="0.25">
      <c r="A170" s="163"/>
      <c r="B170" s="459"/>
      <c r="C170" s="460"/>
      <c r="D170" s="459"/>
      <c r="E170" s="461"/>
      <c r="F170" s="462"/>
      <c r="G170" s="463"/>
      <c r="H170" s="462"/>
      <c r="I170" s="462"/>
    </row>
    <row r="171" spans="1:9" ht="37.5" customHeight="1" x14ac:dyDescent="0.25">
      <c r="A171" s="163"/>
      <c r="B171" s="459"/>
      <c r="C171" s="464"/>
      <c r="D171" s="459"/>
      <c r="E171" s="461"/>
      <c r="F171" s="462"/>
      <c r="G171" s="463"/>
      <c r="H171" s="462"/>
      <c r="I171" s="462"/>
    </row>
    <row r="172" spans="1:9" ht="37.5" customHeight="1" x14ac:dyDescent="0.25">
      <c r="A172" s="163"/>
      <c r="B172" s="459"/>
      <c r="C172" s="460"/>
      <c r="D172" s="459"/>
      <c r="E172" s="461"/>
      <c r="F172" s="462"/>
      <c r="G172" s="463"/>
      <c r="H172" s="462"/>
      <c r="I172" s="462"/>
    </row>
    <row r="173" spans="1:9" ht="51.75" customHeight="1" x14ac:dyDescent="0.2">
      <c r="A173" s="163"/>
      <c r="B173" s="459"/>
      <c r="C173" s="465"/>
      <c r="D173" s="459"/>
      <c r="E173" s="461"/>
      <c r="F173" s="462"/>
      <c r="G173" s="463"/>
      <c r="H173" s="462"/>
      <c r="I173" s="462"/>
    </row>
    <row r="174" spans="1:9" ht="54.75" customHeight="1" x14ac:dyDescent="0.2">
      <c r="A174" s="163"/>
      <c r="B174" s="459"/>
      <c r="C174" s="465"/>
      <c r="D174" s="459"/>
      <c r="E174" s="461"/>
      <c r="F174" s="462"/>
      <c r="G174" s="463"/>
      <c r="H174" s="462"/>
      <c r="I174" s="462"/>
    </row>
    <row r="175" spans="1:9" ht="49.5" customHeight="1" x14ac:dyDescent="0.2">
      <c r="A175" s="163"/>
      <c r="B175" s="459"/>
      <c r="C175" s="465"/>
      <c r="D175" s="459"/>
      <c r="E175" s="461"/>
      <c r="F175" s="462"/>
      <c r="G175" s="463"/>
      <c r="H175" s="462"/>
      <c r="I175" s="462"/>
    </row>
    <row r="176" spans="1:9" ht="49.5" customHeight="1" x14ac:dyDescent="0.2">
      <c r="A176" s="163"/>
      <c r="B176" s="459"/>
      <c r="C176" s="465"/>
      <c r="D176" s="459"/>
      <c r="E176" s="461"/>
      <c r="F176" s="462"/>
      <c r="G176" s="463"/>
      <c r="H176" s="462"/>
      <c r="I176" s="462"/>
    </row>
    <row r="177" spans="1:9" ht="36.75" customHeight="1" x14ac:dyDescent="0.25">
      <c r="A177" s="163"/>
      <c r="B177" s="459"/>
      <c r="C177" s="460"/>
      <c r="D177" s="459"/>
      <c r="E177" s="461"/>
      <c r="F177" s="462"/>
      <c r="G177" s="463"/>
      <c r="H177" s="462"/>
      <c r="I177" s="462"/>
    </row>
    <row r="178" spans="1:9" ht="47.25" customHeight="1" x14ac:dyDescent="0.25">
      <c r="A178" s="163"/>
      <c r="B178" s="459"/>
      <c r="C178" s="460"/>
      <c r="D178" s="459"/>
      <c r="E178" s="461"/>
      <c r="F178" s="462"/>
      <c r="G178" s="463"/>
      <c r="H178" s="462"/>
      <c r="I178" s="462"/>
    </row>
    <row r="179" spans="1:9" ht="44.25" customHeight="1" x14ac:dyDescent="0.25">
      <c r="A179" s="163"/>
      <c r="B179" s="459"/>
      <c r="C179" s="466"/>
      <c r="D179" s="459"/>
      <c r="E179" s="461"/>
      <c r="F179" s="364"/>
      <c r="G179" s="463"/>
      <c r="H179" s="364"/>
      <c r="I179" s="364"/>
    </row>
    <row r="180" spans="1:9" ht="43.5" customHeight="1" x14ac:dyDescent="0.25">
      <c r="A180" s="163"/>
      <c r="B180" s="164"/>
      <c r="C180" s="165"/>
      <c r="D180" s="166"/>
      <c r="E180" s="167"/>
      <c r="F180" s="168"/>
      <c r="G180" s="169"/>
      <c r="H180" s="168"/>
      <c r="I180" s="168"/>
    </row>
    <row r="181" spans="1:9" ht="40.5" customHeight="1" x14ac:dyDescent="0.25">
      <c r="A181" s="163"/>
      <c r="B181" s="164"/>
      <c r="C181" s="165"/>
      <c r="D181" s="166"/>
      <c r="E181" s="167"/>
      <c r="F181" s="168"/>
      <c r="G181" s="169"/>
      <c r="H181" s="168"/>
      <c r="I181" s="168"/>
    </row>
    <row r="182" spans="1:9" ht="39.75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4.25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1.25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47.25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45.75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53.25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34.5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40.5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1.25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51.75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42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45.75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6.75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7.5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5.25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4.5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1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6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8.25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9.75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37.5" customHeight="1" thickBot="1" x14ac:dyDescent="0.3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16.5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Top="1" thickBot="1" x14ac:dyDescent="0.3">
      <c r="A261" s="89" t="s">
        <v>43</v>
      </c>
      <c r="B261" s="90"/>
      <c r="C261" s="91"/>
      <c r="D261" s="90"/>
      <c r="E261" s="191">
        <f>SUM(E165:E260)</f>
        <v>0</v>
      </c>
      <c r="F261" s="191">
        <f>SUM(F165:F260)</f>
        <v>0</v>
      </c>
      <c r="G261" s="152">
        <f>SUM(G165:G260)</f>
        <v>0</v>
      </c>
      <c r="H261" s="152">
        <f>SUM(H165:H260)</f>
        <v>0</v>
      </c>
      <c r="I261" s="93">
        <f>SUM(I165:I260)</f>
        <v>0</v>
      </c>
    </row>
    <row r="262" spans="1:9" ht="16.5" customHeight="1" thickTop="1" thickBot="1" x14ac:dyDescent="0.3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Top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thickBot="1" x14ac:dyDescent="0.3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Top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thickBot="1" x14ac:dyDescent="0.3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customHeight="1" thickTop="1" x14ac:dyDescent="0.25">
      <c r="A305" s="130"/>
      <c r="B305" s="164"/>
      <c r="C305" s="165"/>
      <c r="D305" s="166"/>
      <c r="E305" s="167"/>
      <c r="F305" s="168"/>
      <c r="G305" s="169"/>
      <c r="H305" s="168"/>
      <c r="I305" s="168"/>
    </row>
    <row r="306" spans="1:9" ht="46.5" customHeight="1" x14ac:dyDescent="0.25">
      <c r="A306" s="138"/>
      <c r="B306" s="164"/>
      <c r="C306" s="165"/>
      <c r="D306" s="166"/>
      <c r="E306" s="167"/>
      <c r="F306" s="168"/>
      <c r="G306" s="169"/>
      <c r="H306" s="168"/>
      <c r="I306" s="168"/>
    </row>
    <row r="307" spans="1:9" ht="16.5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Top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thickBot="1" x14ac:dyDescent="0.3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Top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thickBot="1" x14ac:dyDescent="0.3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Top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0</v>
      </c>
      <c r="F367" s="16"/>
      <c r="G367" s="16"/>
      <c r="H367" s="16"/>
      <c r="I367" s="15">
        <f>I410+I431+I473+I494+I515+I536+I452</f>
        <v>0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/>
      <c r="B369" s="102"/>
      <c r="C369" s="102"/>
      <c r="D369" s="102"/>
      <c r="E369" s="241"/>
      <c r="F369" s="343"/>
      <c r="G369" s="55"/>
      <c r="H369" s="344"/>
      <c r="I369" s="344"/>
    </row>
    <row r="370" spans="1:9" ht="31.5" customHeight="1" thickTop="1" thickBot="1" x14ac:dyDescent="0.25">
      <c r="A370" s="130"/>
      <c r="B370" s="345"/>
      <c r="C370" s="102"/>
      <c r="D370" s="346"/>
      <c r="E370" s="471"/>
      <c r="F370" s="347"/>
      <c r="G370" s="55"/>
      <c r="H370" s="344"/>
      <c r="I370" s="344"/>
    </row>
    <row r="371" spans="1:9" ht="27.75" customHeight="1" thickTop="1" thickBot="1" x14ac:dyDescent="0.25">
      <c r="A371" s="130"/>
      <c r="B371" s="102"/>
      <c r="C371" s="102"/>
      <c r="D371" s="102"/>
      <c r="E371" s="241"/>
      <c r="F371" s="343"/>
      <c r="G371" s="55"/>
      <c r="H371" s="344"/>
      <c r="I371" s="344"/>
    </row>
    <row r="372" spans="1:9" ht="37.5" customHeight="1" thickTop="1" thickBot="1" x14ac:dyDescent="0.25">
      <c r="A372" s="130"/>
      <c r="B372" s="102"/>
      <c r="C372" s="102"/>
      <c r="D372" s="102"/>
      <c r="E372" s="241"/>
      <c r="F372" s="343"/>
      <c r="G372" s="55"/>
      <c r="H372" s="344"/>
      <c r="I372" s="344"/>
    </row>
    <row r="373" spans="1:9" ht="39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8.75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36.75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0.5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44.25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0.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8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6.75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42.7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9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1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38.2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47.2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s="105" customFormat="1" ht="43.5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16.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4.7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29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0.75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Top="1" thickBot="1" x14ac:dyDescent="0.3">
      <c r="A431" s="89" t="s">
        <v>43</v>
      </c>
      <c r="B431" s="90"/>
      <c r="C431" s="91"/>
      <c r="D431" s="90"/>
      <c r="E431" s="152">
        <f>SUM(E369:E430)</f>
        <v>0</v>
      </c>
      <c r="F431" s="152">
        <f>SUM(F369:F430)</f>
        <v>0</v>
      </c>
      <c r="G431" s="152">
        <f>SUM(G369:G430)</f>
        <v>0</v>
      </c>
      <c r="H431" s="152">
        <f>SUM(H369:H430)</f>
        <v>0</v>
      </c>
      <c r="I431" s="224">
        <f>SUM(I369:I430)</f>
        <v>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0</v>
      </c>
    </row>
    <row r="433" spans="1:9" ht="51" customHeight="1" thickTop="1" x14ac:dyDescent="0.25">
      <c r="A433" s="146"/>
      <c r="B433" s="102"/>
      <c r="C433" s="102"/>
      <c r="D433" s="102"/>
      <c r="E433" s="423"/>
      <c r="F433" s="380"/>
      <c r="G433" s="381"/>
      <c r="H433" s="380"/>
      <c r="I433" s="380"/>
    </row>
    <row r="434" spans="1:9" ht="32.2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Top="1" thickBot="1" x14ac:dyDescent="0.3">
      <c r="A452" s="89" t="s">
        <v>43</v>
      </c>
      <c r="B452" s="90"/>
      <c r="C452" s="91"/>
      <c r="D452" s="90"/>
      <c r="E452" s="152">
        <f>SUM(E433:E451)</f>
        <v>0</v>
      </c>
      <c r="F452" s="92">
        <f>SUM(F433:F451)</f>
        <v>0</v>
      </c>
      <c r="G452" s="92">
        <f>SUM(G433:G451)</f>
        <v>0</v>
      </c>
      <c r="H452" s="92">
        <f>SUM(H433:H451)</f>
        <v>0</v>
      </c>
      <c r="I452" s="93">
        <f>SUM(I433:I451)</f>
        <v>0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0</v>
      </c>
    </row>
    <row r="454" spans="1:9" ht="36" customHeight="1" thickTop="1" x14ac:dyDescent="0.2">
      <c r="A454" s="130"/>
      <c r="B454" s="102"/>
      <c r="C454" s="102"/>
      <c r="D454" s="102"/>
      <c r="E454" s="241"/>
      <c r="F454" s="343"/>
      <c r="G454" s="55"/>
      <c r="H454" s="344"/>
      <c r="I454" s="344"/>
    </row>
    <row r="455" spans="1:9" ht="5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3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41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2.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62.25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57.75" customHeight="1" x14ac:dyDescent="0.2">
      <c r="A460" s="134"/>
      <c r="B460" s="102"/>
      <c r="C460" s="102"/>
      <c r="D460" s="102"/>
      <c r="E460" s="241"/>
      <c r="F460" s="343"/>
      <c r="G460" s="55"/>
      <c r="H460" s="344"/>
      <c r="I460" s="344"/>
    </row>
    <row r="461" spans="1:9" ht="16.5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Top="1" thickBot="1" x14ac:dyDescent="0.3">
      <c r="A473" s="89" t="s">
        <v>43</v>
      </c>
      <c r="B473" s="90"/>
      <c r="C473" s="91"/>
      <c r="D473" s="90"/>
      <c r="E473" s="152">
        <f>SUM(E454:E472)</f>
        <v>0</v>
      </c>
      <c r="F473" s="92">
        <f>SUM(F454:F472)</f>
        <v>0</v>
      </c>
      <c r="G473" s="92">
        <f>SUM(G454:G472)</f>
        <v>0</v>
      </c>
      <c r="H473" s="92">
        <f>SUM(H454:H472)</f>
        <v>0</v>
      </c>
      <c r="I473" s="93">
        <f>SUM(I454:I472)</f>
        <v>0</v>
      </c>
    </row>
    <row r="474" spans="1:9" ht="16.5" customHeight="1" thickTop="1" thickBot="1" x14ac:dyDescent="0.3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customHeight="1" thickTop="1" x14ac:dyDescent="0.2">
      <c r="A475" s="130"/>
      <c r="B475" s="102"/>
      <c r="C475" s="102"/>
      <c r="D475" s="102"/>
      <c r="E475" s="241"/>
      <c r="F475" s="343"/>
      <c r="G475" s="55"/>
      <c r="H475" s="344"/>
      <c r="I475" s="344"/>
    </row>
    <row r="476" spans="1:9" ht="37.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8.25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45.75" customHeight="1" x14ac:dyDescent="0.25">
      <c r="A478" s="138"/>
      <c r="B478" s="102"/>
      <c r="C478" s="102"/>
      <c r="D478" s="102"/>
      <c r="E478" s="241"/>
      <c r="F478" s="343"/>
      <c r="G478" s="55"/>
      <c r="H478" s="344"/>
      <c r="I478" s="344"/>
    </row>
    <row r="479" spans="1:9" ht="34.5" customHeight="1" x14ac:dyDescent="0.25">
      <c r="A479" s="75"/>
      <c r="B479" s="102"/>
      <c r="C479" s="102"/>
      <c r="D479" s="102"/>
      <c r="E479" s="241"/>
      <c r="F479" s="343"/>
      <c r="G479" s="55"/>
      <c r="H479" s="344"/>
      <c r="I479" s="344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Top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thickBot="1" x14ac:dyDescent="0.3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Top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thickBot="1" x14ac:dyDescent="0.3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Top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0</v>
      </c>
      <c r="F537" s="16"/>
      <c r="G537" s="16"/>
      <c r="H537" s="16"/>
      <c r="I537" s="15">
        <f>I557+I578+I599+I620+I641+I662+I683</f>
        <v>0</v>
      </c>
    </row>
    <row r="538" spans="1:9" ht="16.5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3.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9.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51.7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4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65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8.7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49.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1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5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7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Top="1" thickBot="1" x14ac:dyDescent="0.3">
      <c r="A578" s="89" t="s">
        <v>43</v>
      </c>
      <c r="B578" s="90"/>
      <c r="C578" s="91"/>
      <c r="D578" s="90"/>
      <c r="E578" s="152">
        <f>SUM(E539:E577)</f>
        <v>0</v>
      </c>
      <c r="F578" s="152">
        <f>SUM(F539:F577)</f>
        <v>0</v>
      </c>
      <c r="G578" s="152">
        <f>SUM(G539:G577)</f>
        <v>0</v>
      </c>
      <c r="H578" s="152">
        <f>SUM(H539:H577)</f>
        <v>0</v>
      </c>
      <c r="I578" s="224">
        <f>SUM(I539:I577)</f>
        <v>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0</v>
      </c>
    </row>
    <row r="580" spans="1:9" ht="36.75" customHeight="1" thickTop="1" thickBot="1" x14ac:dyDescent="0.3">
      <c r="A580" s="146"/>
      <c r="B580" s="425"/>
      <c r="C580" s="426"/>
      <c r="D580" s="427"/>
      <c r="E580" s="428"/>
      <c r="F580" s="429"/>
      <c r="G580" s="427"/>
      <c r="H580" s="429"/>
      <c r="I580" s="430"/>
    </row>
    <row r="581" spans="1:9" ht="55.5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Top="1" thickBot="1" x14ac:dyDescent="0.3">
      <c r="A599" s="89" t="s">
        <v>43</v>
      </c>
      <c r="B599" s="90"/>
      <c r="C599" s="91"/>
      <c r="D599" s="90"/>
      <c r="E599" s="152">
        <f>SUM(E580:E598)</f>
        <v>0</v>
      </c>
      <c r="F599" s="92">
        <f>SUM(F580:F598)</f>
        <v>0</v>
      </c>
      <c r="G599" s="92">
        <f>SUM(G580:G598)</f>
        <v>0</v>
      </c>
      <c r="H599" s="92">
        <f>SUM(H580:H598)</f>
        <v>0</v>
      </c>
      <c r="I599" s="93">
        <f>SUM(I580:I598)</f>
        <v>0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0</v>
      </c>
    </row>
    <row r="601" spans="1:9" ht="44.25" customHeight="1" thickTop="1" thickBot="1" x14ac:dyDescent="0.3">
      <c r="A601" s="146"/>
      <c r="B601" s="431"/>
      <c r="C601" s="102"/>
      <c r="D601" s="50"/>
      <c r="E601" s="27"/>
      <c r="F601" s="33"/>
      <c r="G601" s="50"/>
      <c r="H601" s="33"/>
      <c r="I601" s="432"/>
    </row>
    <row r="602" spans="1:9" ht="47.25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Top="1" thickBot="1" x14ac:dyDescent="0.3">
      <c r="A620" s="155" t="s">
        <v>43</v>
      </c>
      <c r="B620" s="156"/>
      <c r="C620" s="157"/>
      <c r="D620" s="156"/>
      <c r="E620" s="158">
        <f>SUM(E601:E619)</f>
        <v>0</v>
      </c>
      <c r="F620" s="159">
        <f>SUM(F601:F619)</f>
        <v>0</v>
      </c>
      <c r="G620" s="159">
        <f>SUM(G601:G619)</f>
        <v>0</v>
      </c>
      <c r="H620" s="159">
        <f>SUM(H601:H619)</f>
        <v>0</v>
      </c>
      <c r="I620" s="160">
        <f>SUM(I601:I619)</f>
        <v>0</v>
      </c>
    </row>
    <row r="621" spans="1:9" ht="16.5" customHeight="1" thickTop="1" thickBot="1" x14ac:dyDescent="0.3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Top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thickBot="1" x14ac:dyDescent="0.3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Top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thickBot="1" x14ac:dyDescent="0.3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Top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0</v>
      </c>
      <c r="F684" s="16"/>
      <c r="G684" s="16"/>
      <c r="H684" s="16"/>
      <c r="I684" s="15">
        <f>I740+I761+I782+I802+I823+I844</f>
        <v>0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0</v>
      </c>
    </row>
    <row r="686" spans="1:9" ht="32.25" customHeight="1" thickTop="1" x14ac:dyDescent="0.2">
      <c r="A686" s="238"/>
      <c r="B686" s="241"/>
      <c r="C686" s="243"/>
      <c r="D686" s="241"/>
      <c r="E686" s="244"/>
      <c r="F686" s="241"/>
      <c r="G686" s="240"/>
      <c r="H686" s="241"/>
      <c r="I686" s="241"/>
    </row>
    <row r="687" spans="1:9" ht="32.25" customHeight="1" x14ac:dyDescent="0.2">
      <c r="A687" s="242"/>
      <c r="B687" s="244"/>
      <c r="C687" s="102"/>
      <c r="D687" s="244"/>
      <c r="E687" s="241"/>
      <c r="F687" s="241"/>
      <c r="G687" s="240"/>
      <c r="H687" s="241"/>
      <c r="I687" s="241"/>
    </row>
    <row r="688" spans="1:9" ht="32.25" customHeight="1" x14ac:dyDescent="0.2">
      <c r="A688" s="242"/>
      <c r="B688" s="244"/>
      <c r="C688" s="102"/>
      <c r="D688" s="244"/>
      <c r="E688" s="241"/>
      <c r="F688" s="241"/>
      <c r="G688" s="240"/>
      <c r="H688" s="241"/>
      <c r="I688" s="241"/>
    </row>
    <row r="689" spans="1:9" ht="32.25" customHeight="1" x14ac:dyDescent="0.2">
      <c r="A689" s="242"/>
      <c r="B689" s="244"/>
      <c r="C689" s="102"/>
      <c r="D689" s="244"/>
      <c r="E689" s="241"/>
      <c r="F689" s="241"/>
      <c r="G689" s="240"/>
      <c r="H689" s="241"/>
      <c r="I689" s="241"/>
    </row>
    <row r="690" spans="1:9" ht="32.25" customHeight="1" x14ac:dyDescent="0.2">
      <c r="A690" s="242"/>
      <c r="B690" s="244"/>
      <c r="C690" s="102"/>
      <c r="D690" s="244"/>
      <c r="E690" s="241"/>
      <c r="F690" s="241"/>
      <c r="G690" s="240"/>
      <c r="H690" s="241"/>
      <c r="I690" s="241"/>
    </row>
    <row r="691" spans="1:9" ht="32.25" customHeight="1" x14ac:dyDescent="0.2">
      <c r="A691" s="242"/>
      <c r="B691" s="244"/>
      <c r="C691" s="102"/>
      <c r="D691" s="244"/>
      <c r="E691" s="241"/>
      <c r="F691" s="241"/>
      <c r="G691" s="240"/>
      <c r="H691" s="241"/>
      <c r="I691" s="241"/>
    </row>
    <row r="692" spans="1:9" ht="32.25" customHeight="1" x14ac:dyDescent="0.2">
      <c r="A692" s="242"/>
      <c r="B692" s="244"/>
      <c r="C692" s="102"/>
      <c r="D692" s="244"/>
      <c r="E692" s="241"/>
      <c r="F692" s="241"/>
      <c r="G692" s="240"/>
      <c r="H692" s="241"/>
      <c r="I692" s="241"/>
    </row>
    <row r="693" spans="1:9" ht="32.25" customHeight="1" x14ac:dyDescent="0.2">
      <c r="A693" s="242"/>
      <c r="B693" s="244"/>
      <c r="C693" s="102"/>
      <c r="D693" s="244"/>
      <c r="E693" s="241"/>
      <c r="F693" s="241"/>
      <c r="G693" s="240"/>
      <c r="H693" s="241"/>
      <c r="I693" s="241"/>
    </row>
    <row r="694" spans="1:9" ht="32.25" customHeight="1" x14ac:dyDescent="0.2">
      <c r="A694" s="242"/>
      <c r="B694" s="244"/>
      <c r="C694" s="102"/>
      <c r="D694" s="244"/>
      <c r="E694" s="241"/>
      <c r="F694" s="241"/>
      <c r="G694" s="240"/>
      <c r="H694" s="241"/>
      <c r="I694" s="241"/>
    </row>
    <row r="695" spans="1:9" ht="32.25" customHeight="1" x14ac:dyDescent="0.2">
      <c r="A695" s="242"/>
      <c r="B695" s="244"/>
      <c r="C695" s="102"/>
      <c r="D695" s="244"/>
      <c r="E695" s="241"/>
      <c r="F695" s="241"/>
      <c r="G695" s="240"/>
      <c r="H695" s="241"/>
      <c r="I695" s="241"/>
    </row>
    <row r="696" spans="1:9" ht="32.25" customHeight="1" x14ac:dyDescent="0.2">
      <c r="A696" s="242"/>
      <c r="B696" s="244"/>
      <c r="C696" s="102"/>
      <c r="D696" s="244"/>
      <c r="E696" s="241"/>
      <c r="F696" s="241"/>
      <c r="G696" s="240"/>
      <c r="H696" s="241"/>
      <c r="I696" s="241"/>
    </row>
    <row r="697" spans="1:9" ht="32.25" customHeight="1" x14ac:dyDescent="0.2">
      <c r="A697" s="242"/>
      <c r="B697" s="244"/>
      <c r="C697" s="102"/>
      <c r="D697" s="244"/>
      <c r="E697" s="241"/>
      <c r="F697" s="241"/>
      <c r="G697" s="240"/>
      <c r="H697" s="241"/>
      <c r="I697" s="241"/>
    </row>
    <row r="698" spans="1:9" ht="32.25" customHeight="1" x14ac:dyDescent="0.2">
      <c r="A698" s="242"/>
      <c r="B698" s="244"/>
      <c r="C698" s="102"/>
      <c r="D698" s="244"/>
      <c r="E698" s="241"/>
      <c r="F698" s="241"/>
      <c r="G698" s="240"/>
      <c r="H698" s="241"/>
      <c r="I698" s="241"/>
    </row>
    <row r="699" spans="1:9" ht="41.25" customHeight="1" x14ac:dyDescent="0.2">
      <c r="A699" s="242"/>
      <c r="B699" s="244"/>
      <c r="C699" s="102"/>
      <c r="D699" s="244"/>
      <c r="E699" s="241"/>
      <c r="F699" s="241"/>
      <c r="G699" s="240"/>
      <c r="H699" s="241"/>
      <c r="I699" s="241"/>
    </row>
    <row r="700" spans="1:9" ht="63" customHeight="1" x14ac:dyDescent="0.2">
      <c r="A700" s="242"/>
      <c r="B700" s="244"/>
      <c r="C700" s="102"/>
      <c r="D700" s="244"/>
      <c r="E700" s="241"/>
      <c r="F700" s="241"/>
      <c r="G700" s="240"/>
      <c r="H700" s="241"/>
      <c r="I700" s="241"/>
    </row>
    <row r="701" spans="1:9" ht="55.5" customHeight="1" x14ac:dyDescent="0.2">
      <c r="A701" s="242"/>
      <c r="B701" s="244"/>
      <c r="C701" s="102"/>
      <c r="D701" s="244"/>
      <c r="E701" s="241"/>
      <c r="F701" s="241"/>
      <c r="G701" s="240"/>
      <c r="H701" s="241"/>
      <c r="I701" s="241"/>
    </row>
    <row r="702" spans="1:9" ht="59.25" customHeight="1" x14ac:dyDescent="0.2">
      <c r="A702" s="242"/>
      <c r="B702" s="244"/>
      <c r="C702" s="102"/>
      <c r="D702" s="244"/>
      <c r="E702" s="241"/>
      <c r="F702" s="241"/>
      <c r="G702" s="240"/>
      <c r="H702" s="241"/>
      <c r="I702" s="241"/>
    </row>
    <row r="703" spans="1:9" ht="38.25" customHeight="1" x14ac:dyDescent="0.2">
      <c r="A703" s="242"/>
      <c r="B703" s="244"/>
      <c r="C703" s="102"/>
      <c r="D703" s="244"/>
      <c r="E703" s="241"/>
      <c r="F703" s="241"/>
      <c r="G703" s="240"/>
      <c r="H703" s="241"/>
      <c r="I703" s="241"/>
    </row>
    <row r="704" spans="1:9" s="105" customFormat="1" ht="35.25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Top="1" thickBot="1" x14ac:dyDescent="0.3">
      <c r="A740" s="89" t="s">
        <v>43</v>
      </c>
      <c r="B740" s="90"/>
      <c r="C740" s="91"/>
      <c r="D740" s="90"/>
      <c r="E740" s="152">
        <f>SUM(E686:E739)</f>
        <v>0</v>
      </c>
      <c r="F740" s="152">
        <f>SUM(F686:F739)</f>
        <v>0</v>
      </c>
      <c r="G740" s="152">
        <f>SUM(G686:G739)</f>
        <v>0</v>
      </c>
      <c r="H740" s="152">
        <f>SUM(H686:H739)</f>
        <v>0</v>
      </c>
      <c r="I740" s="224">
        <f>SUM(I686:I739)</f>
        <v>0</v>
      </c>
    </row>
    <row r="741" spans="1:9" ht="16.5" customHeight="1" thickTop="1" thickBot="1" x14ac:dyDescent="0.3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Top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0</v>
      </c>
    </row>
    <row r="763" spans="1:9" ht="38.25" customHeight="1" thickTop="1" x14ac:dyDescent="0.2">
      <c r="A763" s="130"/>
      <c r="B763" s="243"/>
      <c r="C763" s="253"/>
      <c r="D763" s="243"/>
      <c r="E763" s="369"/>
      <c r="F763" s="370"/>
      <c r="G763" s="370"/>
      <c r="H763" s="370"/>
      <c r="I763" s="370"/>
    </row>
    <row r="764" spans="1:9" ht="37.5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Top="1" thickBot="1" x14ac:dyDescent="0.3">
      <c r="A782" s="155" t="s">
        <v>43</v>
      </c>
      <c r="B782" s="156"/>
      <c r="C782" s="156"/>
      <c r="D782" s="156"/>
      <c r="E782" s="158">
        <f>SUM(E763:E781)</f>
        <v>0</v>
      </c>
      <c r="F782" s="159">
        <f>SUM(F763:F781)</f>
        <v>0</v>
      </c>
      <c r="G782" s="159">
        <f>SUM(G763:G781)</f>
        <v>0</v>
      </c>
      <c r="H782" s="159">
        <f>SUM(H763:H781)</f>
        <v>0</v>
      </c>
      <c r="I782" s="160">
        <f>SUM(I763:I781)</f>
        <v>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Top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thickBot="1" x14ac:dyDescent="0.3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Top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Top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5</v>
      </c>
      <c r="F845" s="16"/>
      <c r="G845" s="16"/>
      <c r="H845" s="16"/>
      <c r="I845" s="15">
        <f>I911+I932+I953+I974+I995</f>
        <v>550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550</v>
      </c>
    </row>
    <row r="847" spans="1:9" ht="45" customHeight="1" thickTop="1" x14ac:dyDescent="0.2">
      <c r="A847" s="130">
        <v>1</v>
      </c>
      <c r="B847" s="363" t="s">
        <v>4533</v>
      </c>
      <c r="C847" s="363" t="s">
        <v>4534</v>
      </c>
      <c r="D847" s="397" t="s">
        <v>4535</v>
      </c>
      <c r="E847" s="398">
        <v>5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/>
      <c r="B848" s="363"/>
      <c r="C848" s="363"/>
      <c r="D848" s="397"/>
      <c r="E848" s="398"/>
      <c r="F848" s="394"/>
      <c r="G848" s="394"/>
      <c r="H848" s="394"/>
      <c r="I848" s="396"/>
    </row>
    <row r="849" spans="1:9" ht="16.5" customHeight="1" x14ac:dyDescent="0.2">
      <c r="A849" s="134"/>
      <c r="B849" s="363"/>
      <c r="C849" s="363"/>
      <c r="D849" s="397"/>
      <c r="E849" s="398"/>
      <c r="F849" s="394"/>
      <c r="G849" s="394"/>
      <c r="H849" s="394"/>
      <c r="I849" s="396"/>
    </row>
    <row r="850" spans="1:9" ht="16.5" customHeight="1" x14ac:dyDescent="0.2">
      <c r="A850" s="134"/>
      <c r="B850" s="363"/>
      <c r="C850" s="363"/>
      <c r="D850" s="397"/>
      <c r="E850" s="398"/>
      <c r="F850" s="394"/>
      <c r="G850" s="394"/>
      <c r="H850" s="394"/>
      <c r="I850" s="396"/>
    </row>
    <row r="851" spans="1:9" ht="16.5" customHeight="1" x14ac:dyDescent="0.2">
      <c r="A851" s="134"/>
      <c r="B851" s="363"/>
      <c r="C851" s="363"/>
      <c r="D851" s="397"/>
      <c r="E851" s="398"/>
      <c r="F851" s="394"/>
      <c r="G851" s="394"/>
      <c r="H851" s="394"/>
      <c r="I851" s="396"/>
    </row>
    <row r="852" spans="1:9" ht="16.5" customHeight="1" x14ac:dyDescent="0.2">
      <c r="A852" s="134"/>
      <c r="B852" s="363"/>
      <c r="C852" s="363"/>
      <c r="D852" s="397"/>
      <c r="E852" s="398"/>
      <c r="F852" s="394"/>
      <c r="G852" s="394"/>
      <c r="H852" s="394"/>
      <c r="I852" s="396"/>
    </row>
    <row r="853" spans="1:9" s="105" customFormat="1" ht="16.5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16.5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89" t="s">
        <v>43</v>
      </c>
      <c r="B911" s="90"/>
      <c r="C911" s="91"/>
      <c r="D911" s="90"/>
      <c r="E911" s="152">
        <f>SUM(E847:E910)</f>
        <v>5</v>
      </c>
      <c r="F911" s="152">
        <f>SUM(F847:F910)</f>
        <v>550</v>
      </c>
      <c r="G911" s="152">
        <f>SUM(G847:G910)</f>
        <v>0</v>
      </c>
      <c r="H911" s="152">
        <f>SUM(H847:H910)</f>
        <v>550</v>
      </c>
      <c r="I911" s="224">
        <f>SUM(I847:I910)</f>
        <v>550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0</v>
      </c>
    </row>
    <row r="913" spans="1:9" ht="16.5" customHeight="1" thickTop="1" x14ac:dyDescent="0.25">
      <c r="A913" s="146"/>
      <c r="B913" s="163"/>
      <c r="C913" s="243"/>
      <c r="D913" s="372"/>
      <c r="E913" s="244"/>
      <c r="F913" s="244"/>
      <c r="G913" s="373"/>
      <c r="H913" s="244"/>
      <c r="I913" s="244"/>
    </row>
    <row r="914" spans="1:9" ht="16.5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thickTop="1" x14ac:dyDescent="0.25">
      <c r="A932" s="155" t="s">
        <v>43</v>
      </c>
      <c r="B932" s="156"/>
      <c r="C932" s="157"/>
      <c r="D932" s="156"/>
      <c r="E932" s="158">
        <f>SUM(E913:E931)</f>
        <v>0</v>
      </c>
      <c r="F932" s="159">
        <f>SUM(F913:F931)</f>
        <v>0</v>
      </c>
      <c r="G932" s="159">
        <f>SUM(G913:G931)</f>
        <v>0</v>
      </c>
      <c r="H932" s="159">
        <f>SUM(H913:H931)</f>
        <v>0</v>
      </c>
      <c r="I932" s="160">
        <f>SUM(I913:I931)</f>
        <v>0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0</v>
      </c>
    </row>
    <row r="934" spans="1:9" ht="36.75" customHeight="1" thickTop="1" x14ac:dyDescent="0.2">
      <c r="A934" s="130"/>
      <c r="B934" s="479"/>
      <c r="C934" s="479"/>
      <c r="D934" s="479"/>
      <c r="E934" s="480"/>
      <c r="F934" s="481"/>
      <c r="G934" s="482"/>
      <c r="H934" s="481"/>
      <c r="I934" s="483"/>
    </row>
    <row r="935" spans="1:9" ht="16.5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Top="1" thickBot="1" x14ac:dyDescent="0.3">
      <c r="A953" s="155" t="s">
        <v>43</v>
      </c>
      <c r="B953" s="156"/>
      <c r="C953" s="157"/>
      <c r="D953" s="156"/>
      <c r="E953" s="158">
        <f>SUM(E934:E952)</f>
        <v>0</v>
      </c>
      <c r="F953" s="159">
        <f>SUM(F934:F952)</f>
        <v>0</v>
      </c>
      <c r="G953" s="159">
        <f>SUM(G934:G952)</f>
        <v>0</v>
      </c>
      <c r="H953" s="159">
        <f>SUM(H934:H952)</f>
        <v>0</v>
      </c>
      <c r="I953" s="160">
        <f>SUM(I934:I952)</f>
        <v>0</v>
      </c>
    </row>
    <row r="954" spans="1:9" ht="16.5" customHeight="1" thickTop="1" thickBot="1" x14ac:dyDescent="0.3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Top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thickBot="1" x14ac:dyDescent="0.3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Top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Top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50</v>
      </c>
      <c r="F1016" s="16"/>
      <c r="G1016" s="16"/>
      <c r="H1016" s="16"/>
      <c r="I1016" s="15">
        <f>I1063+I1084+I1105+I1126+I1147+I1168</f>
        <v>7772.47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0</v>
      </c>
      <c r="J1017" s="272"/>
    </row>
    <row r="1018" spans="1:10" ht="42.75" customHeight="1" x14ac:dyDescent="0.2">
      <c r="A1018" s="273"/>
      <c r="B1018" s="40"/>
      <c r="C1018" s="26"/>
      <c r="D1018" s="40"/>
      <c r="E1018" s="40"/>
      <c r="F1018" s="28"/>
      <c r="G1018" s="28"/>
      <c r="H1018" s="28"/>
      <c r="I1018" s="28"/>
    </row>
    <row r="1019" spans="1:10" ht="45.75" customHeight="1" x14ac:dyDescent="0.2">
      <c r="A1019" s="273"/>
      <c r="B1019" s="25"/>
      <c r="C1019" s="26"/>
      <c r="D1019" s="25"/>
      <c r="E1019" s="40"/>
      <c r="F1019" s="28"/>
      <c r="G1019" s="28"/>
      <c r="H1019" s="28"/>
      <c r="I1019" s="28"/>
    </row>
    <row r="1020" spans="1:10" ht="42.75" customHeight="1" x14ac:dyDescent="0.2">
      <c r="A1020" s="273"/>
      <c r="B1020" s="25"/>
      <c r="C1020" s="26"/>
      <c r="D1020" s="25"/>
      <c r="E1020" s="40"/>
      <c r="F1020" s="28"/>
      <c r="G1020" s="28"/>
      <c r="H1020" s="28"/>
      <c r="I1020" s="28"/>
    </row>
    <row r="1021" spans="1:10" ht="55.5" customHeight="1" x14ac:dyDescent="0.2">
      <c r="A1021" s="273"/>
      <c r="B1021" s="25"/>
      <c r="C1021" s="26"/>
      <c r="D1021" s="25"/>
      <c r="E1021" s="40"/>
      <c r="F1021" s="28"/>
      <c r="G1021" s="28"/>
      <c r="H1021" s="28"/>
      <c r="I1021" s="28"/>
    </row>
    <row r="1022" spans="1:10" ht="42.75" customHeight="1" x14ac:dyDescent="0.2">
      <c r="A1022" s="273"/>
      <c r="B1022" s="25"/>
      <c r="C1022" s="26"/>
      <c r="D1022" s="25"/>
      <c r="E1022" s="40"/>
      <c r="F1022" s="28"/>
      <c r="G1022" s="28"/>
      <c r="H1022" s="28"/>
      <c r="I1022" s="28"/>
    </row>
    <row r="1023" spans="1:10" ht="41.25" customHeight="1" x14ac:dyDescent="0.2">
      <c r="A1023" s="273"/>
      <c r="B1023" s="25"/>
      <c r="C1023" s="26"/>
      <c r="D1023" s="25"/>
      <c r="E1023" s="40"/>
      <c r="F1023" s="28"/>
      <c r="G1023" s="28"/>
      <c r="H1023" s="28"/>
      <c r="I1023" s="28"/>
    </row>
    <row r="1024" spans="1:10" ht="43.5" customHeight="1" x14ac:dyDescent="0.2">
      <c r="A1024" s="273"/>
      <c r="B1024" s="25"/>
      <c r="C1024" s="26"/>
      <c r="D1024" s="25"/>
      <c r="E1024" s="40"/>
      <c r="F1024" s="28"/>
      <c r="G1024" s="28"/>
      <c r="H1024" s="28"/>
      <c r="I1024" s="28"/>
    </row>
    <row r="1025" spans="1:9" ht="47.25" customHeight="1" x14ac:dyDescent="0.2">
      <c r="A1025" s="273"/>
      <c r="B1025" s="25"/>
      <c r="C1025" s="26"/>
      <c r="D1025" s="25"/>
      <c r="E1025" s="40"/>
      <c r="F1025" s="28"/>
      <c r="G1025" s="28"/>
      <c r="H1025" s="28"/>
      <c r="I1025" s="28"/>
    </row>
    <row r="1026" spans="1:9" ht="48.75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Top="1" thickBot="1" x14ac:dyDescent="0.3">
      <c r="A1063" s="89" t="s">
        <v>43</v>
      </c>
      <c r="B1063" s="90"/>
      <c r="C1063" s="91"/>
      <c r="D1063" s="90"/>
      <c r="E1063" s="152">
        <f>SUM(E1018:E1062)</f>
        <v>0</v>
      </c>
      <c r="F1063" s="152">
        <f>SUM(F1018:F1062)</f>
        <v>0</v>
      </c>
      <c r="G1063" s="152">
        <f>SUM(G1018:G1062)</f>
        <v>0</v>
      </c>
      <c r="H1063" s="152">
        <f>SUM(H1018:H1062)</f>
        <v>0</v>
      </c>
      <c r="I1063" s="224">
        <f>SUM(I1018:I1062)</f>
        <v>0</v>
      </c>
    </row>
    <row r="1064" spans="1:9" ht="16.5" customHeight="1" thickTop="1" thickBot="1" x14ac:dyDescent="0.3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Top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thickBot="1" x14ac:dyDescent="0.3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7772.47</v>
      </c>
    </row>
    <row r="1086" spans="1:9" ht="46.5" customHeight="1" thickTop="1" x14ac:dyDescent="0.25">
      <c r="A1086" s="146">
        <v>1</v>
      </c>
      <c r="B1086" s="131" t="s">
        <v>4536</v>
      </c>
      <c r="C1086" s="131" t="s">
        <v>4537</v>
      </c>
      <c r="D1086" s="131" t="s">
        <v>4536</v>
      </c>
      <c r="E1086" s="303">
        <v>50</v>
      </c>
      <c r="F1086" s="118">
        <v>318874.28999999998</v>
      </c>
      <c r="G1086" s="304">
        <v>25058.63</v>
      </c>
      <c r="H1086" s="118">
        <f>G1086+I1086</f>
        <v>32831.1</v>
      </c>
      <c r="I1086" s="305">
        <v>7772.47</v>
      </c>
    </row>
    <row r="1087" spans="1:9" ht="16.5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Top="1" thickBot="1" x14ac:dyDescent="0.3">
      <c r="A1105" s="89" t="s">
        <v>43</v>
      </c>
      <c r="B1105" s="90"/>
      <c r="C1105" s="91"/>
      <c r="D1105" s="90"/>
      <c r="E1105" s="152">
        <f>SUM(E1086:E1104)</f>
        <v>50</v>
      </c>
      <c r="F1105" s="92">
        <f>SUM(F1086:F1104)</f>
        <v>318874.28999999998</v>
      </c>
      <c r="G1105" s="92">
        <f>SUM(G1086:G1104)</f>
        <v>25058.63</v>
      </c>
      <c r="H1105" s="92">
        <f>SUM(H1086:H1104)</f>
        <v>32831.1</v>
      </c>
      <c r="I1105" s="93">
        <f>SUM(I1086:I1104)</f>
        <v>7772.47</v>
      </c>
    </row>
    <row r="1106" spans="1:9" ht="16.5" customHeight="1" thickTop="1" thickBot="1" x14ac:dyDescent="0.3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Top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thickBot="1" x14ac:dyDescent="0.3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Top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thickBot="1" x14ac:dyDescent="0.3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Top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629"/>
      <c r="B1171" s="629"/>
    </row>
    <row r="1172" spans="1:9" x14ac:dyDescent="0.25">
      <c r="A1172" s="629"/>
      <c r="B1172" s="629"/>
    </row>
    <row r="1173" spans="1:9" x14ac:dyDescent="0.25">
      <c r="A1173" s="629">
        <f>A1086+A1023+A855+A700+A284+A193+A103+A94+A29</f>
        <v>1</v>
      </c>
      <c r="B1173" s="629"/>
      <c r="E1173" s="5">
        <f>E1016+E845+E684+E537+E367+E163+E7</f>
        <v>80</v>
      </c>
      <c r="I1173" s="5">
        <f>I1016+I845+I684+I537+I367+I163+I7</f>
        <v>11072.470000000001</v>
      </c>
    </row>
    <row r="1174" spans="1:9" x14ac:dyDescent="0.25">
      <c r="A1174" s="629"/>
      <c r="B1174" s="629"/>
    </row>
    <row r="1175" spans="1:9" x14ac:dyDescent="0.25">
      <c r="A1175" s="629"/>
      <c r="B1175" s="629"/>
    </row>
  </sheetData>
  <autoFilter ref="A5:I1168"/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690" min="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175"/>
  <sheetViews>
    <sheetView view="pageBreakPreview" zoomScale="75" zoomScaleNormal="75" zoomScaleSheetLayoutView="75" workbookViewId="0">
      <pane ySplit="6" topLeftCell="A99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4538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1913</v>
      </c>
      <c r="F7" s="16"/>
      <c r="G7" s="16"/>
      <c r="H7" s="16"/>
      <c r="I7" s="17">
        <f>I74+I91+I99+I120+I141+I162</f>
        <v>37674658.615759999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30800.005759999993</v>
      </c>
    </row>
    <row r="9" spans="1:9" ht="42.75" customHeight="1" thickTop="1" x14ac:dyDescent="0.2">
      <c r="A9" s="24">
        <v>1</v>
      </c>
      <c r="B9" s="312" t="s">
        <v>4539</v>
      </c>
      <c r="C9" s="313" t="s">
        <v>4540</v>
      </c>
      <c r="D9" s="314" t="s">
        <v>4541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4542</v>
      </c>
      <c r="C10" s="320" t="s">
        <v>4543</v>
      </c>
      <c r="D10" s="321" t="s">
        <v>4544</v>
      </c>
      <c r="E10" s="322">
        <v>15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4545</v>
      </c>
      <c r="C11" s="320" t="s">
        <v>4546</v>
      </c>
      <c r="D11" s="321" t="s">
        <v>4547</v>
      </c>
      <c r="E11" s="322">
        <v>7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4548</v>
      </c>
      <c r="C12" s="320" t="s">
        <v>4549</v>
      </c>
      <c r="D12" s="321" t="s">
        <v>4550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4551</v>
      </c>
      <c r="C13" s="320" t="s">
        <v>4552</v>
      </c>
      <c r="D13" s="321" t="s">
        <v>4551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4553</v>
      </c>
      <c r="C14" s="320" t="s">
        <v>4554</v>
      </c>
      <c r="D14" s="321" t="s">
        <v>4553</v>
      </c>
      <c r="E14" s="322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4555</v>
      </c>
      <c r="C15" s="327" t="s">
        <v>4556</v>
      </c>
      <c r="D15" s="328" t="s">
        <v>4555</v>
      </c>
      <c r="E15" s="329">
        <v>7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4557</v>
      </c>
      <c r="C16" s="327" t="s">
        <v>4558</v>
      </c>
      <c r="D16" s="328" t="s">
        <v>4557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4559</v>
      </c>
      <c r="C17" s="327" t="s">
        <v>4560</v>
      </c>
      <c r="D17" s="328" t="s">
        <v>4559</v>
      </c>
      <c r="E17" s="329">
        <v>10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4561</v>
      </c>
      <c r="C18" s="327" t="s">
        <v>4562</v>
      </c>
      <c r="D18" s="328" t="s">
        <v>4561</v>
      </c>
      <c r="E18" s="329">
        <v>10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4563</v>
      </c>
      <c r="C19" s="327" t="s">
        <v>4564</v>
      </c>
      <c r="D19" s="328" t="s">
        <v>4565</v>
      </c>
      <c r="E19" s="329">
        <v>5</v>
      </c>
      <c r="F19" s="330">
        <v>550</v>
      </c>
      <c r="G19" s="331"/>
      <c r="H19" s="330">
        <v>550.00036</v>
      </c>
      <c r="I19" s="332">
        <v>550</v>
      </c>
    </row>
    <row r="20" spans="1:11" ht="41.25" customHeight="1" thickBot="1" x14ac:dyDescent="0.25">
      <c r="A20" s="29">
        <v>12</v>
      </c>
      <c r="B20" s="326" t="s">
        <v>4566</v>
      </c>
      <c r="C20" s="327" t="s">
        <v>4567</v>
      </c>
      <c r="D20" s="328" t="s">
        <v>4568</v>
      </c>
      <c r="E20" s="329">
        <v>5</v>
      </c>
      <c r="F20" s="330">
        <v>550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4569</v>
      </c>
      <c r="C21" s="327" t="s">
        <v>4570</v>
      </c>
      <c r="D21" s="328" t="s">
        <v>4571</v>
      </c>
      <c r="E21" s="329">
        <v>5</v>
      </c>
      <c r="F21" s="330">
        <v>550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4572</v>
      </c>
      <c r="C22" s="327" t="s">
        <v>4573</v>
      </c>
      <c r="D22" s="328" t="s">
        <v>4574</v>
      </c>
      <c r="E22" s="329">
        <v>10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4575</v>
      </c>
      <c r="C23" s="327" t="s">
        <v>4576</v>
      </c>
      <c r="D23" s="328" t="s">
        <v>4577</v>
      </c>
      <c r="E23" s="329">
        <v>5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4578</v>
      </c>
      <c r="C24" s="327" t="s">
        <v>4579</v>
      </c>
      <c r="D24" s="328" t="s">
        <v>4580</v>
      </c>
      <c r="E24" s="329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4581</v>
      </c>
      <c r="C25" s="327" t="s">
        <v>4582</v>
      </c>
      <c r="D25" s="328" t="s">
        <v>4583</v>
      </c>
      <c r="E25" s="329">
        <v>10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4584</v>
      </c>
      <c r="C26" s="327" t="s">
        <v>4585</v>
      </c>
      <c r="D26" s="328" t="s">
        <v>4586</v>
      </c>
      <c r="E26" s="329">
        <v>10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4587</v>
      </c>
      <c r="C27" s="327" t="s">
        <v>4588</v>
      </c>
      <c r="D27" s="328" t="s">
        <v>4589</v>
      </c>
      <c r="E27" s="329">
        <v>15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4590</v>
      </c>
      <c r="C28" s="327" t="s">
        <v>4591</v>
      </c>
      <c r="D28" s="328" t="s">
        <v>4592</v>
      </c>
      <c r="E28" s="329">
        <v>14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4593</v>
      </c>
      <c r="C29" s="327" t="s">
        <v>4594</v>
      </c>
      <c r="D29" s="328" t="s">
        <v>4595</v>
      </c>
      <c r="E29" s="329">
        <v>10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4596</v>
      </c>
      <c r="C30" s="327" t="s">
        <v>4597</v>
      </c>
      <c r="D30" s="328" t="s">
        <v>4598</v>
      </c>
      <c r="E30" s="329">
        <v>15</v>
      </c>
      <c r="F30" s="330">
        <v>550.00036</v>
      </c>
      <c r="G30" s="331"/>
      <c r="H30" s="330">
        <v>550.00036</v>
      </c>
      <c r="I30" s="332">
        <v>550.00036</v>
      </c>
    </row>
    <row r="31" spans="1:11" ht="41.25" customHeight="1" thickTop="1" x14ac:dyDescent="0.2">
      <c r="A31" s="24">
        <v>23</v>
      </c>
      <c r="B31" s="333" t="s">
        <v>4599</v>
      </c>
      <c r="C31" s="334" t="s">
        <v>4600</v>
      </c>
      <c r="D31" s="335" t="s">
        <v>4601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4602</v>
      </c>
      <c r="C32" s="334" t="s">
        <v>4603</v>
      </c>
      <c r="D32" s="335" t="s">
        <v>4604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4605</v>
      </c>
      <c r="C33" s="334" t="s">
        <v>4606</v>
      </c>
      <c r="D33" s="335" t="s">
        <v>4607</v>
      </c>
      <c r="E33" s="336">
        <v>6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4608</v>
      </c>
      <c r="C34" s="334" t="s">
        <v>4609</v>
      </c>
      <c r="D34" s="335" t="s">
        <v>4610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4611</v>
      </c>
      <c r="C35" s="334" t="s">
        <v>4612</v>
      </c>
      <c r="D35" s="335" t="s">
        <v>4613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4614</v>
      </c>
      <c r="C36" s="334" t="s">
        <v>4615</v>
      </c>
      <c r="D36" s="335" t="s">
        <v>4616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4617</v>
      </c>
      <c r="C37" s="334" t="s">
        <v>4618</v>
      </c>
      <c r="D37" s="335" t="s">
        <v>4619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4620</v>
      </c>
      <c r="C38" s="334" t="s">
        <v>4621</v>
      </c>
      <c r="D38" s="335" t="s">
        <v>4622</v>
      </c>
      <c r="E38" s="336">
        <v>3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4623</v>
      </c>
      <c r="C39" s="334" t="s">
        <v>4624</v>
      </c>
      <c r="D39" s="335" t="s">
        <v>4625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4626</v>
      </c>
      <c r="C40" s="334" t="s">
        <v>4627</v>
      </c>
      <c r="D40" s="335" t="s">
        <v>4628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4629</v>
      </c>
      <c r="C41" s="334" t="s">
        <v>4630</v>
      </c>
      <c r="D41" s="335" t="s">
        <v>4631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4632</v>
      </c>
      <c r="C42" s="334" t="s">
        <v>4633</v>
      </c>
      <c r="D42" s="335" t="s">
        <v>4634</v>
      </c>
      <c r="E42" s="336">
        <v>6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4635</v>
      </c>
      <c r="C43" s="334" t="s">
        <v>4636</v>
      </c>
      <c r="D43" s="335" t="s">
        <v>4635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4637</v>
      </c>
      <c r="C44" s="334" t="s">
        <v>4638</v>
      </c>
      <c r="D44" s="335" t="s">
        <v>4637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4639</v>
      </c>
      <c r="C45" s="334" t="s">
        <v>4640</v>
      </c>
      <c r="D45" s="335" t="s">
        <v>4641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4642</v>
      </c>
      <c r="C46" s="334" t="s">
        <v>4643</v>
      </c>
      <c r="D46" s="335" t="s">
        <v>4642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4644</v>
      </c>
      <c r="C47" s="334" t="s">
        <v>4645</v>
      </c>
      <c r="D47" s="335" t="s">
        <v>4644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4646</v>
      </c>
      <c r="C48" s="334" t="s">
        <v>4647</v>
      </c>
      <c r="D48" s="335" t="s">
        <v>4646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4648</v>
      </c>
      <c r="C49" s="334" t="s">
        <v>4649</v>
      </c>
      <c r="D49" s="335" t="s">
        <v>4648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4650</v>
      </c>
      <c r="C50" s="334" t="s">
        <v>4651</v>
      </c>
      <c r="D50" s="335" t="s">
        <v>4652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41.25" customHeight="1" thickTop="1" x14ac:dyDescent="0.2">
      <c r="A51" s="24">
        <v>43</v>
      </c>
      <c r="B51" s="333" t="s">
        <v>4653</v>
      </c>
      <c r="C51" s="334" t="s">
        <v>4654</v>
      </c>
      <c r="D51" s="335" t="s">
        <v>4653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4655</v>
      </c>
      <c r="C52" s="334" t="s">
        <v>4656</v>
      </c>
      <c r="D52" s="335" t="s">
        <v>4655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7.25" customHeight="1" thickTop="1" x14ac:dyDescent="0.2">
      <c r="A53" s="24">
        <v>45</v>
      </c>
      <c r="B53" s="333" t="s">
        <v>4657</v>
      </c>
      <c r="C53" s="334" t="s">
        <v>4658</v>
      </c>
      <c r="D53" s="335" t="s">
        <v>4657</v>
      </c>
      <c r="E53" s="336">
        <v>14</v>
      </c>
      <c r="F53" s="330">
        <v>550</v>
      </c>
      <c r="G53" s="331"/>
      <c r="H53" s="330">
        <v>550</v>
      </c>
      <c r="I53" s="332">
        <v>550</v>
      </c>
    </row>
    <row r="54" spans="1:9" ht="46.5" customHeight="1" thickBot="1" x14ac:dyDescent="0.25">
      <c r="A54" s="29">
        <v>46</v>
      </c>
      <c r="B54" s="333" t="s">
        <v>4659</v>
      </c>
      <c r="C54" s="334" t="s">
        <v>4660</v>
      </c>
      <c r="D54" s="335" t="s">
        <v>4659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Top="1" x14ac:dyDescent="0.2">
      <c r="A55" s="24">
        <v>47</v>
      </c>
      <c r="B55" s="333" t="s">
        <v>4661</v>
      </c>
      <c r="C55" s="334" t="s">
        <v>4662</v>
      </c>
      <c r="D55" s="335" t="s">
        <v>4661</v>
      </c>
      <c r="E55" s="336">
        <v>8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Bot="1" x14ac:dyDescent="0.25">
      <c r="A56" s="29">
        <v>48</v>
      </c>
      <c r="B56" s="333" t="s">
        <v>4663</v>
      </c>
      <c r="C56" s="334" t="s">
        <v>4664</v>
      </c>
      <c r="D56" s="335" t="s">
        <v>4663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53.25" customHeight="1" thickTop="1" thickBot="1" x14ac:dyDescent="0.25">
      <c r="A57" s="24">
        <v>49</v>
      </c>
      <c r="B57" s="333" t="s">
        <v>4665</v>
      </c>
      <c r="C57" s="334" t="s">
        <v>4666</v>
      </c>
      <c r="D57" s="335" t="s">
        <v>4665</v>
      </c>
      <c r="E57" s="336">
        <v>15</v>
      </c>
      <c r="F57" s="330">
        <v>550</v>
      </c>
      <c r="G57" s="331"/>
      <c r="H57" s="330">
        <v>550</v>
      </c>
      <c r="I57" s="332">
        <v>550</v>
      </c>
    </row>
    <row r="58" spans="1:9" ht="47.25" customHeight="1" thickTop="1" thickBot="1" x14ac:dyDescent="0.25">
      <c r="A58" s="24">
        <v>50</v>
      </c>
      <c r="B58" s="333" t="s">
        <v>4667</v>
      </c>
      <c r="C58" s="334" t="s">
        <v>4668</v>
      </c>
      <c r="D58" s="335" t="s">
        <v>4669</v>
      </c>
      <c r="E58" s="336">
        <v>14</v>
      </c>
      <c r="F58" s="330">
        <v>550</v>
      </c>
      <c r="G58" s="331"/>
      <c r="H58" s="330">
        <v>550</v>
      </c>
      <c r="I58" s="332">
        <v>550</v>
      </c>
    </row>
    <row r="59" spans="1:9" ht="51.75" customHeight="1" thickTop="1" thickBot="1" x14ac:dyDescent="0.25">
      <c r="A59" s="24">
        <v>51</v>
      </c>
      <c r="B59" s="333" t="s">
        <v>4670</v>
      </c>
      <c r="C59" s="334" t="s">
        <v>4591</v>
      </c>
      <c r="D59" s="335" t="s">
        <v>4671</v>
      </c>
      <c r="E59" s="336">
        <v>14</v>
      </c>
      <c r="F59" s="330">
        <v>550.00036</v>
      </c>
      <c r="G59" s="331"/>
      <c r="H59" s="330">
        <v>550.00036</v>
      </c>
      <c r="I59" s="332">
        <v>550.00036</v>
      </c>
    </row>
    <row r="60" spans="1:9" ht="47.25" customHeight="1" thickTop="1" thickBot="1" x14ac:dyDescent="0.25">
      <c r="A60" s="24">
        <v>52</v>
      </c>
      <c r="B60" s="333" t="s">
        <v>4672</v>
      </c>
      <c r="C60" s="334" t="s">
        <v>4591</v>
      </c>
      <c r="D60" s="335" t="s">
        <v>4673</v>
      </c>
      <c r="E60" s="336">
        <v>14</v>
      </c>
      <c r="F60" s="330">
        <v>550.00036</v>
      </c>
      <c r="G60" s="331"/>
      <c r="H60" s="330">
        <v>550.00036</v>
      </c>
      <c r="I60" s="332">
        <v>550.00036</v>
      </c>
    </row>
    <row r="61" spans="1:9" ht="45.75" customHeight="1" thickTop="1" thickBot="1" x14ac:dyDescent="0.25">
      <c r="A61" s="24">
        <v>53</v>
      </c>
      <c r="B61" s="333" t="s">
        <v>4674</v>
      </c>
      <c r="C61" s="334" t="s">
        <v>4591</v>
      </c>
      <c r="D61" s="335" t="s">
        <v>4675</v>
      </c>
      <c r="E61" s="336">
        <v>14</v>
      </c>
      <c r="F61" s="330">
        <v>550.00036</v>
      </c>
      <c r="G61" s="331"/>
      <c r="H61" s="330">
        <v>550.00036</v>
      </c>
      <c r="I61" s="332">
        <v>550.00036</v>
      </c>
    </row>
    <row r="62" spans="1:9" ht="44.25" customHeight="1" thickTop="1" thickBot="1" x14ac:dyDescent="0.25">
      <c r="A62" s="24">
        <v>54</v>
      </c>
      <c r="B62" s="333" t="s">
        <v>4676</v>
      </c>
      <c r="C62" s="334" t="s">
        <v>4591</v>
      </c>
      <c r="D62" s="335" t="s">
        <v>4677</v>
      </c>
      <c r="E62" s="336">
        <v>14</v>
      </c>
      <c r="F62" s="330">
        <v>550.00036</v>
      </c>
      <c r="G62" s="331"/>
      <c r="H62" s="330">
        <v>550.00036</v>
      </c>
      <c r="I62" s="332">
        <v>550.00036</v>
      </c>
    </row>
    <row r="63" spans="1:9" ht="41.25" customHeight="1" thickTop="1" thickBot="1" x14ac:dyDescent="0.25">
      <c r="A63" s="24">
        <v>55</v>
      </c>
      <c r="B63" s="333" t="s">
        <v>4678</v>
      </c>
      <c r="C63" s="334" t="s">
        <v>4591</v>
      </c>
      <c r="D63" s="335" t="s">
        <v>4679</v>
      </c>
      <c r="E63" s="336">
        <v>14</v>
      </c>
      <c r="F63" s="330">
        <v>550.00036</v>
      </c>
      <c r="G63" s="331"/>
      <c r="H63" s="330">
        <v>550.00036</v>
      </c>
      <c r="I63" s="332">
        <v>550.00036</v>
      </c>
    </row>
    <row r="64" spans="1:9" ht="39.75" customHeight="1" thickTop="1" x14ac:dyDescent="0.2">
      <c r="A64" s="24">
        <v>56</v>
      </c>
      <c r="B64" s="333" t="s">
        <v>4680</v>
      </c>
      <c r="C64" s="334" t="s">
        <v>4681</v>
      </c>
      <c r="D64" s="335" t="s">
        <v>4682</v>
      </c>
      <c r="E64" s="336">
        <v>10</v>
      </c>
      <c r="F64" s="330">
        <v>550</v>
      </c>
      <c r="G64" s="331"/>
      <c r="H64" s="330">
        <v>550</v>
      </c>
      <c r="I64" s="332">
        <v>550</v>
      </c>
    </row>
    <row r="65" spans="1:10" ht="16.5" hidden="1" customHeight="1" x14ac:dyDescent="0.25">
      <c r="A65" s="75"/>
      <c r="B65" s="333"/>
      <c r="C65" s="334"/>
      <c r="D65" s="335"/>
      <c r="E65" s="336"/>
      <c r="F65" s="330"/>
      <c r="G65" s="331"/>
      <c r="H65" s="330"/>
      <c r="I65" s="332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558</v>
      </c>
      <c r="F74" s="92">
        <f>SUM(F9:F73)</f>
        <v>30800.003239999991</v>
      </c>
      <c r="G74" s="92">
        <f>SUM(G9:G73)</f>
        <v>0</v>
      </c>
      <c r="H74" s="92">
        <f>SUM(H9:H73)</f>
        <v>30800.006119999991</v>
      </c>
      <c r="I74" s="93">
        <f>SUM(I9:I73)</f>
        <v>30800.005759999993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0</v>
      </c>
    </row>
    <row r="76" spans="1:10" ht="82.5" hidden="1" customHeight="1" thickTop="1" x14ac:dyDescent="0.2">
      <c r="A76" s="10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39.7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hidden="1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0</v>
      </c>
      <c r="F91" s="108">
        <f>SUM(F76:F90)</f>
        <v>0</v>
      </c>
      <c r="G91" s="108">
        <f>SUM(G76:G90)</f>
        <v>0</v>
      </c>
      <c r="H91" s="108">
        <f>SUM(H76:H90)</f>
        <v>0</v>
      </c>
      <c r="I91" s="109">
        <f>SUM(I76:I90)</f>
        <v>0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35801.370000000003</v>
      </c>
    </row>
    <row r="93" spans="1:9" ht="39" customHeight="1" thickTop="1" thickBot="1" x14ac:dyDescent="0.25">
      <c r="A93" s="100">
        <v>1</v>
      </c>
      <c r="B93" s="115" t="s">
        <v>2121</v>
      </c>
      <c r="C93" s="115" t="s">
        <v>2122</v>
      </c>
      <c r="D93" s="115" t="s">
        <v>2123</v>
      </c>
      <c r="E93" s="116">
        <v>20</v>
      </c>
      <c r="F93" s="117">
        <v>87801.37</v>
      </c>
      <c r="G93" s="118">
        <v>52000</v>
      </c>
      <c r="H93" s="117">
        <v>87801.37</v>
      </c>
      <c r="I93" s="119">
        <v>35801.370000000003</v>
      </c>
    </row>
    <row r="94" spans="1:9" ht="40.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45.75" hidden="1" customHeight="1" thickTop="1" thickBot="1" x14ac:dyDescent="0.25">
      <c r="A95" s="100"/>
      <c r="B95" s="55"/>
      <c r="C95" s="55"/>
      <c r="D95" s="55"/>
      <c r="E95" s="56"/>
      <c r="F95" s="57"/>
      <c r="G95" s="120"/>
      <c r="H95" s="57"/>
      <c r="I95" s="121"/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20</v>
      </c>
      <c r="F99" s="123">
        <f>SUM(F93:F98)</f>
        <v>87801.37</v>
      </c>
      <c r="G99" s="123">
        <f>SUM(G93:G98)</f>
        <v>52000</v>
      </c>
      <c r="H99" s="123">
        <f>SUM(H93:H98)</f>
        <v>87801.37</v>
      </c>
      <c r="I99" s="124">
        <f>SUM(I93:I98)</f>
        <v>35801.370000000003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23162.59</v>
      </c>
    </row>
    <row r="101" spans="1:9" ht="32.25" customHeight="1" x14ac:dyDescent="0.2">
      <c r="A101" s="500">
        <v>1</v>
      </c>
      <c r="B101" s="501" t="s">
        <v>4683</v>
      </c>
      <c r="C101" s="502" t="s">
        <v>4684</v>
      </c>
      <c r="D101" s="501" t="s">
        <v>4683</v>
      </c>
      <c r="E101" s="503">
        <v>665</v>
      </c>
      <c r="F101" s="504">
        <v>14744.51</v>
      </c>
      <c r="G101" s="505">
        <v>5997.75</v>
      </c>
      <c r="H101" s="504">
        <v>14744.51</v>
      </c>
      <c r="I101" s="504">
        <v>8746.76</v>
      </c>
    </row>
    <row r="102" spans="1:9" ht="31.5" customHeight="1" x14ac:dyDescent="0.2">
      <c r="A102" s="500">
        <v>2</v>
      </c>
      <c r="B102" s="501" t="s">
        <v>4685</v>
      </c>
      <c r="C102" s="136" t="s">
        <v>4686</v>
      </c>
      <c r="D102" s="458" t="s">
        <v>4685</v>
      </c>
      <c r="E102" s="503">
        <v>0</v>
      </c>
      <c r="F102" s="420">
        <v>5153.41</v>
      </c>
      <c r="G102" s="421"/>
      <c r="H102" s="420">
        <v>5153.41</v>
      </c>
      <c r="I102" s="421">
        <v>5153.41</v>
      </c>
    </row>
    <row r="103" spans="1:9" ht="37.5" customHeight="1" x14ac:dyDescent="0.25">
      <c r="A103" s="506">
        <v>3</v>
      </c>
      <c r="B103" s="501" t="s">
        <v>4687</v>
      </c>
      <c r="C103" s="136" t="s">
        <v>4688</v>
      </c>
      <c r="D103" s="458" t="s">
        <v>4687</v>
      </c>
      <c r="E103" s="503">
        <v>150</v>
      </c>
      <c r="F103" s="420">
        <v>4357.45</v>
      </c>
      <c r="G103" s="421"/>
      <c r="H103" s="420">
        <v>4357.45</v>
      </c>
      <c r="I103" s="421">
        <v>4357.45</v>
      </c>
    </row>
    <row r="104" spans="1:9" ht="36.75" customHeight="1" x14ac:dyDescent="0.25">
      <c r="A104" s="506">
        <v>4</v>
      </c>
      <c r="B104" s="501" t="s">
        <v>4689</v>
      </c>
      <c r="C104" s="136" t="s">
        <v>4688</v>
      </c>
      <c r="D104" s="458" t="s">
        <v>4689</v>
      </c>
      <c r="E104" s="503">
        <v>200</v>
      </c>
      <c r="F104" s="420">
        <v>4357.45</v>
      </c>
      <c r="G104" s="421">
        <v>871.5</v>
      </c>
      <c r="H104" s="420">
        <v>4357.45</v>
      </c>
      <c r="I104" s="421">
        <v>3485.95</v>
      </c>
    </row>
    <row r="105" spans="1:9" ht="47.25" customHeight="1" thickBot="1" x14ac:dyDescent="0.3">
      <c r="A105" s="138">
        <v>5</v>
      </c>
      <c r="B105" s="501" t="s">
        <v>4690</v>
      </c>
      <c r="C105" s="136" t="s">
        <v>4691</v>
      </c>
      <c r="D105" s="458" t="s">
        <v>4690</v>
      </c>
      <c r="E105" s="503">
        <v>320</v>
      </c>
      <c r="F105" s="420">
        <v>7095.1</v>
      </c>
      <c r="G105" s="421">
        <v>2838.0400000000004</v>
      </c>
      <c r="H105" s="420">
        <v>4257.0600000000004</v>
      </c>
      <c r="I105" s="421">
        <v>1419.02</v>
      </c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10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10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1335</v>
      </c>
      <c r="F120" s="123">
        <f>SUM(F101:F119)</f>
        <v>35707.919999999998</v>
      </c>
      <c r="G120" s="123">
        <f>SUM(G101:G119)</f>
        <v>9707.2900000000009</v>
      </c>
      <c r="H120" s="123">
        <f>SUM(H101:H119)</f>
        <v>32869.879999999997</v>
      </c>
      <c r="I120" s="124">
        <f>SUM(I101:I119)</f>
        <v>23162.59</v>
      </c>
    </row>
    <row r="121" spans="1:10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37584894.649999999</v>
      </c>
    </row>
    <row r="122" spans="1:10" ht="58.5" customHeight="1" thickTop="1" x14ac:dyDescent="0.25">
      <c r="A122" s="146"/>
      <c r="B122" s="50" t="s">
        <v>4692</v>
      </c>
      <c r="C122" s="41" t="s">
        <v>4693</v>
      </c>
      <c r="D122" s="50" t="s">
        <v>4692</v>
      </c>
      <c r="E122" s="40"/>
      <c r="F122" s="33">
        <v>338974220.38</v>
      </c>
      <c r="G122" s="50"/>
      <c r="H122" s="33">
        <v>232584894.65000001</v>
      </c>
      <c r="I122" s="33">
        <v>37584894.649999999</v>
      </c>
      <c r="J122" s="533"/>
    </row>
    <row r="123" spans="1:10" ht="55.5" hidden="1" customHeight="1" x14ac:dyDescent="0.25">
      <c r="A123" s="138"/>
      <c r="B123" s="50"/>
      <c r="C123" s="41"/>
      <c r="D123" s="50"/>
      <c r="E123" s="40"/>
      <c r="F123" s="33"/>
      <c r="G123" s="50"/>
      <c r="H123" s="33"/>
      <c r="I123" s="33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0</v>
      </c>
      <c r="F141" s="92">
        <f>SUM(F122:F140)</f>
        <v>338974220.38</v>
      </c>
      <c r="G141" s="92">
        <f>SUM(G122:G140)</f>
        <v>0</v>
      </c>
      <c r="H141" s="92">
        <f>SUM(H122:H140)</f>
        <v>232584894.65000001</v>
      </c>
      <c r="I141" s="93">
        <f>SUM(I122:I140)</f>
        <v>37584894.649999999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67.5" hidden="1" customHeight="1" thickTop="1" x14ac:dyDescent="0.25">
      <c r="A143" s="146"/>
      <c r="B143" s="50"/>
      <c r="C143" s="41"/>
      <c r="D143" s="50"/>
      <c r="E143" s="40"/>
      <c r="F143" s="33"/>
      <c r="G143" s="50"/>
      <c r="H143" s="33"/>
      <c r="I143" s="33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76</v>
      </c>
      <c r="F163" s="161"/>
      <c r="G163" s="161"/>
      <c r="H163" s="161"/>
      <c r="I163" s="15">
        <f>I261+I282+I303+I324+I345+I366</f>
        <v>6827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6827</v>
      </c>
    </row>
    <row r="165" spans="1:9" ht="45" customHeight="1" x14ac:dyDescent="0.25">
      <c r="A165" s="163">
        <v>1</v>
      </c>
      <c r="B165" s="459" t="s">
        <v>177</v>
      </c>
      <c r="C165" s="460" t="s">
        <v>4694</v>
      </c>
      <c r="D165" s="459" t="s">
        <v>177</v>
      </c>
      <c r="E165" s="461">
        <v>10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4695</v>
      </c>
      <c r="D166" s="459" t="s">
        <v>177</v>
      </c>
      <c r="E166" s="461">
        <v>5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4696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4697</v>
      </c>
      <c r="D168" s="459" t="s">
        <v>177</v>
      </c>
      <c r="E168" s="461">
        <v>6</v>
      </c>
      <c r="F168" s="462">
        <v>567</v>
      </c>
      <c r="G168" s="463"/>
      <c r="H168" s="462">
        <v>567</v>
      </c>
      <c r="I168" s="462">
        <v>567</v>
      </c>
    </row>
    <row r="169" spans="1:9" ht="46.5" customHeight="1" x14ac:dyDescent="0.25">
      <c r="A169" s="163">
        <v>5</v>
      </c>
      <c r="B169" s="459" t="s">
        <v>177</v>
      </c>
      <c r="C169" s="460" t="s">
        <v>4698</v>
      </c>
      <c r="D169" s="459" t="s">
        <v>177</v>
      </c>
      <c r="E169" s="461">
        <v>5</v>
      </c>
      <c r="F169" s="462">
        <v>750</v>
      </c>
      <c r="G169" s="463"/>
      <c r="H169" s="462">
        <v>750</v>
      </c>
      <c r="I169" s="462">
        <v>750</v>
      </c>
    </row>
    <row r="170" spans="1:9" ht="34.5" customHeight="1" x14ac:dyDescent="0.25">
      <c r="A170" s="163">
        <v>6</v>
      </c>
      <c r="B170" s="459" t="s">
        <v>177</v>
      </c>
      <c r="C170" s="460" t="s">
        <v>4699</v>
      </c>
      <c r="D170" s="459" t="s">
        <v>177</v>
      </c>
      <c r="E170" s="461">
        <v>7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4700</v>
      </c>
      <c r="D171" s="459" t="s">
        <v>177</v>
      </c>
      <c r="E171" s="461">
        <v>5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177</v>
      </c>
      <c r="C172" s="460" t="s">
        <v>4701</v>
      </c>
      <c r="D172" s="459" t="s">
        <v>177</v>
      </c>
      <c r="E172" s="461">
        <v>9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177</v>
      </c>
      <c r="C173" s="465" t="s">
        <v>4702</v>
      </c>
      <c r="D173" s="459" t="s">
        <v>177</v>
      </c>
      <c r="E173" s="461">
        <v>5</v>
      </c>
      <c r="F173" s="462">
        <v>560</v>
      </c>
      <c r="G173" s="463"/>
      <c r="H173" s="462">
        <v>560</v>
      </c>
      <c r="I173" s="462">
        <v>560</v>
      </c>
    </row>
    <row r="174" spans="1:9" ht="54.75" customHeight="1" x14ac:dyDescent="0.2">
      <c r="A174" s="163">
        <v>10</v>
      </c>
      <c r="B174" s="459" t="s">
        <v>177</v>
      </c>
      <c r="C174" s="465" t="s">
        <v>4703</v>
      </c>
      <c r="D174" s="459" t="s">
        <v>177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177</v>
      </c>
      <c r="C175" s="465" t="s">
        <v>4704</v>
      </c>
      <c r="D175" s="459" t="s">
        <v>177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177</v>
      </c>
      <c r="C176" s="465" t="s">
        <v>4705</v>
      </c>
      <c r="D176" s="459" t="s">
        <v>177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hidden="1" customHeight="1" x14ac:dyDescent="0.25">
      <c r="A177" s="163"/>
      <c r="B177" s="459"/>
      <c r="C177" s="460"/>
      <c r="D177" s="459"/>
      <c r="E177" s="461"/>
      <c r="F177" s="462"/>
      <c r="G177" s="463"/>
      <c r="H177" s="462"/>
      <c r="I177" s="462"/>
    </row>
    <row r="178" spans="1:9" ht="47.25" hidden="1" customHeight="1" x14ac:dyDescent="0.25">
      <c r="A178" s="163"/>
      <c r="B178" s="459"/>
      <c r="C178" s="460"/>
      <c r="D178" s="459"/>
      <c r="E178" s="461"/>
      <c r="F178" s="462"/>
      <c r="G178" s="463"/>
      <c r="H178" s="462"/>
      <c r="I178" s="462"/>
    </row>
    <row r="179" spans="1:9" ht="44.25" hidden="1" customHeight="1" x14ac:dyDescent="0.25">
      <c r="A179" s="163"/>
      <c r="B179" s="459"/>
      <c r="C179" s="466"/>
      <c r="D179" s="459"/>
      <c r="E179" s="461"/>
      <c r="F179" s="364"/>
      <c r="G179" s="463"/>
      <c r="H179" s="364"/>
      <c r="I179" s="364"/>
    </row>
    <row r="180" spans="1:9" ht="43.5" hidden="1" customHeight="1" x14ac:dyDescent="0.25">
      <c r="A180" s="163"/>
      <c r="B180" s="164"/>
      <c r="C180" s="165"/>
      <c r="D180" s="166"/>
      <c r="E180" s="167"/>
      <c r="F180" s="168"/>
      <c r="G180" s="169"/>
      <c r="H180" s="168"/>
      <c r="I180" s="168"/>
    </row>
    <row r="181" spans="1:9" ht="40.5" hidden="1" customHeight="1" x14ac:dyDescent="0.25">
      <c r="A181" s="163"/>
      <c r="B181" s="164"/>
      <c r="C181" s="165"/>
      <c r="D181" s="166"/>
      <c r="E181" s="167"/>
      <c r="F181" s="168"/>
      <c r="G181" s="169"/>
      <c r="H181" s="168"/>
      <c r="I181" s="168"/>
    </row>
    <row r="182" spans="1:9" ht="39.75" hidden="1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4.25" hidden="1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1.25" hidden="1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47.25" hidden="1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45.75" hidden="1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53.25" hidden="1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hidden="1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hidden="1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34.5" hidden="1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40.5" hidden="1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1.25" hidden="1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51.75" hidden="1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42" hidden="1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45.75" hidden="1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6.75" hidden="1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hidden="1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7.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5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4.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1.2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6.7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8.2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9.75" hidden="1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37.5" hidden="1" customHeight="1" thickBot="1" x14ac:dyDescent="0.3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76</v>
      </c>
      <c r="F261" s="191">
        <f>SUM(F165:F260)</f>
        <v>6827</v>
      </c>
      <c r="G261" s="152">
        <f>SUM(G165:G260)</f>
        <v>0</v>
      </c>
      <c r="H261" s="152">
        <f>SUM(H165:H260)</f>
        <v>6827</v>
      </c>
      <c r="I261" s="93">
        <f>SUM(I165:I260)</f>
        <v>6827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x14ac:dyDescent="0.25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hidden="1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hidden="1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hidden="1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hidden="1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x14ac:dyDescent="0.25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hidden="1" customHeight="1" thickTop="1" x14ac:dyDescent="0.25">
      <c r="A305" s="130"/>
      <c r="B305" s="164"/>
      <c r="C305" s="165"/>
      <c r="D305" s="166"/>
      <c r="E305" s="167"/>
      <c r="F305" s="168"/>
      <c r="G305" s="169"/>
      <c r="H305" s="168"/>
      <c r="I305" s="168"/>
    </row>
    <row r="306" spans="1:9" ht="46.5" hidden="1" customHeight="1" x14ac:dyDescent="0.25">
      <c r="A306" s="138"/>
      <c r="B306" s="164"/>
      <c r="C306" s="165"/>
      <c r="D306" s="166"/>
      <c r="E306" s="167"/>
      <c r="F306" s="168"/>
      <c r="G306" s="169"/>
      <c r="H306" s="168"/>
      <c r="I306" s="168"/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61.9</v>
      </c>
      <c r="F367" s="16"/>
      <c r="G367" s="16"/>
      <c r="H367" s="16"/>
      <c r="I367" s="15">
        <f>I410+I431+I473+I494+I515+I536+I452</f>
        <v>22345.15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4706</v>
      </c>
      <c r="C369" s="102" t="s">
        <v>4707</v>
      </c>
      <c r="D369" s="102" t="s">
        <v>4708</v>
      </c>
      <c r="E369" s="241">
        <v>2.5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4709</v>
      </c>
      <c r="C370" s="102" t="s">
        <v>4710</v>
      </c>
      <c r="D370" s="346" t="s">
        <v>4711</v>
      </c>
      <c r="E370" s="471">
        <v>14.5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4712</v>
      </c>
      <c r="C371" s="102" t="s">
        <v>4713</v>
      </c>
      <c r="D371" s="102" t="s">
        <v>4714</v>
      </c>
      <c r="E371" s="241">
        <v>8.5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4715</v>
      </c>
      <c r="C372" s="102" t="s">
        <v>4716</v>
      </c>
      <c r="D372" s="102" t="s">
        <v>4717</v>
      </c>
      <c r="E372" s="241">
        <v>4.5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4718</v>
      </c>
      <c r="C373" s="102" t="s">
        <v>4719</v>
      </c>
      <c r="D373" s="102" t="s">
        <v>4720</v>
      </c>
      <c r="E373" s="241">
        <v>3.4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4721</v>
      </c>
      <c r="C374" s="102" t="s">
        <v>4722</v>
      </c>
      <c r="D374" s="102" t="s">
        <v>4723</v>
      </c>
      <c r="E374" s="241">
        <v>2.5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4724</v>
      </c>
      <c r="C375" s="102" t="s">
        <v>4725</v>
      </c>
      <c r="D375" s="102" t="s">
        <v>4726</v>
      </c>
      <c r="E375" s="241">
        <v>3.5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4727</v>
      </c>
      <c r="C376" s="102" t="s">
        <v>4728</v>
      </c>
      <c r="D376" s="102" t="s">
        <v>4729</v>
      </c>
      <c r="E376" s="241">
        <v>10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4730</v>
      </c>
      <c r="C377" s="102" t="s">
        <v>4731</v>
      </c>
      <c r="D377" s="102" t="s">
        <v>4732</v>
      </c>
      <c r="E377" s="241">
        <v>4.5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4733</v>
      </c>
      <c r="C378" s="102" t="s">
        <v>4734</v>
      </c>
      <c r="D378" s="102" t="s">
        <v>4735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x14ac:dyDescent="0.2">
      <c r="A379" s="130">
        <v>11</v>
      </c>
      <c r="B379" s="102" t="s">
        <v>4736</v>
      </c>
      <c r="C379" s="102" t="s">
        <v>4737</v>
      </c>
      <c r="D379" s="102" t="s">
        <v>4738</v>
      </c>
      <c r="E379" s="241">
        <v>3</v>
      </c>
      <c r="F379" s="343">
        <v>550</v>
      </c>
      <c r="G379" s="55"/>
      <c r="H379" s="344">
        <v>550</v>
      </c>
      <c r="I379" s="344">
        <v>550</v>
      </c>
    </row>
    <row r="380" spans="1:9" ht="36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42.7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9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1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38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47.2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s="105" customFormat="1" ht="43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16.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4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29.25" hidden="1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61.9</v>
      </c>
      <c r="F431" s="152">
        <f>SUM(F369:F430)</f>
        <v>6050</v>
      </c>
      <c r="G431" s="152">
        <f>SUM(G369:G430)</f>
        <v>0</v>
      </c>
      <c r="H431" s="152">
        <f>SUM(H369:H430)</f>
        <v>6050</v>
      </c>
      <c r="I431" s="224">
        <f>SUM(I369:I430)</f>
        <v>6050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16295.15</v>
      </c>
    </row>
    <row r="433" spans="1:9" ht="51" customHeight="1" thickTop="1" x14ac:dyDescent="0.25">
      <c r="A433" s="146">
        <v>1</v>
      </c>
      <c r="B433" s="102" t="s">
        <v>4739</v>
      </c>
      <c r="C433" s="102" t="s">
        <v>4740</v>
      </c>
      <c r="D433" s="102" t="s">
        <v>4741</v>
      </c>
      <c r="E433" s="423">
        <v>40</v>
      </c>
      <c r="F433" s="380">
        <v>3031.66</v>
      </c>
      <c r="G433" s="381"/>
      <c r="H433" s="380">
        <v>3031.66</v>
      </c>
      <c r="I433" s="380">
        <v>3031.66</v>
      </c>
    </row>
    <row r="434" spans="1:9" ht="32.25" customHeight="1" x14ac:dyDescent="0.25">
      <c r="A434" s="138">
        <v>2</v>
      </c>
      <c r="B434" s="102" t="s">
        <v>4742</v>
      </c>
      <c r="C434" s="102" t="s">
        <v>4743</v>
      </c>
      <c r="D434" s="102" t="s">
        <v>4744</v>
      </c>
      <c r="E434" s="423">
        <v>95</v>
      </c>
      <c r="F434" s="380">
        <v>7200.18</v>
      </c>
      <c r="G434" s="381"/>
      <c r="H434" s="380">
        <v>7200.18</v>
      </c>
      <c r="I434" s="380">
        <v>7200.18</v>
      </c>
    </row>
    <row r="435" spans="1:9" ht="32.25" customHeight="1" x14ac:dyDescent="0.25">
      <c r="A435" s="138">
        <v>3</v>
      </c>
      <c r="B435" s="102" t="s">
        <v>4745</v>
      </c>
      <c r="C435" s="102" t="s">
        <v>4743</v>
      </c>
      <c r="D435" s="102" t="s">
        <v>4746</v>
      </c>
      <c r="E435" s="423">
        <v>30</v>
      </c>
      <c r="F435" s="380">
        <v>2273.7399999999998</v>
      </c>
      <c r="G435" s="381"/>
      <c r="H435" s="380">
        <v>2273.7399999999998</v>
      </c>
      <c r="I435" s="380">
        <v>2273.7399999999998</v>
      </c>
    </row>
    <row r="436" spans="1:9" ht="36.75" customHeight="1" x14ac:dyDescent="0.25">
      <c r="A436" s="138">
        <v>4</v>
      </c>
      <c r="B436" s="102" t="s">
        <v>4747</v>
      </c>
      <c r="C436" s="102" t="s">
        <v>4743</v>
      </c>
      <c r="D436" s="102" t="s">
        <v>4748</v>
      </c>
      <c r="E436" s="423">
        <v>30</v>
      </c>
      <c r="F436" s="380">
        <v>2273.7399999999998</v>
      </c>
      <c r="G436" s="381"/>
      <c r="H436" s="380">
        <v>2273.7399999999998</v>
      </c>
      <c r="I436" s="380">
        <v>2273.7399999999998</v>
      </c>
    </row>
    <row r="437" spans="1:9" ht="38.25" customHeight="1" x14ac:dyDescent="0.25">
      <c r="A437" s="138">
        <v>5</v>
      </c>
      <c r="B437" s="102" t="s">
        <v>4749</v>
      </c>
      <c r="C437" s="102" t="s">
        <v>4750</v>
      </c>
      <c r="D437" s="102" t="s">
        <v>4751</v>
      </c>
      <c r="E437" s="423">
        <v>20</v>
      </c>
      <c r="F437" s="380">
        <v>1515.83</v>
      </c>
      <c r="G437" s="381"/>
      <c r="H437" s="380">
        <v>1515.83</v>
      </c>
      <c r="I437" s="380">
        <v>1515.83</v>
      </c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215</v>
      </c>
      <c r="F452" s="92">
        <f>SUM(F433:F451)</f>
        <v>16295.15</v>
      </c>
      <c r="G452" s="92">
        <f>SUM(G433:G451)</f>
        <v>0</v>
      </c>
      <c r="H452" s="92">
        <f>SUM(H433:H451)</f>
        <v>16295.15</v>
      </c>
      <c r="I452" s="93">
        <f>SUM(I433:I451)</f>
        <v>16295.15</v>
      </c>
    </row>
    <row r="453" spans="1:9" ht="16.5" customHeight="1" thickTop="1" x14ac:dyDescent="0.25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0</v>
      </c>
    </row>
    <row r="454" spans="1:9" ht="36" hidden="1" customHeight="1" thickTop="1" x14ac:dyDescent="0.2">
      <c r="A454" s="130"/>
      <c r="B454" s="102"/>
      <c r="C454" s="102"/>
      <c r="D454" s="102"/>
      <c r="E454" s="241"/>
      <c r="F454" s="343"/>
      <c r="G454" s="55"/>
      <c r="H454" s="344"/>
      <c r="I454" s="344"/>
    </row>
    <row r="455" spans="1:9" ht="51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3.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41.2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2.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62.2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57.75" hidden="1" customHeight="1" x14ac:dyDescent="0.2">
      <c r="A460" s="134"/>
      <c r="B460" s="102"/>
      <c r="C460" s="102"/>
      <c r="D460" s="102"/>
      <c r="E460" s="241"/>
      <c r="F460" s="343"/>
      <c r="G460" s="55"/>
      <c r="H460" s="344"/>
      <c r="I460" s="34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0</v>
      </c>
      <c r="F473" s="92">
        <f>SUM(F454:F472)</f>
        <v>0</v>
      </c>
      <c r="G473" s="92">
        <f>SUM(G454:G472)</f>
        <v>0</v>
      </c>
      <c r="H473" s="92">
        <f>SUM(H454:H472)</f>
        <v>0</v>
      </c>
      <c r="I473" s="93">
        <f>SUM(I454:I472)</f>
        <v>0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43"/>
      <c r="G475" s="55"/>
      <c r="H475" s="344"/>
      <c r="I475" s="344"/>
    </row>
    <row r="476" spans="1:9" ht="37.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8.2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45.75" hidden="1" customHeight="1" x14ac:dyDescent="0.25">
      <c r="A478" s="138"/>
      <c r="B478" s="102"/>
      <c r="C478" s="102"/>
      <c r="D478" s="102"/>
      <c r="E478" s="241"/>
      <c r="F478" s="343"/>
      <c r="G478" s="55"/>
      <c r="H478" s="344"/>
      <c r="I478" s="344"/>
    </row>
    <row r="479" spans="1:9" ht="34.5" hidden="1" customHeight="1" x14ac:dyDescent="0.25">
      <c r="A479" s="75"/>
      <c r="B479" s="102"/>
      <c r="C479" s="102"/>
      <c r="D479" s="102"/>
      <c r="E479" s="241"/>
      <c r="F479" s="343"/>
      <c r="G479" s="55"/>
      <c r="H479" s="344"/>
      <c r="I479" s="344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0</v>
      </c>
      <c r="F537" s="16"/>
      <c r="G537" s="16"/>
      <c r="H537" s="16"/>
      <c r="I537" s="15">
        <f>I557+I578+I599+I620+I641+I662+I683</f>
        <v>0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3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9.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51.7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4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65.2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8.7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49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1.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5.2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7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Top="1" thickBot="1" x14ac:dyDescent="0.3">
      <c r="A578" s="89" t="s">
        <v>43</v>
      </c>
      <c r="B578" s="90"/>
      <c r="C578" s="91"/>
      <c r="D578" s="90"/>
      <c r="E578" s="152">
        <f>SUM(E539:E577)</f>
        <v>0</v>
      </c>
      <c r="F578" s="152">
        <f>SUM(F539:F577)</f>
        <v>0</v>
      </c>
      <c r="G578" s="152">
        <f>SUM(G539:G577)</f>
        <v>0</v>
      </c>
      <c r="H578" s="152">
        <f>SUM(H539:H577)</f>
        <v>0</v>
      </c>
      <c r="I578" s="224">
        <f>SUM(I539:I577)</f>
        <v>0</v>
      </c>
    </row>
    <row r="579" spans="1:9" ht="16.5" customHeight="1" thickTop="1" x14ac:dyDescent="0.25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0</v>
      </c>
    </row>
    <row r="580" spans="1:9" ht="36.75" hidden="1" customHeight="1" thickTop="1" thickBot="1" x14ac:dyDescent="0.3">
      <c r="A580" s="146"/>
      <c r="B580" s="425"/>
      <c r="C580" s="426"/>
      <c r="D580" s="427"/>
      <c r="E580" s="428"/>
      <c r="F580" s="429"/>
      <c r="G580" s="427"/>
      <c r="H580" s="429"/>
      <c r="I580" s="430"/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0</v>
      </c>
      <c r="F599" s="92">
        <f>SUM(F580:F598)</f>
        <v>0</v>
      </c>
      <c r="G599" s="92">
        <f>SUM(G580:G598)</f>
        <v>0</v>
      </c>
      <c r="H599" s="92">
        <f>SUM(H580:H598)</f>
        <v>0</v>
      </c>
      <c r="I599" s="93">
        <f>SUM(I580:I598)</f>
        <v>0</v>
      </c>
    </row>
    <row r="600" spans="1:9" ht="16.5" customHeight="1" thickTop="1" x14ac:dyDescent="0.25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0</v>
      </c>
    </row>
    <row r="601" spans="1:9" ht="44.25" hidden="1" customHeight="1" thickTop="1" thickBot="1" x14ac:dyDescent="0.3">
      <c r="A601" s="146"/>
      <c r="B601" s="431"/>
      <c r="C601" s="102"/>
      <c r="D601" s="50"/>
      <c r="E601" s="27"/>
      <c r="F601" s="33"/>
      <c r="G601" s="50"/>
      <c r="H601" s="33"/>
      <c r="I601" s="432"/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0</v>
      </c>
      <c r="F620" s="159">
        <f>SUM(F601:F619)</f>
        <v>0</v>
      </c>
      <c r="G620" s="159">
        <f>SUM(G601:G619)</f>
        <v>0</v>
      </c>
      <c r="H620" s="159">
        <f>SUM(H601:H619)</f>
        <v>0</v>
      </c>
      <c r="I620" s="160">
        <f>SUM(I601:I619)</f>
        <v>0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1009</v>
      </c>
      <c r="F684" s="16"/>
      <c r="G684" s="16"/>
      <c r="H684" s="16"/>
      <c r="I684" s="15">
        <f>I740+I761+I782+I802+I823+I844</f>
        <v>26352.34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8800</v>
      </c>
    </row>
    <row r="686" spans="1:9" ht="32.25" customHeight="1" thickTop="1" x14ac:dyDescent="0.2">
      <c r="A686" s="238">
        <v>1</v>
      </c>
      <c r="B686" s="241" t="s">
        <v>4752</v>
      </c>
      <c r="C686" s="243" t="s">
        <v>4753</v>
      </c>
      <c r="D686" s="241" t="s">
        <v>4752</v>
      </c>
      <c r="E686" s="244">
        <v>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4754</v>
      </c>
      <c r="C687" s="102" t="s">
        <v>4755</v>
      </c>
      <c r="D687" s="244" t="s">
        <v>4754</v>
      </c>
      <c r="E687" s="241">
        <v>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4756</v>
      </c>
      <c r="C688" s="102" t="s">
        <v>4757</v>
      </c>
      <c r="D688" s="244" t="s">
        <v>4756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4758</v>
      </c>
      <c r="C689" s="102" t="s">
        <v>4759</v>
      </c>
      <c r="D689" s="244" t="s">
        <v>4758</v>
      </c>
      <c r="E689" s="241">
        <v>4.5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4760</v>
      </c>
      <c r="C690" s="102" t="s">
        <v>4761</v>
      </c>
      <c r="D690" s="244" t="s">
        <v>4760</v>
      </c>
      <c r="E690" s="241">
        <v>4.5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4762</v>
      </c>
      <c r="C691" s="102" t="s">
        <v>4763</v>
      </c>
      <c r="D691" s="244" t="s">
        <v>4762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4764</v>
      </c>
      <c r="C692" s="102" t="s">
        <v>4765</v>
      </c>
      <c r="D692" s="244" t="s">
        <v>4764</v>
      </c>
      <c r="E692" s="241">
        <v>4.5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4766</v>
      </c>
      <c r="C693" s="102" t="s">
        <v>4767</v>
      </c>
      <c r="D693" s="244" t="s">
        <v>4766</v>
      </c>
      <c r="E693" s="241">
        <v>4.5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4768</v>
      </c>
      <c r="C694" s="102" t="s">
        <v>4769</v>
      </c>
      <c r="D694" s="244" t="s">
        <v>4768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4770</v>
      </c>
      <c r="C695" s="102" t="s">
        <v>4771</v>
      </c>
      <c r="D695" s="244" t="s">
        <v>4770</v>
      </c>
      <c r="E695" s="241">
        <v>14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4772</v>
      </c>
      <c r="C696" s="102" t="s">
        <v>4773</v>
      </c>
      <c r="D696" s="244" t="s">
        <v>4772</v>
      </c>
      <c r="E696" s="241">
        <v>6.5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4774</v>
      </c>
      <c r="C697" s="102" t="s">
        <v>4775</v>
      </c>
      <c r="D697" s="244" t="s">
        <v>4774</v>
      </c>
      <c r="E697" s="241">
        <v>5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4776</v>
      </c>
      <c r="C698" s="102" t="s">
        <v>4777</v>
      </c>
      <c r="D698" s="244" t="s">
        <v>4776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4778</v>
      </c>
      <c r="C699" s="102" t="s">
        <v>4779</v>
      </c>
      <c r="D699" s="244" t="s">
        <v>4778</v>
      </c>
      <c r="E699" s="241">
        <v>5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4780</v>
      </c>
      <c r="C700" s="102" t="s">
        <v>4781</v>
      </c>
      <c r="D700" s="244" t="s">
        <v>4780</v>
      </c>
      <c r="E700" s="241">
        <v>4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4782</v>
      </c>
      <c r="C701" s="102" t="s">
        <v>4783</v>
      </c>
      <c r="D701" s="244" t="s">
        <v>4782</v>
      </c>
      <c r="E701" s="241">
        <v>15</v>
      </c>
      <c r="F701" s="241">
        <v>550</v>
      </c>
      <c r="G701" s="240"/>
      <c r="H701" s="241">
        <v>550</v>
      </c>
      <c r="I701" s="241">
        <v>550</v>
      </c>
    </row>
    <row r="702" spans="1:9" ht="59.25" hidden="1" customHeight="1" x14ac:dyDescent="0.2">
      <c r="A702" s="242"/>
      <c r="B702" s="244"/>
      <c r="C702" s="102"/>
      <c r="D702" s="244"/>
      <c r="E702" s="241"/>
      <c r="F702" s="241"/>
      <c r="G702" s="240"/>
      <c r="H702" s="241"/>
      <c r="I702" s="241"/>
    </row>
    <row r="703" spans="1:9" ht="38.25" hidden="1" customHeight="1" x14ac:dyDescent="0.2">
      <c r="A703" s="242"/>
      <c r="B703" s="244"/>
      <c r="C703" s="102"/>
      <c r="D703" s="244"/>
      <c r="E703" s="241"/>
      <c r="F703" s="241"/>
      <c r="G703" s="240"/>
      <c r="H703" s="241"/>
      <c r="I703" s="241"/>
    </row>
    <row r="704" spans="1:9" s="105" customFormat="1" ht="35.25" hidden="1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hidden="1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hidden="1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hidden="1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hidden="1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hidden="1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hidden="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hidden="1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95</v>
      </c>
      <c r="F740" s="152">
        <f>SUM(F686:F739)</f>
        <v>8800</v>
      </c>
      <c r="G740" s="152">
        <f>SUM(G686:G739)</f>
        <v>0</v>
      </c>
      <c r="H740" s="152">
        <f>SUM(H686:H739)</f>
        <v>8800</v>
      </c>
      <c r="I740" s="224">
        <f>SUM(I686:I739)</f>
        <v>8800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12500</v>
      </c>
    </row>
    <row r="763" spans="1:9" ht="38.25" customHeight="1" thickTop="1" x14ac:dyDescent="0.2">
      <c r="A763" s="130">
        <v>1</v>
      </c>
      <c r="B763" s="243" t="s">
        <v>4784</v>
      </c>
      <c r="C763" s="253" t="s">
        <v>4785</v>
      </c>
      <c r="D763" s="243" t="s">
        <v>4784</v>
      </c>
      <c r="E763" s="369">
        <v>100</v>
      </c>
      <c r="F763" s="370">
        <v>35271.379999999997</v>
      </c>
      <c r="G763" s="370"/>
      <c r="H763" s="370"/>
      <c r="I763" s="370">
        <v>12500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100</v>
      </c>
      <c r="F782" s="159">
        <f>SUM(F763:F781)</f>
        <v>35271.379999999997</v>
      </c>
      <c r="G782" s="159">
        <f>SUM(G763:G781)</f>
        <v>0</v>
      </c>
      <c r="H782" s="159">
        <f>SUM(H763:H781)</f>
        <v>0</v>
      </c>
      <c r="I782" s="160">
        <f>SUM(I763:I781)</f>
        <v>12500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hidden="1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hidden="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hidden="1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thickBot="1" x14ac:dyDescent="0.3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5052.34</v>
      </c>
    </row>
    <row r="804" spans="1:9" ht="46.5" customHeight="1" thickTop="1" x14ac:dyDescent="0.25">
      <c r="A804" s="146">
        <v>1</v>
      </c>
      <c r="B804" s="102" t="s">
        <v>4786</v>
      </c>
      <c r="C804" s="102" t="s">
        <v>4787</v>
      </c>
      <c r="D804" s="102" t="s">
        <v>4788</v>
      </c>
      <c r="E804" s="368">
        <v>814</v>
      </c>
      <c r="F804" s="365">
        <v>5052.34</v>
      </c>
      <c r="G804" s="365"/>
      <c r="H804" s="365">
        <v>5052.34</v>
      </c>
      <c r="I804" s="365">
        <v>5052.34</v>
      </c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814</v>
      </c>
      <c r="F823" s="92">
        <f>SUM(F804:F822)</f>
        <v>5052.34</v>
      </c>
      <c r="G823" s="92">
        <f>SUM(G804:G822)</f>
        <v>0</v>
      </c>
      <c r="H823" s="92">
        <f>SUM(H804:H822)</f>
        <v>5052.34</v>
      </c>
      <c r="I823" s="93">
        <f>SUM(I804:I822)</f>
        <v>5052.34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348</v>
      </c>
      <c r="F845" s="16"/>
      <c r="G845" s="16"/>
      <c r="H845" s="16"/>
      <c r="I845" s="15">
        <f>I911+I932+I953+I974+I995</f>
        <v>147943.93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3300</v>
      </c>
    </row>
    <row r="847" spans="1:9" ht="45" customHeight="1" thickTop="1" x14ac:dyDescent="0.2">
      <c r="A847" s="130">
        <v>1</v>
      </c>
      <c r="B847" s="363" t="s">
        <v>4789</v>
      </c>
      <c r="C847" s="363" t="s">
        <v>4790</v>
      </c>
      <c r="D847" s="397" t="s">
        <v>4791</v>
      </c>
      <c r="E847" s="398">
        <v>5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>
        <v>2</v>
      </c>
      <c r="B848" s="363" t="s">
        <v>4792</v>
      </c>
      <c r="C848" s="363" t="s">
        <v>4793</v>
      </c>
      <c r="D848" s="397" t="s">
        <v>4794</v>
      </c>
      <c r="E848" s="398">
        <v>7</v>
      </c>
      <c r="F848" s="394">
        <v>550</v>
      </c>
      <c r="G848" s="394"/>
      <c r="H848" s="394">
        <v>550</v>
      </c>
      <c r="I848" s="396">
        <v>550</v>
      </c>
    </row>
    <row r="849" spans="1:9" ht="16.5" customHeight="1" x14ac:dyDescent="0.2">
      <c r="A849" s="134">
        <v>3</v>
      </c>
      <c r="B849" s="363" t="s">
        <v>4795</v>
      </c>
      <c r="C849" s="363" t="s">
        <v>4796</v>
      </c>
      <c r="D849" s="397" t="s">
        <v>4797</v>
      </c>
      <c r="E849" s="398">
        <v>7</v>
      </c>
      <c r="F849" s="394">
        <v>550</v>
      </c>
      <c r="G849" s="394"/>
      <c r="H849" s="394">
        <v>550</v>
      </c>
      <c r="I849" s="396">
        <v>550</v>
      </c>
    </row>
    <row r="850" spans="1:9" ht="16.5" customHeight="1" x14ac:dyDescent="0.2">
      <c r="A850" s="134">
        <v>4</v>
      </c>
      <c r="B850" s="363" t="s">
        <v>4798</v>
      </c>
      <c r="C850" s="363" t="s">
        <v>4799</v>
      </c>
      <c r="D850" s="397" t="s">
        <v>4800</v>
      </c>
      <c r="E850" s="398">
        <v>12</v>
      </c>
      <c r="F850" s="394">
        <v>550</v>
      </c>
      <c r="G850" s="394"/>
      <c r="H850" s="394">
        <v>550</v>
      </c>
      <c r="I850" s="396">
        <v>550</v>
      </c>
    </row>
    <row r="851" spans="1:9" ht="16.5" customHeight="1" x14ac:dyDescent="0.2">
      <c r="A851" s="134">
        <v>5</v>
      </c>
      <c r="B851" s="363" t="s">
        <v>4801</v>
      </c>
      <c r="C851" s="363" t="s">
        <v>4802</v>
      </c>
      <c r="D851" s="397" t="s">
        <v>4803</v>
      </c>
      <c r="E851" s="398">
        <v>5</v>
      </c>
      <c r="F851" s="394">
        <v>550</v>
      </c>
      <c r="G851" s="394"/>
      <c r="H851" s="394">
        <v>550</v>
      </c>
      <c r="I851" s="396">
        <v>550</v>
      </c>
    </row>
    <row r="852" spans="1:9" ht="16.5" customHeight="1" x14ac:dyDescent="0.2">
      <c r="A852" s="134">
        <v>6</v>
      </c>
      <c r="B852" s="363" t="s">
        <v>4804</v>
      </c>
      <c r="C852" s="363" t="s">
        <v>4805</v>
      </c>
      <c r="D852" s="397" t="s">
        <v>4806</v>
      </c>
      <c r="E852" s="398">
        <v>12</v>
      </c>
      <c r="F852" s="394">
        <v>550</v>
      </c>
      <c r="G852" s="394"/>
      <c r="H852" s="394">
        <v>550</v>
      </c>
      <c r="I852" s="396">
        <v>550</v>
      </c>
    </row>
    <row r="853" spans="1:9" s="105" customFormat="1" ht="16.5" hidden="1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16.5" hidden="1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hidden="1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hidden="1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48</v>
      </c>
      <c r="F911" s="152">
        <f>SUM(F847:F910)</f>
        <v>3300</v>
      </c>
      <c r="G911" s="152">
        <f>SUM(G847:G910)</f>
        <v>0</v>
      </c>
      <c r="H911" s="152">
        <f>SUM(H847:H910)</f>
        <v>3300</v>
      </c>
      <c r="I911" s="224">
        <f>SUM(I847:I910)</f>
        <v>3300</v>
      </c>
    </row>
    <row r="912" spans="1:9" ht="16.5" customHeight="1" thickTop="1" x14ac:dyDescent="0.25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0</v>
      </c>
    </row>
    <row r="913" spans="1:9" ht="16.5" hidden="1" customHeight="1" thickTop="1" x14ac:dyDescent="0.25">
      <c r="A913" s="146"/>
      <c r="B913" s="163"/>
      <c r="C913" s="243"/>
      <c r="D913" s="372"/>
      <c r="E913" s="244"/>
      <c r="F913" s="244"/>
      <c r="G913" s="373"/>
      <c r="H913" s="244"/>
      <c r="I913" s="24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0</v>
      </c>
      <c r="F932" s="159">
        <f>SUM(F913:F931)</f>
        <v>0</v>
      </c>
      <c r="G932" s="159">
        <f>SUM(G913:G931)</f>
        <v>0</v>
      </c>
      <c r="H932" s="159">
        <f>SUM(H913:H931)</f>
        <v>0</v>
      </c>
      <c r="I932" s="160">
        <f>SUM(I913:I931)</f>
        <v>0</v>
      </c>
    </row>
    <row r="933" spans="1:9" ht="16.5" customHeight="1" x14ac:dyDescent="0.25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0</v>
      </c>
    </row>
    <row r="934" spans="1:9" ht="36.75" hidden="1" customHeight="1" thickTop="1" x14ac:dyDescent="0.2">
      <c r="A934" s="130"/>
      <c r="B934" s="479"/>
      <c r="C934" s="479"/>
      <c r="D934" s="479"/>
      <c r="E934" s="480"/>
      <c r="F934" s="481"/>
      <c r="G934" s="482"/>
      <c r="H934" s="481"/>
      <c r="I934" s="483"/>
    </row>
    <row r="935" spans="1:9" ht="16.5" hidden="1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hidden="1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0</v>
      </c>
      <c r="F953" s="159">
        <f>SUM(F934:F952)</f>
        <v>0</v>
      </c>
      <c r="G953" s="159">
        <f>SUM(G934:G952)</f>
        <v>0</v>
      </c>
      <c r="H953" s="159">
        <f>SUM(H934:H952)</f>
        <v>0</v>
      </c>
      <c r="I953" s="160">
        <f>SUM(I934:I952)</f>
        <v>0</v>
      </c>
    </row>
    <row r="954" spans="1:9" ht="16.5" customHeight="1" thickTop="1" thickBot="1" x14ac:dyDescent="0.3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144643.93</v>
      </c>
    </row>
    <row r="955" spans="1:9" ht="42.75" customHeight="1" thickTop="1" x14ac:dyDescent="0.25">
      <c r="A955" s="146">
        <v>1</v>
      </c>
      <c r="B955" s="363" t="s">
        <v>4807</v>
      </c>
      <c r="C955" s="363" t="s">
        <v>4808</v>
      </c>
      <c r="D955" s="397" t="s">
        <v>4809</v>
      </c>
      <c r="E955" s="398">
        <v>300</v>
      </c>
      <c r="F955" s="394">
        <v>144643.93</v>
      </c>
      <c r="G955" s="394"/>
      <c r="H955" s="394">
        <v>144643.93</v>
      </c>
      <c r="I955" s="396">
        <v>144643.93</v>
      </c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300</v>
      </c>
      <c r="F974" s="92">
        <f>SUM(F955:F973)</f>
        <v>144643.93</v>
      </c>
      <c r="G974" s="92">
        <f>SUM(G955:G973)</f>
        <v>0</v>
      </c>
      <c r="H974" s="92">
        <f>SUM(H955:H973)</f>
        <v>144643.93</v>
      </c>
      <c r="I974" s="93">
        <f>SUM(I955:I973)</f>
        <v>144643.93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53</v>
      </c>
      <c r="F1016" s="16"/>
      <c r="G1016" s="16"/>
      <c r="H1016" s="16"/>
      <c r="I1016" s="15">
        <f>I1063+I1084+I1105+I1126+I1147+I1168</f>
        <v>19400.04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4400</v>
      </c>
      <c r="J1017" s="272"/>
    </row>
    <row r="1018" spans="1:10" ht="42.75" customHeight="1" x14ac:dyDescent="0.2">
      <c r="A1018" s="273">
        <v>1</v>
      </c>
      <c r="B1018" s="40" t="s">
        <v>4810</v>
      </c>
      <c r="C1018" s="26" t="s">
        <v>4811</v>
      </c>
      <c r="D1018" s="40" t="s">
        <v>4810</v>
      </c>
      <c r="E1018" s="40">
        <v>15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4812</v>
      </c>
      <c r="C1019" s="26" t="s">
        <v>4813</v>
      </c>
      <c r="D1019" s="25" t="s">
        <v>4812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4814</v>
      </c>
      <c r="C1020" s="26" t="s">
        <v>4815</v>
      </c>
      <c r="D1020" s="25" t="s">
        <v>4814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4816</v>
      </c>
      <c r="C1021" s="26" t="s">
        <v>4817</v>
      </c>
      <c r="D1021" s="25" t="s">
        <v>4816</v>
      </c>
      <c r="E1021" s="40">
        <v>5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4818</v>
      </c>
      <c r="C1022" s="26" t="s">
        <v>4819</v>
      </c>
      <c r="D1022" s="25" t="s">
        <v>4818</v>
      </c>
      <c r="E1022" s="40">
        <v>7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4820</v>
      </c>
      <c r="C1023" s="26" t="s">
        <v>4821</v>
      </c>
      <c r="D1023" s="25" t="s">
        <v>4820</v>
      </c>
      <c r="E1023" s="40">
        <v>6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4822</v>
      </c>
      <c r="C1024" s="26" t="s">
        <v>4823</v>
      </c>
      <c r="D1024" s="25" t="s">
        <v>4822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47.25" customHeight="1" x14ac:dyDescent="0.2">
      <c r="A1025" s="273">
        <v>8</v>
      </c>
      <c r="B1025" s="25" t="s">
        <v>4824</v>
      </c>
      <c r="C1025" s="26" t="s">
        <v>4825</v>
      </c>
      <c r="D1025" s="25" t="s">
        <v>4824</v>
      </c>
      <c r="E1025" s="40">
        <v>5</v>
      </c>
      <c r="F1025" s="28">
        <v>550</v>
      </c>
      <c r="G1025" s="28"/>
      <c r="H1025" s="28">
        <v>550</v>
      </c>
      <c r="I1025" s="28">
        <v>550</v>
      </c>
    </row>
    <row r="1026" spans="1:9" ht="48.75" hidden="1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53</v>
      </c>
      <c r="F1063" s="152">
        <f>SUM(F1018:F1062)</f>
        <v>4400</v>
      </c>
      <c r="G1063" s="152">
        <f>SUM(G1018:G1062)</f>
        <v>0</v>
      </c>
      <c r="H1063" s="152">
        <f>SUM(H1018:H1062)</f>
        <v>4400</v>
      </c>
      <c r="I1063" s="224">
        <f>SUM(I1018:I1062)</f>
        <v>4400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thickBot="1" x14ac:dyDescent="0.3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15000.04</v>
      </c>
    </row>
    <row r="1086" spans="1:9" ht="46.5" customHeight="1" thickTop="1" x14ac:dyDescent="0.25">
      <c r="A1086" s="146"/>
      <c r="B1086" s="131" t="s">
        <v>4826</v>
      </c>
      <c r="C1086" s="131" t="s">
        <v>4827</v>
      </c>
      <c r="D1086" s="131" t="s">
        <v>4826</v>
      </c>
      <c r="E1086" s="303"/>
      <c r="F1086" s="118">
        <v>167057.53</v>
      </c>
      <c r="G1086" s="304"/>
      <c r="H1086" s="118"/>
      <c r="I1086" s="305">
        <v>15000.04</v>
      </c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167057.53</v>
      </c>
      <c r="G1105" s="92">
        <f>SUM(G1086:G1104)</f>
        <v>0</v>
      </c>
      <c r="H1105" s="92">
        <f>SUM(H1086:H1104)</f>
        <v>0</v>
      </c>
      <c r="I1105" s="93">
        <f>SUM(I1086:I1104)</f>
        <v>15000.04</v>
      </c>
    </row>
    <row r="1106" spans="1:9" ht="16.5" customHeight="1" thickTop="1" x14ac:dyDescent="0.25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hidden="1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629"/>
      <c r="B1171" s="629"/>
    </row>
    <row r="1172" spans="1:9" x14ac:dyDescent="0.25">
      <c r="A1172" s="629"/>
      <c r="B1172" s="629"/>
    </row>
    <row r="1173" spans="1:9" x14ac:dyDescent="0.25">
      <c r="A1173" s="629">
        <f>A1086+A1023+A855+A700+A284+A193+A103+A94+A29</f>
        <v>45</v>
      </c>
      <c r="B1173" s="629"/>
      <c r="E1173" s="5">
        <f>E1016+E845+E684+E537+E367+E163+E7</f>
        <v>3460.9</v>
      </c>
      <c r="I1173" s="5">
        <f>I1016+I845+I684+I537+I367+I163+I7</f>
        <v>37897527.075759999</v>
      </c>
    </row>
    <row r="1174" spans="1:9" x14ac:dyDescent="0.25">
      <c r="A1174" s="629"/>
      <c r="B1174" s="629"/>
    </row>
    <row r="1175" spans="1:9" x14ac:dyDescent="0.25">
      <c r="A1175" s="629"/>
      <c r="B1175" s="629"/>
    </row>
  </sheetData>
  <autoFilter ref="A5:I1168">
    <filterColumn colId="8">
      <customFilters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36" fitToHeight="3" orientation="portrait" r:id="rId1"/>
  <headerFooter alignWithMargins="0"/>
  <rowBreaks count="1" manualBreakCount="1">
    <brk id="690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4"/>
  <sheetViews>
    <sheetView view="pageBreakPreview" zoomScale="75" zoomScaleNormal="75" zoomScaleSheetLayoutView="75" workbookViewId="0">
      <pane ySplit="6" topLeftCell="A55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4828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520.9</v>
      </c>
      <c r="F7" s="16"/>
      <c r="G7" s="16"/>
      <c r="H7" s="16"/>
      <c r="I7" s="17">
        <f>I73+I90+I98+I119+I140+I161</f>
        <v>46650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29150</v>
      </c>
    </row>
    <row r="9" spans="1:9" ht="42.75" customHeight="1" thickTop="1" x14ac:dyDescent="0.2">
      <c r="A9" s="24">
        <v>1</v>
      </c>
      <c r="B9" s="312" t="s">
        <v>4829</v>
      </c>
      <c r="C9" s="313" t="s">
        <v>4830</v>
      </c>
      <c r="D9" s="314" t="s">
        <v>4831</v>
      </c>
      <c r="E9" s="315">
        <v>14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4832</v>
      </c>
      <c r="C10" s="320" t="s">
        <v>4833</v>
      </c>
      <c r="D10" s="321" t="s">
        <v>4834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thickBot="1" x14ac:dyDescent="0.25">
      <c r="A11" s="24">
        <v>3</v>
      </c>
      <c r="B11" s="319" t="s">
        <v>4835</v>
      </c>
      <c r="C11" s="320" t="s">
        <v>4836</v>
      </c>
      <c r="D11" s="321" t="s">
        <v>4837</v>
      </c>
      <c r="E11" s="322">
        <v>0.4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Top="1" x14ac:dyDescent="0.2">
      <c r="A12" s="24">
        <v>4</v>
      </c>
      <c r="B12" s="319" t="s">
        <v>4838</v>
      </c>
      <c r="C12" s="320" t="s">
        <v>4839</v>
      </c>
      <c r="D12" s="321" t="s">
        <v>4840</v>
      </c>
      <c r="E12" s="322">
        <v>9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Bot="1" x14ac:dyDescent="0.25">
      <c r="A13" s="29">
        <v>5</v>
      </c>
      <c r="B13" s="319" t="s">
        <v>4841</v>
      </c>
      <c r="C13" s="320" t="s">
        <v>4842</v>
      </c>
      <c r="D13" s="321" t="s">
        <v>4843</v>
      </c>
      <c r="E13" s="322">
        <v>8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Top="1" thickBot="1" x14ac:dyDescent="0.25">
      <c r="A14" s="24">
        <v>6</v>
      </c>
      <c r="B14" s="319" t="s">
        <v>4844</v>
      </c>
      <c r="C14" s="320" t="s">
        <v>4845</v>
      </c>
      <c r="D14" s="321" t="s">
        <v>4846</v>
      </c>
      <c r="E14" s="322">
        <v>6.5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4847</v>
      </c>
      <c r="C15" s="327" t="s">
        <v>4845</v>
      </c>
      <c r="D15" s="328" t="s">
        <v>4848</v>
      </c>
      <c r="E15" s="329">
        <v>6.5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4849</v>
      </c>
      <c r="C16" s="327" t="s">
        <v>4850</v>
      </c>
      <c r="D16" s="328" t="s">
        <v>4851</v>
      </c>
      <c r="E16" s="329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thickBot="1" x14ac:dyDescent="0.25">
      <c r="A17" s="24">
        <v>9</v>
      </c>
      <c r="B17" s="326" t="s">
        <v>4852</v>
      </c>
      <c r="C17" s="327" t="s">
        <v>4853</v>
      </c>
      <c r="D17" s="328" t="s">
        <v>4852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Top="1" x14ac:dyDescent="0.2">
      <c r="A18" s="24">
        <v>10</v>
      </c>
      <c r="B18" s="326" t="s">
        <v>4854</v>
      </c>
      <c r="C18" s="327" t="s">
        <v>4855</v>
      </c>
      <c r="D18" s="328" t="s">
        <v>4854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326" t="s">
        <v>4856</v>
      </c>
      <c r="C19" s="327" t="s">
        <v>4857</v>
      </c>
      <c r="D19" s="328" t="s">
        <v>4856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Top="1" thickBot="1" x14ac:dyDescent="0.25">
      <c r="A20" s="24">
        <v>12</v>
      </c>
      <c r="B20" s="326" t="s">
        <v>4858</v>
      </c>
      <c r="C20" s="327" t="s">
        <v>4859</v>
      </c>
      <c r="D20" s="328" t="s">
        <v>4858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4860</v>
      </c>
      <c r="C21" s="327" t="s">
        <v>4861</v>
      </c>
      <c r="D21" s="328" t="s">
        <v>4860</v>
      </c>
      <c r="E21" s="329">
        <v>6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4862</v>
      </c>
      <c r="C22" s="327" t="s">
        <v>4863</v>
      </c>
      <c r="D22" s="328" t="s">
        <v>4862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thickBot="1" x14ac:dyDescent="0.25">
      <c r="A23" s="24">
        <v>15</v>
      </c>
      <c r="B23" s="326" t="s">
        <v>4864</v>
      </c>
      <c r="C23" s="327" t="s">
        <v>4865</v>
      </c>
      <c r="D23" s="328" t="s">
        <v>4864</v>
      </c>
      <c r="E23" s="329">
        <v>10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Top="1" x14ac:dyDescent="0.2">
      <c r="A24" s="24">
        <v>16</v>
      </c>
      <c r="B24" s="326" t="s">
        <v>4866</v>
      </c>
      <c r="C24" s="327" t="s">
        <v>4867</v>
      </c>
      <c r="D24" s="328" t="s">
        <v>4866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Bot="1" x14ac:dyDescent="0.25">
      <c r="A25" s="29">
        <v>17</v>
      </c>
      <c r="B25" s="326" t="s">
        <v>4868</v>
      </c>
      <c r="C25" s="327" t="s">
        <v>4869</v>
      </c>
      <c r="D25" s="328" t="s">
        <v>4868</v>
      </c>
      <c r="E25" s="329">
        <v>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Top="1" thickBot="1" x14ac:dyDescent="0.25">
      <c r="A26" s="24">
        <v>18</v>
      </c>
      <c r="B26" s="326" t="s">
        <v>4870</v>
      </c>
      <c r="C26" s="327" t="s">
        <v>4871</v>
      </c>
      <c r="D26" s="328" t="s">
        <v>4870</v>
      </c>
      <c r="E26" s="329">
        <v>9.5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4872</v>
      </c>
      <c r="C27" s="327" t="s">
        <v>4873</v>
      </c>
      <c r="D27" s="328" t="s">
        <v>4872</v>
      </c>
      <c r="E27" s="329">
        <v>6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4874</v>
      </c>
      <c r="C28" s="327" t="s">
        <v>4875</v>
      </c>
      <c r="D28" s="328" t="s">
        <v>4874</v>
      </c>
      <c r="E28" s="329">
        <v>12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thickBot="1" x14ac:dyDescent="0.25">
      <c r="A29" s="24">
        <v>21</v>
      </c>
      <c r="B29" s="326" t="s">
        <v>4876</v>
      </c>
      <c r="C29" s="327" t="s">
        <v>4877</v>
      </c>
      <c r="D29" s="328" t="s">
        <v>4876</v>
      </c>
      <c r="E29" s="329">
        <v>12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326" t="s">
        <v>4878</v>
      </c>
      <c r="C30" s="327" t="s">
        <v>4879</v>
      </c>
      <c r="D30" s="328" t="s">
        <v>4878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Bot="1" x14ac:dyDescent="0.25">
      <c r="A31" s="29">
        <v>23</v>
      </c>
      <c r="B31" s="333"/>
      <c r="C31" s="334" t="s">
        <v>4880</v>
      </c>
      <c r="D31" s="335"/>
      <c r="E31" s="336"/>
      <c r="F31" s="330">
        <v>550</v>
      </c>
      <c r="G31" s="331"/>
      <c r="H31" s="330">
        <v>550</v>
      </c>
      <c r="I31" s="332">
        <v>550</v>
      </c>
    </row>
    <row r="32" spans="1:11" ht="52.5" customHeight="1" thickTop="1" thickBot="1" x14ac:dyDescent="0.25">
      <c r="A32" s="24">
        <v>24</v>
      </c>
      <c r="B32" s="333"/>
      <c r="C32" s="334" t="s">
        <v>4881</v>
      </c>
      <c r="D32" s="335"/>
      <c r="E32" s="336"/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/>
      <c r="C33" s="334" t="s">
        <v>4882</v>
      </c>
      <c r="D33" s="335"/>
      <c r="E33" s="336"/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/>
      <c r="C34" s="334" t="s">
        <v>4883</v>
      </c>
      <c r="D34" s="335"/>
      <c r="E34" s="336"/>
      <c r="F34" s="330">
        <v>550</v>
      </c>
      <c r="G34" s="331"/>
      <c r="H34" s="330">
        <v>550</v>
      </c>
      <c r="I34" s="332">
        <v>550</v>
      </c>
    </row>
    <row r="35" spans="1:9" ht="35.25" customHeight="1" thickTop="1" thickBot="1" x14ac:dyDescent="0.25">
      <c r="A35" s="24">
        <v>27</v>
      </c>
      <c r="B35" s="333" t="s">
        <v>4884</v>
      </c>
      <c r="C35" s="334" t="s">
        <v>4885</v>
      </c>
      <c r="D35" s="335" t="s">
        <v>4886</v>
      </c>
      <c r="E35" s="336">
        <v>7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333" t="s">
        <v>4887</v>
      </c>
      <c r="C36" s="334" t="s">
        <v>4888</v>
      </c>
      <c r="D36" s="335" t="s">
        <v>4889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Bot="1" x14ac:dyDescent="0.25">
      <c r="A37" s="29">
        <v>29</v>
      </c>
      <c r="B37" s="333" t="s">
        <v>4890</v>
      </c>
      <c r="C37" s="334" t="s">
        <v>4891</v>
      </c>
      <c r="D37" s="335" t="s">
        <v>4892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Top="1" thickBot="1" x14ac:dyDescent="0.25">
      <c r="A38" s="24">
        <v>30</v>
      </c>
      <c r="B38" s="333" t="s">
        <v>4893</v>
      </c>
      <c r="C38" s="334" t="s">
        <v>4894</v>
      </c>
      <c r="D38" s="335" t="s">
        <v>4895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4896</v>
      </c>
      <c r="C39" s="334" t="s">
        <v>4897</v>
      </c>
      <c r="D39" s="335" t="s">
        <v>4898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4899</v>
      </c>
      <c r="C40" s="334" t="s">
        <v>4900</v>
      </c>
      <c r="D40" s="335" t="s">
        <v>4901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thickBot="1" x14ac:dyDescent="0.25">
      <c r="A41" s="24">
        <v>33</v>
      </c>
      <c r="B41" s="333" t="s">
        <v>4902</v>
      </c>
      <c r="C41" s="334" t="s">
        <v>4903</v>
      </c>
      <c r="D41" s="335" t="s">
        <v>4904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Top="1" x14ac:dyDescent="0.2">
      <c r="A42" s="24">
        <v>34</v>
      </c>
      <c r="B42" s="333" t="s">
        <v>4905</v>
      </c>
      <c r="C42" s="334" t="s">
        <v>4906</v>
      </c>
      <c r="D42" s="335" t="s">
        <v>4907</v>
      </c>
      <c r="E42" s="336">
        <v>5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Bot="1" x14ac:dyDescent="0.25">
      <c r="A43" s="29">
        <v>35</v>
      </c>
      <c r="B43" s="333" t="s">
        <v>4908</v>
      </c>
      <c r="C43" s="334" t="s">
        <v>4909</v>
      </c>
      <c r="D43" s="335" t="s">
        <v>4910</v>
      </c>
      <c r="E43" s="336">
        <v>5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Top="1" thickBot="1" x14ac:dyDescent="0.25">
      <c r="A44" s="24">
        <v>36</v>
      </c>
      <c r="B44" s="333" t="s">
        <v>4911</v>
      </c>
      <c r="C44" s="334" t="s">
        <v>4912</v>
      </c>
      <c r="D44" s="335" t="s">
        <v>4913</v>
      </c>
      <c r="E44" s="336">
        <v>6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4914</v>
      </c>
      <c r="C45" s="334" t="s">
        <v>4915</v>
      </c>
      <c r="D45" s="335" t="s">
        <v>4914</v>
      </c>
      <c r="E45" s="336">
        <v>7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4916</v>
      </c>
      <c r="C46" s="334" t="s">
        <v>4917</v>
      </c>
      <c r="D46" s="335" t="s">
        <v>4916</v>
      </c>
      <c r="E46" s="336">
        <v>9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thickBot="1" x14ac:dyDescent="0.25">
      <c r="A47" s="24">
        <v>39</v>
      </c>
      <c r="B47" s="333" t="s">
        <v>4918</v>
      </c>
      <c r="C47" s="334" t="s">
        <v>4919</v>
      </c>
      <c r="D47" s="335" t="s">
        <v>4918</v>
      </c>
      <c r="E47" s="336">
        <v>10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Top="1" x14ac:dyDescent="0.2">
      <c r="A48" s="24">
        <v>40</v>
      </c>
      <c r="B48" s="333" t="s">
        <v>4920</v>
      </c>
      <c r="C48" s="334" t="s">
        <v>4921</v>
      </c>
      <c r="D48" s="335" t="s">
        <v>4920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Bot="1" x14ac:dyDescent="0.25">
      <c r="A49" s="29">
        <v>41</v>
      </c>
      <c r="B49" s="333" t="s">
        <v>4922</v>
      </c>
      <c r="C49" s="334" t="s">
        <v>4923</v>
      </c>
      <c r="D49" s="335" t="s">
        <v>4922</v>
      </c>
      <c r="E49" s="336">
        <v>6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Top="1" thickBot="1" x14ac:dyDescent="0.25">
      <c r="A50" s="24">
        <v>42</v>
      </c>
      <c r="B50" s="333" t="s">
        <v>4924</v>
      </c>
      <c r="C50" s="334" t="s">
        <v>4925</v>
      </c>
      <c r="D50" s="335" t="s">
        <v>4924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4926</v>
      </c>
      <c r="C51" s="334" t="s">
        <v>4927</v>
      </c>
      <c r="D51" s="335" t="s">
        <v>4926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4928</v>
      </c>
      <c r="C52" s="334" t="s">
        <v>4929</v>
      </c>
      <c r="D52" s="335" t="s">
        <v>4928</v>
      </c>
      <c r="E52" s="336">
        <v>14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thickBot="1" x14ac:dyDescent="0.25">
      <c r="A53" s="24">
        <v>45</v>
      </c>
      <c r="B53" s="333" t="s">
        <v>4930</v>
      </c>
      <c r="C53" s="334" t="s">
        <v>4931</v>
      </c>
      <c r="D53" s="335" t="s">
        <v>4930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333" t="s">
        <v>4932</v>
      </c>
      <c r="C54" s="334" t="s">
        <v>4933</v>
      </c>
      <c r="D54" s="335" t="s">
        <v>4932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333" t="s">
        <v>4934</v>
      </c>
      <c r="C55" s="334" t="s">
        <v>4935</v>
      </c>
      <c r="D55" s="335" t="s">
        <v>4934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53.25" customHeight="1" thickTop="1" thickBot="1" x14ac:dyDescent="0.25">
      <c r="A56" s="24">
        <v>48</v>
      </c>
      <c r="B56" s="333" t="s">
        <v>4936</v>
      </c>
      <c r="C56" s="334" t="s">
        <v>4937</v>
      </c>
      <c r="D56" s="335" t="s">
        <v>4936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Top="1" thickBot="1" x14ac:dyDescent="0.25">
      <c r="A57" s="24">
        <v>49</v>
      </c>
      <c r="B57" s="333" t="s">
        <v>4938</v>
      </c>
      <c r="C57" s="334" t="s">
        <v>4939</v>
      </c>
      <c r="D57" s="335" t="s">
        <v>4938</v>
      </c>
      <c r="E57" s="336">
        <v>15</v>
      </c>
      <c r="F57" s="330">
        <v>550</v>
      </c>
      <c r="G57" s="331"/>
      <c r="H57" s="330">
        <v>550</v>
      </c>
      <c r="I57" s="332">
        <v>550</v>
      </c>
    </row>
    <row r="58" spans="1:9" ht="51.75" customHeight="1" thickTop="1" thickBot="1" x14ac:dyDescent="0.25">
      <c r="A58" s="24">
        <v>50</v>
      </c>
      <c r="B58" s="333" t="s">
        <v>4940</v>
      </c>
      <c r="C58" s="334" t="s">
        <v>4941</v>
      </c>
      <c r="D58" s="335" t="s">
        <v>4940</v>
      </c>
      <c r="E58" s="336">
        <v>10</v>
      </c>
      <c r="F58" s="330">
        <v>550</v>
      </c>
      <c r="G58" s="331"/>
      <c r="H58" s="330">
        <v>550</v>
      </c>
      <c r="I58" s="332">
        <v>550</v>
      </c>
    </row>
    <row r="59" spans="1:9" ht="47.25" customHeight="1" thickTop="1" thickBot="1" x14ac:dyDescent="0.25">
      <c r="A59" s="24">
        <v>51</v>
      </c>
      <c r="B59" s="333" t="s">
        <v>4942</v>
      </c>
      <c r="C59" s="334" t="s">
        <v>4943</v>
      </c>
      <c r="D59" s="335" t="s">
        <v>4942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5.75" customHeight="1" thickTop="1" thickBot="1" x14ac:dyDescent="0.25">
      <c r="A60" s="24">
        <v>52</v>
      </c>
      <c r="B60" s="333" t="s">
        <v>4944</v>
      </c>
      <c r="C60" s="334" t="s">
        <v>4945</v>
      </c>
      <c r="D60" s="335" t="s">
        <v>4944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4.25" customHeight="1" thickTop="1" x14ac:dyDescent="0.2">
      <c r="A61" s="24">
        <v>53</v>
      </c>
      <c r="B61" s="333" t="s">
        <v>4946</v>
      </c>
      <c r="C61" s="334" t="s">
        <v>4947</v>
      </c>
      <c r="D61" s="335" t="s">
        <v>4946</v>
      </c>
      <c r="E61" s="336">
        <v>14</v>
      </c>
      <c r="F61" s="330">
        <v>550</v>
      </c>
      <c r="G61" s="331"/>
      <c r="H61" s="330">
        <v>550</v>
      </c>
      <c r="I61" s="332">
        <v>550</v>
      </c>
    </row>
    <row r="62" spans="1:9" ht="41.25" hidden="1" customHeight="1" thickTop="1" thickBot="1" x14ac:dyDescent="0.25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420.9</v>
      </c>
      <c r="F73" s="92">
        <f>SUM(F9:F72)</f>
        <v>29150</v>
      </c>
      <c r="G73" s="92">
        <f>SUM(G9:G72)</f>
        <v>0</v>
      </c>
      <c r="H73" s="92">
        <f>SUM(H9:H72)</f>
        <v>29150</v>
      </c>
      <c r="I73" s="93">
        <f>SUM(I9:I72)</f>
        <v>29150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17500</v>
      </c>
    </row>
    <row r="92" spans="1:9" ht="39" customHeight="1" thickTop="1" thickBot="1" x14ac:dyDescent="0.25">
      <c r="A92" s="100">
        <v>1</v>
      </c>
      <c r="B92" s="115" t="s">
        <v>2884</v>
      </c>
      <c r="C92" s="115" t="s">
        <v>2885</v>
      </c>
      <c r="D92" s="115" t="s">
        <v>2884</v>
      </c>
      <c r="E92" s="116">
        <v>100</v>
      </c>
      <c r="F92" s="117">
        <v>246624.57</v>
      </c>
      <c r="G92" s="118">
        <v>71969.24000000002</v>
      </c>
      <c r="H92" s="117">
        <v>89469.24000000002</v>
      </c>
      <c r="I92" s="119">
        <v>17500</v>
      </c>
    </row>
    <row r="93" spans="1:9" ht="40.5" hidden="1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45.7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x14ac:dyDescent="0.25">
      <c r="A95" s="100"/>
      <c r="B95" s="70"/>
      <c r="C95" s="71"/>
      <c r="D95" s="70"/>
      <c r="E95" s="122"/>
      <c r="F95" s="76"/>
      <c r="G95" s="76"/>
      <c r="H95" s="76"/>
      <c r="I95" s="77"/>
    </row>
    <row r="96" spans="1:9" ht="16.5" hidden="1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100</v>
      </c>
      <c r="F98" s="123">
        <f>SUM(F92:F97)</f>
        <v>246624.57</v>
      </c>
      <c r="G98" s="123">
        <f>SUM(G92:G97)</f>
        <v>71969.24000000002</v>
      </c>
      <c r="H98" s="123">
        <f>SUM(H92:H97)</f>
        <v>89469.24000000002</v>
      </c>
      <c r="I98" s="124">
        <f>SUM(I92:I97)</f>
        <v>17500</v>
      </c>
    </row>
    <row r="99" spans="1:9" ht="16.5" customHeight="1" thickTop="1" thickBot="1" x14ac:dyDescent="0.3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0</v>
      </c>
    </row>
    <row r="100" spans="1:9" ht="32.25" hidden="1" customHeight="1" x14ac:dyDescent="0.2">
      <c r="A100" s="500"/>
      <c r="B100" s="501"/>
      <c r="C100" s="502"/>
      <c r="D100" s="501"/>
      <c r="E100" s="503"/>
      <c r="F100" s="504"/>
      <c r="G100" s="505"/>
      <c r="H100" s="504"/>
      <c r="I100" s="504"/>
    </row>
    <row r="101" spans="1:9" ht="31.5" hidden="1" customHeight="1" x14ac:dyDescent="0.2">
      <c r="A101" s="500"/>
      <c r="B101" s="501"/>
      <c r="C101" s="136"/>
      <c r="D101" s="458"/>
      <c r="E101" s="503"/>
      <c r="F101" s="420"/>
      <c r="G101" s="421"/>
      <c r="H101" s="420"/>
      <c r="I101" s="421"/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0</v>
      </c>
      <c r="F119" s="123">
        <f>SUM(F100:F118)</f>
        <v>0</v>
      </c>
      <c r="G119" s="123">
        <f>SUM(G100:G118)</f>
        <v>0</v>
      </c>
      <c r="H119" s="123">
        <f>SUM(H100:H118)</f>
        <v>0</v>
      </c>
      <c r="I119" s="124">
        <f>SUM(I100:I118)</f>
        <v>0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0</v>
      </c>
    </row>
    <row r="121" spans="1:10" ht="58.5" hidden="1" customHeight="1" thickTop="1" x14ac:dyDescent="0.25">
      <c r="A121" s="146"/>
      <c r="B121" s="50"/>
      <c r="C121" s="41"/>
      <c r="D121" s="50"/>
      <c r="E121" s="40"/>
      <c r="F121" s="33"/>
      <c r="G121" s="50"/>
      <c r="H121" s="33"/>
      <c r="I121" s="33"/>
      <c r="J121" s="533"/>
    </row>
    <row r="122" spans="1:10" ht="55.5" hidden="1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Top="1" thickBot="1" x14ac:dyDescent="0.3">
      <c r="A140" s="89" t="s">
        <v>43</v>
      </c>
      <c r="B140" s="90"/>
      <c r="C140" s="91"/>
      <c r="D140" s="90"/>
      <c r="E140" s="152">
        <f>SUM(E121:E139)</f>
        <v>0</v>
      </c>
      <c r="F140" s="92">
        <f>SUM(F121:F139)</f>
        <v>0</v>
      </c>
      <c r="G140" s="92">
        <f>SUM(G121:G139)</f>
        <v>0</v>
      </c>
      <c r="H140" s="92">
        <f>SUM(H121:H139)</f>
        <v>0</v>
      </c>
      <c r="I140" s="93">
        <f>SUM(I121:I139)</f>
        <v>0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E260+E281+E302+E323+E344+E365</f>
        <v>706</v>
      </c>
      <c r="F162" s="161"/>
      <c r="G162" s="161"/>
      <c r="H162" s="161"/>
      <c r="I162" s="15">
        <f>I260+I281+I302+I323+I344+I365</f>
        <v>32688.240000000002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I260</f>
        <v>18700</v>
      </c>
    </row>
    <row r="164" spans="1:9" ht="45" customHeight="1" x14ac:dyDescent="0.25">
      <c r="A164" s="163">
        <v>1</v>
      </c>
      <c r="B164" s="459" t="s">
        <v>4948</v>
      </c>
      <c r="C164" s="460" t="s">
        <v>4949</v>
      </c>
      <c r="D164" s="459" t="s">
        <v>4948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5.75" customHeight="1" x14ac:dyDescent="0.25">
      <c r="A165" s="163">
        <v>2</v>
      </c>
      <c r="B165" s="459" t="s">
        <v>4950</v>
      </c>
      <c r="C165" s="460" t="s">
        <v>4951</v>
      </c>
      <c r="D165" s="459" t="s">
        <v>4950</v>
      </c>
      <c r="E165" s="461">
        <v>4</v>
      </c>
      <c r="F165" s="462">
        <v>550</v>
      </c>
      <c r="G165" s="463"/>
      <c r="H165" s="462">
        <v>550</v>
      </c>
      <c r="I165" s="462">
        <v>550</v>
      </c>
    </row>
    <row r="166" spans="1:9" ht="42.75" customHeight="1" x14ac:dyDescent="0.25">
      <c r="A166" s="163">
        <v>3</v>
      </c>
      <c r="B166" s="459" t="s">
        <v>4952</v>
      </c>
      <c r="C166" s="460" t="s">
        <v>4953</v>
      </c>
      <c r="D166" s="459" t="s">
        <v>4952</v>
      </c>
      <c r="E166" s="461">
        <v>14</v>
      </c>
      <c r="F166" s="462">
        <v>550</v>
      </c>
      <c r="G166" s="463"/>
      <c r="H166" s="462">
        <v>550</v>
      </c>
      <c r="I166" s="462">
        <v>550</v>
      </c>
    </row>
    <row r="167" spans="1:9" ht="50.25" customHeight="1" x14ac:dyDescent="0.25">
      <c r="A167" s="163">
        <v>4</v>
      </c>
      <c r="B167" s="459" t="s">
        <v>4954</v>
      </c>
      <c r="C167" s="460" t="s">
        <v>4955</v>
      </c>
      <c r="D167" s="459" t="s">
        <v>4954</v>
      </c>
      <c r="E167" s="461">
        <v>15</v>
      </c>
      <c r="F167" s="462">
        <v>550</v>
      </c>
      <c r="G167" s="463"/>
      <c r="H167" s="462">
        <v>550</v>
      </c>
      <c r="I167" s="462">
        <v>550</v>
      </c>
    </row>
    <row r="168" spans="1:9" ht="46.5" customHeight="1" x14ac:dyDescent="0.25">
      <c r="A168" s="163">
        <v>5</v>
      </c>
      <c r="B168" s="459" t="s">
        <v>4956</v>
      </c>
      <c r="C168" s="460" t="s">
        <v>4957</v>
      </c>
      <c r="D168" s="459" t="s">
        <v>4956</v>
      </c>
      <c r="E168" s="461">
        <v>3</v>
      </c>
      <c r="F168" s="462">
        <v>550</v>
      </c>
      <c r="G168" s="463"/>
      <c r="H168" s="462">
        <v>550</v>
      </c>
      <c r="I168" s="462">
        <v>550</v>
      </c>
    </row>
    <row r="169" spans="1:9" ht="34.5" customHeight="1" x14ac:dyDescent="0.25">
      <c r="A169" s="163">
        <v>6</v>
      </c>
      <c r="B169" s="459" t="s">
        <v>4958</v>
      </c>
      <c r="C169" s="460" t="s">
        <v>4959</v>
      </c>
      <c r="D169" s="459" t="s">
        <v>4958</v>
      </c>
      <c r="E169" s="461">
        <v>8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7</v>
      </c>
      <c r="B170" s="459" t="s">
        <v>4960</v>
      </c>
      <c r="C170" s="464" t="s">
        <v>4961</v>
      </c>
      <c r="D170" s="459" t="s">
        <v>4960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8</v>
      </c>
      <c r="B171" s="459" t="s">
        <v>4962</v>
      </c>
      <c r="C171" s="460" t="s">
        <v>4963</v>
      </c>
      <c r="D171" s="459" t="s">
        <v>4962</v>
      </c>
      <c r="E171" s="461">
        <v>8</v>
      </c>
      <c r="F171" s="462">
        <v>550</v>
      </c>
      <c r="G171" s="463"/>
      <c r="H171" s="462">
        <v>550</v>
      </c>
      <c r="I171" s="462">
        <v>550</v>
      </c>
    </row>
    <row r="172" spans="1:9" ht="51.75" customHeight="1" x14ac:dyDescent="0.2">
      <c r="A172" s="163">
        <v>9</v>
      </c>
      <c r="B172" s="459" t="s">
        <v>4964</v>
      </c>
      <c r="C172" s="465" t="s">
        <v>4965</v>
      </c>
      <c r="D172" s="459" t="s">
        <v>4964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54.75" customHeight="1" x14ac:dyDescent="0.2">
      <c r="A173" s="163">
        <v>10</v>
      </c>
      <c r="B173" s="459" t="s">
        <v>4966</v>
      </c>
      <c r="C173" s="465" t="s">
        <v>4967</v>
      </c>
      <c r="D173" s="459" t="s">
        <v>4966</v>
      </c>
      <c r="E173" s="461">
        <v>8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11</v>
      </c>
      <c r="B174" s="459" t="s">
        <v>4968</v>
      </c>
      <c r="C174" s="465" t="s">
        <v>4969</v>
      </c>
      <c r="D174" s="459" t="s">
        <v>4968</v>
      </c>
      <c r="E174" s="461">
        <v>2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12</v>
      </c>
      <c r="B175" s="459" t="s">
        <v>4970</v>
      </c>
      <c r="C175" s="465" t="s">
        <v>4971</v>
      </c>
      <c r="D175" s="459" t="s">
        <v>4970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36.75" customHeight="1" x14ac:dyDescent="0.25">
      <c r="A176" s="163">
        <v>13</v>
      </c>
      <c r="B176" s="459" t="s">
        <v>4972</v>
      </c>
      <c r="C176" s="460" t="s">
        <v>4973</v>
      </c>
      <c r="D176" s="459" t="s">
        <v>4972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47.25" customHeight="1" x14ac:dyDescent="0.25">
      <c r="A177" s="163">
        <v>14</v>
      </c>
      <c r="B177" s="459" t="s">
        <v>4974</v>
      </c>
      <c r="C177" s="460" t="s">
        <v>4975</v>
      </c>
      <c r="D177" s="459" t="s">
        <v>4974</v>
      </c>
      <c r="E177" s="461">
        <v>7.5</v>
      </c>
      <c r="F177" s="462">
        <v>550</v>
      </c>
      <c r="G177" s="463"/>
      <c r="H177" s="462">
        <v>550</v>
      </c>
      <c r="I177" s="462">
        <v>550</v>
      </c>
    </row>
    <row r="178" spans="1:9" ht="44.25" customHeight="1" x14ac:dyDescent="0.25">
      <c r="A178" s="163">
        <v>15</v>
      </c>
      <c r="B178" s="459" t="s">
        <v>4976</v>
      </c>
      <c r="C178" s="466" t="s">
        <v>4977</v>
      </c>
      <c r="D178" s="459" t="s">
        <v>4976</v>
      </c>
      <c r="E178" s="461">
        <v>15</v>
      </c>
      <c r="F178" s="364">
        <v>550</v>
      </c>
      <c r="G178" s="463"/>
      <c r="H178" s="364">
        <v>550</v>
      </c>
      <c r="I178" s="364">
        <v>550</v>
      </c>
    </row>
    <row r="179" spans="1:9" ht="43.5" customHeight="1" x14ac:dyDescent="0.25">
      <c r="A179" s="163">
        <v>16</v>
      </c>
      <c r="B179" s="164" t="s">
        <v>4978</v>
      </c>
      <c r="C179" s="165" t="s">
        <v>4977</v>
      </c>
      <c r="D179" s="166" t="s">
        <v>4978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40.5" customHeight="1" x14ac:dyDescent="0.25">
      <c r="A180" s="163">
        <v>17</v>
      </c>
      <c r="B180" s="164" t="s">
        <v>4979</v>
      </c>
      <c r="C180" s="165" t="s">
        <v>4977</v>
      </c>
      <c r="D180" s="166" t="s">
        <v>4979</v>
      </c>
      <c r="E180" s="167">
        <v>15</v>
      </c>
      <c r="F180" s="168">
        <v>550</v>
      </c>
      <c r="G180" s="169"/>
      <c r="H180" s="168">
        <v>550</v>
      </c>
      <c r="I180" s="168">
        <v>550</v>
      </c>
    </row>
    <row r="181" spans="1:9" ht="39.75" customHeight="1" x14ac:dyDescent="0.25">
      <c r="A181" s="163">
        <v>18</v>
      </c>
      <c r="B181" s="164" t="s">
        <v>4980</v>
      </c>
      <c r="C181" s="165" t="s">
        <v>4977</v>
      </c>
      <c r="D181" s="166" t="s">
        <v>4980</v>
      </c>
      <c r="E181" s="167">
        <v>15</v>
      </c>
      <c r="F181" s="168">
        <v>550</v>
      </c>
      <c r="G181" s="169"/>
      <c r="H181" s="168">
        <v>550</v>
      </c>
      <c r="I181" s="168">
        <v>550</v>
      </c>
    </row>
    <row r="182" spans="1:9" ht="44.25" customHeight="1" x14ac:dyDescent="0.25">
      <c r="A182" s="163">
        <v>19</v>
      </c>
      <c r="B182" s="164" t="s">
        <v>4981</v>
      </c>
      <c r="C182" s="165" t="s">
        <v>4977</v>
      </c>
      <c r="D182" s="166" t="s">
        <v>4981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1.25" customHeight="1" x14ac:dyDescent="0.25">
      <c r="A183" s="163">
        <v>20</v>
      </c>
      <c r="B183" s="164" t="s">
        <v>4982</v>
      </c>
      <c r="C183" s="165" t="s">
        <v>4983</v>
      </c>
      <c r="D183" s="166" t="s">
        <v>4982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7.25" customHeight="1" x14ac:dyDescent="0.25">
      <c r="A184" s="163">
        <v>21</v>
      </c>
      <c r="B184" s="164" t="s">
        <v>4984</v>
      </c>
      <c r="C184" s="165" t="s">
        <v>4985</v>
      </c>
      <c r="D184" s="166" t="s">
        <v>4984</v>
      </c>
      <c r="E184" s="167">
        <v>6</v>
      </c>
      <c r="F184" s="168">
        <v>550</v>
      </c>
      <c r="G184" s="169"/>
      <c r="H184" s="168">
        <v>550</v>
      </c>
      <c r="I184" s="168">
        <v>550</v>
      </c>
    </row>
    <row r="185" spans="1:9" ht="45.75" customHeight="1" x14ac:dyDescent="0.25">
      <c r="A185" s="163">
        <v>22</v>
      </c>
      <c r="B185" s="164" t="s">
        <v>4986</v>
      </c>
      <c r="C185" s="165" t="s">
        <v>4987</v>
      </c>
      <c r="D185" s="166" t="s">
        <v>4986</v>
      </c>
      <c r="E185" s="167">
        <v>3.5</v>
      </c>
      <c r="F185" s="168">
        <v>550</v>
      </c>
      <c r="G185" s="169"/>
      <c r="H185" s="168">
        <v>550</v>
      </c>
      <c r="I185" s="168">
        <v>550</v>
      </c>
    </row>
    <row r="186" spans="1:9" ht="53.25" customHeight="1" x14ac:dyDescent="0.25">
      <c r="A186" s="163">
        <v>23</v>
      </c>
      <c r="B186" s="164" t="s">
        <v>4988</v>
      </c>
      <c r="C186" s="165" t="s">
        <v>4989</v>
      </c>
      <c r="D186" s="166" t="s">
        <v>4988</v>
      </c>
      <c r="E186" s="167">
        <v>7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4990</v>
      </c>
      <c r="C187" s="165" t="s">
        <v>4991</v>
      </c>
      <c r="D187" s="166" t="s">
        <v>4990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4992</v>
      </c>
      <c r="C188" s="165" t="s">
        <v>4993</v>
      </c>
      <c r="D188" s="166" t="s">
        <v>4992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34.5" customHeight="1" x14ac:dyDescent="0.25">
      <c r="A189" s="163">
        <v>26</v>
      </c>
      <c r="B189" s="164" t="s">
        <v>4994</v>
      </c>
      <c r="C189" s="165" t="s">
        <v>4995</v>
      </c>
      <c r="D189" s="166" t="s">
        <v>4994</v>
      </c>
      <c r="E189" s="167">
        <v>10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27</v>
      </c>
      <c r="B190" s="164" t="s">
        <v>4994</v>
      </c>
      <c r="C190" s="165" t="s">
        <v>4996</v>
      </c>
      <c r="D190" s="166" t="s">
        <v>4994</v>
      </c>
      <c r="E190" s="167">
        <v>7</v>
      </c>
      <c r="F190" s="168">
        <v>550</v>
      </c>
      <c r="G190" s="169"/>
      <c r="H190" s="168">
        <v>550</v>
      </c>
      <c r="I190" s="168">
        <v>550</v>
      </c>
    </row>
    <row r="191" spans="1:9" ht="41.25" customHeight="1" x14ac:dyDescent="0.25">
      <c r="A191" s="163">
        <v>28</v>
      </c>
      <c r="B191" s="164" t="s">
        <v>4994</v>
      </c>
      <c r="C191" s="165" t="s">
        <v>4997</v>
      </c>
      <c r="D191" s="166" t="s">
        <v>4994</v>
      </c>
      <c r="E191" s="167">
        <v>7</v>
      </c>
      <c r="F191" s="168">
        <v>550</v>
      </c>
      <c r="G191" s="169"/>
      <c r="H191" s="168">
        <v>550</v>
      </c>
      <c r="I191" s="168">
        <v>550</v>
      </c>
    </row>
    <row r="192" spans="1:9" ht="51.75" customHeight="1" x14ac:dyDescent="0.25">
      <c r="A192" s="163">
        <v>29</v>
      </c>
      <c r="B192" s="164" t="s">
        <v>4994</v>
      </c>
      <c r="C192" s="165" t="s">
        <v>4998</v>
      </c>
      <c r="D192" s="166" t="s">
        <v>4994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42" customHeight="1" x14ac:dyDescent="0.25">
      <c r="A193" s="163">
        <v>30</v>
      </c>
      <c r="B193" s="164" t="s">
        <v>4994</v>
      </c>
      <c r="C193" s="165" t="s">
        <v>4999</v>
      </c>
      <c r="D193" s="166" t="s">
        <v>4994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5.75" customHeight="1" x14ac:dyDescent="0.25">
      <c r="A194" s="163">
        <v>31</v>
      </c>
      <c r="B194" s="164" t="s">
        <v>4994</v>
      </c>
      <c r="C194" s="165" t="s">
        <v>5000</v>
      </c>
      <c r="D194" s="166" t="s">
        <v>4994</v>
      </c>
      <c r="E194" s="167">
        <v>8</v>
      </c>
      <c r="F194" s="168">
        <v>550</v>
      </c>
      <c r="G194" s="169"/>
      <c r="H194" s="168">
        <v>550</v>
      </c>
      <c r="I194" s="168">
        <v>550</v>
      </c>
    </row>
    <row r="195" spans="1:9" ht="36.75" customHeight="1" x14ac:dyDescent="0.25">
      <c r="A195" s="163">
        <v>32</v>
      </c>
      <c r="B195" s="164" t="s">
        <v>4994</v>
      </c>
      <c r="C195" s="165" t="s">
        <v>5001</v>
      </c>
      <c r="D195" s="166" t="s">
        <v>4994</v>
      </c>
      <c r="E195" s="167">
        <v>8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33</v>
      </c>
      <c r="B196" s="164" t="s">
        <v>4994</v>
      </c>
      <c r="C196" s="165" t="s">
        <v>5002</v>
      </c>
      <c r="D196" s="166" t="s">
        <v>4994</v>
      </c>
      <c r="E196" s="167">
        <v>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34</v>
      </c>
      <c r="B197" s="164" t="s">
        <v>5003</v>
      </c>
      <c r="C197" s="165" t="s">
        <v>193</v>
      </c>
      <c r="D197" s="166" t="s">
        <v>5003</v>
      </c>
      <c r="E197" s="167">
        <v>10</v>
      </c>
      <c r="F197" s="168">
        <v>550</v>
      </c>
      <c r="G197" s="169"/>
      <c r="H197" s="168">
        <v>550</v>
      </c>
      <c r="I197" s="168">
        <v>550</v>
      </c>
    </row>
    <row r="198" spans="1:9" ht="37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5.2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41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34.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6.7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8.2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9.7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7.5" hidden="1" customHeight="1" thickBot="1" x14ac:dyDescent="0.3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3">
      <c r="A213" s="130"/>
      <c r="B213" s="81"/>
      <c r="C213" s="7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x14ac:dyDescent="0.2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Bot="1" x14ac:dyDescent="0.25">
      <c r="A220" s="134"/>
      <c r="B220" s="185"/>
      <c r="C220" s="186"/>
      <c r="D220" s="185"/>
      <c r="E220" s="187"/>
      <c r="F220" s="188"/>
      <c r="G220" s="188"/>
      <c r="H220" s="188"/>
      <c r="I220" s="188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3">
      <c r="A236" s="130"/>
      <c r="B236" s="81"/>
      <c r="C236" s="180"/>
      <c r="D236" s="81"/>
      <c r="E236" s="182"/>
      <c r="F236" s="182"/>
      <c r="G236" s="73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x14ac:dyDescent="0.2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thickBot="1" x14ac:dyDescent="0.3">
      <c r="A259" s="83"/>
      <c r="B259" s="84"/>
      <c r="C259" s="85"/>
      <c r="D259" s="84"/>
      <c r="E259" s="190"/>
      <c r="F259" s="87"/>
      <c r="G259" s="87"/>
      <c r="H259" s="87"/>
      <c r="I259" s="88"/>
    </row>
    <row r="260" spans="1:9" ht="16.5" customHeight="1" thickBot="1" x14ac:dyDescent="0.3">
      <c r="A260" s="89" t="s">
        <v>43</v>
      </c>
      <c r="B260" s="90"/>
      <c r="C260" s="91"/>
      <c r="D260" s="90"/>
      <c r="E260" s="191">
        <f>SUM(E164:E259)</f>
        <v>292</v>
      </c>
      <c r="F260" s="191">
        <f>SUM(F164:F259)</f>
        <v>18700</v>
      </c>
      <c r="G260" s="152">
        <f>SUM(G164:G259)</f>
        <v>0</v>
      </c>
      <c r="H260" s="152">
        <f>SUM(H164:H259)</f>
        <v>18700</v>
      </c>
      <c r="I260" s="93">
        <f>SUM(I164:I259)</f>
        <v>18700</v>
      </c>
    </row>
    <row r="261" spans="1:9" ht="16.5" customHeight="1" thickTop="1" x14ac:dyDescent="0.25">
      <c r="A261" s="94" t="s">
        <v>44</v>
      </c>
      <c r="B261" s="95"/>
      <c r="C261" s="96"/>
      <c r="D261" s="95"/>
      <c r="E261" s="97"/>
      <c r="F261" s="98"/>
      <c r="G261" s="98"/>
      <c r="H261" s="98"/>
      <c r="I261" s="99">
        <f>I281</f>
        <v>0</v>
      </c>
    </row>
    <row r="262" spans="1:9" ht="40.5" hidden="1" customHeight="1" thickTop="1" x14ac:dyDescent="0.25">
      <c r="A262" s="146"/>
      <c r="B262" s="362"/>
      <c r="C262" s="363"/>
      <c r="D262" s="362"/>
      <c r="E262" s="362"/>
      <c r="F262" s="364"/>
      <c r="G262" s="362"/>
      <c r="H262" s="364"/>
      <c r="I262" s="364"/>
    </row>
    <row r="263" spans="1:9" ht="54.75" hidden="1" customHeight="1" x14ac:dyDescent="0.25">
      <c r="A263" s="138"/>
      <c r="B263" s="459"/>
      <c r="C263" s="465"/>
      <c r="D263" s="459"/>
      <c r="E263" s="362"/>
      <c r="F263" s="364"/>
      <c r="G263" s="467"/>
      <c r="H263" s="364"/>
      <c r="I263" s="364"/>
    </row>
    <row r="264" spans="1:9" ht="16.5" hidden="1" customHeight="1" x14ac:dyDescent="0.25">
      <c r="A264" s="138"/>
      <c r="B264" s="70"/>
      <c r="C264" s="71"/>
      <c r="D264" s="70"/>
      <c r="E264" s="122"/>
      <c r="F264" s="73"/>
      <c r="G264" s="73"/>
      <c r="H264" s="73"/>
      <c r="I264" s="74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thickBot="1" x14ac:dyDescent="0.3">
      <c r="A280" s="83"/>
      <c r="B280" s="84"/>
      <c r="C280" s="85"/>
      <c r="D280" s="84"/>
      <c r="E280" s="86"/>
      <c r="F280" s="87"/>
      <c r="G280" s="87"/>
      <c r="H280" s="87"/>
      <c r="I280" s="88"/>
    </row>
    <row r="281" spans="1:9" ht="16.5" customHeight="1" thickBot="1" x14ac:dyDescent="0.3">
      <c r="A281" s="155" t="s">
        <v>43</v>
      </c>
      <c r="B281" s="156"/>
      <c r="C281" s="157"/>
      <c r="D281" s="156"/>
      <c r="E281" s="158">
        <f>SUM(E262:E280)</f>
        <v>0</v>
      </c>
      <c r="F281" s="159">
        <f>SUM(F262:F280)</f>
        <v>0</v>
      </c>
      <c r="G281" s="159">
        <f>SUM(G262:G280)</f>
        <v>0</v>
      </c>
      <c r="H281" s="159">
        <f>SUM(H262:H280)</f>
        <v>0</v>
      </c>
      <c r="I281" s="160">
        <f>SUM(I262:I280)</f>
        <v>0</v>
      </c>
    </row>
    <row r="282" spans="1:9" ht="16.5" customHeight="1" thickTop="1" thickBot="1" x14ac:dyDescent="0.3">
      <c r="A282" s="19" t="s">
        <v>45</v>
      </c>
      <c r="B282" s="20"/>
      <c r="C282" s="21"/>
      <c r="D282" s="20"/>
      <c r="E282" s="22"/>
      <c r="F282" s="22"/>
      <c r="G282" s="22"/>
      <c r="H282" s="22"/>
      <c r="I282" s="23">
        <f>I302</f>
        <v>12034.58</v>
      </c>
    </row>
    <row r="283" spans="1:9" ht="41.25" customHeight="1" thickTop="1" x14ac:dyDescent="0.25">
      <c r="A283" s="130">
        <v>1</v>
      </c>
      <c r="B283" s="468" t="s">
        <v>5004</v>
      </c>
      <c r="C283" s="466" t="s">
        <v>5005</v>
      </c>
      <c r="D283" s="468" t="s">
        <v>5004</v>
      </c>
      <c r="E283" s="461">
        <v>30</v>
      </c>
      <c r="F283" s="469">
        <v>2756.95</v>
      </c>
      <c r="G283" s="470"/>
      <c r="H283" s="469">
        <v>2756.95</v>
      </c>
      <c r="I283" s="469">
        <v>2756.95</v>
      </c>
    </row>
    <row r="284" spans="1:9" ht="38.25" customHeight="1" x14ac:dyDescent="0.25">
      <c r="A284" s="198">
        <v>2</v>
      </c>
      <c r="B284" s="164" t="s">
        <v>5006</v>
      </c>
      <c r="C284" s="165" t="s">
        <v>5007</v>
      </c>
      <c r="D284" s="166" t="s">
        <v>5006</v>
      </c>
      <c r="E284" s="167">
        <v>70</v>
      </c>
      <c r="F284" s="168">
        <v>2899.26</v>
      </c>
      <c r="G284" s="169"/>
      <c r="H284" s="168">
        <v>2899.26</v>
      </c>
      <c r="I284" s="168">
        <v>2899.26</v>
      </c>
    </row>
    <row r="285" spans="1:9" ht="52.5" customHeight="1" x14ac:dyDescent="0.25">
      <c r="A285" s="138">
        <v>3</v>
      </c>
      <c r="B285" s="468" t="s">
        <v>5008</v>
      </c>
      <c r="C285" s="466" t="s">
        <v>5009</v>
      </c>
      <c r="D285" s="468" t="s">
        <v>5008</v>
      </c>
      <c r="E285" s="461">
        <v>100</v>
      </c>
      <c r="F285" s="469">
        <v>4141.8</v>
      </c>
      <c r="G285" s="470"/>
      <c r="H285" s="469">
        <v>4141.8</v>
      </c>
      <c r="I285" s="469">
        <v>4141.8</v>
      </c>
    </row>
    <row r="286" spans="1:9" ht="39.75" customHeight="1" x14ac:dyDescent="0.25">
      <c r="A286" s="138">
        <v>4</v>
      </c>
      <c r="B286" s="468" t="s">
        <v>5010</v>
      </c>
      <c r="C286" s="466" t="s">
        <v>5011</v>
      </c>
      <c r="D286" s="468" t="s">
        <v>5010</v>
      </c>
      <c r="E286" s="461">
        <v>54</v>
      </c>
      <c r="F286" s="469">
        <v>2236.5700000000002</v>
      </c>
      <c r="G286" s="470"/>
      <c r="H286" s="469">
        <v>2236.5700000000002</v>
      </c>
      <c r="I286" s="469">
        <v>2236.5700000000002</v>
      </c>
    </row>
    <row r="287" spans="1:9" ht="16.5" hidden="1" customHeight="1" x14ac:dyDescent="0.25">
      <c r="A287" s="138"/>
      <c r="B287" s="70"/>
      <c r="C287" s="71"/>
      <c r="D287" s="70"/>
      <c r="E287" s="72"/>
      <c r="F287" s="204"/>
      <c r="G287" s="76"/>
      <c r="H287" s="76"/>
      <c r="I287" s="204"/>
    </row>
    <row r="288" spans="1:9" ht="16.5" hidden="1" customHeight="1" x14ac:dyDescent="0.25">
      <c r="A288" s="75"/>
      <c r="B288" s="70"/>
      <c r="C288" s="71"/>
      <c r="D288" s="70"/>
      <c r="E288" s="205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thickBot="1" x14ac:dyDescent="0.3">
      <c r="A301" s="83"/>
      <c r="B301" s="84"/>
      <c r="C301" s="85"/>
      <c r="D301" s="84"/>
      <c r="E301" s="86"/>
      <c r="F301" s="87"/>
      <c r="G301" s="87"/>
      <c r="H301" s="87"/>
      <c r="I301" s="88"/>
    </row>
    <row r="302" spans="1:9" ht="16.5" customHeight="1" thickBot="1" x14ac:dyDescent="0.3">
      <c r="A302" s="89" t="s">
        <v>43</v>
      </c>
      <c r="B302" s="90"/>
      <c r="C302" s="91"/>
      <c r="D302" s="90"/>
      <c r="E302" s="152">
        <f>SUM(E283:E301)</f>
        <v>254</v>
      </c>
      <c r="F302" s="92">
        <f>SUM(F283:F301)</f>
        <v>12034.58</v>
      </c>
      <c r="G302" s="92">
        <f>SUM(G283:G301)</f>
        <v>0</v>
      </c>
      <c r="H302" s="92">
        <f>SUM(H283:H301)</f>
        <v>12034.58</v>
      </c>
      <c r="I302" s="93">
        <f>SUM(I283:I301)</f>
        <v>12034.58</v>
      </c>
    </row>
    <row r="303" spans="1:9" ht="16.5" customHeight="1" thickTop="1" thickBot="1" x14ac:dyDescent="0.3">
      <c r="A303" s="94" t="s">
        <v>46</v>
      </c>
      <c r="B303" s="95"/>
      <c r="C303" s="96"/>
      <c r="D303" s="95"/>
      <c r="E303" s="97"/>
      <c r="F303" s="97"/>
      <c r="G303" s="97"/>
      <c r="H303" s="97"/>
      <c r="I303" s="99">
        <f>I323</f>
        <v>1953.66</v>
      </c>
    </row>
    <row r="304" spans="1:9" ht="46.5" customHeight="1" thickTop="1" x14ac:dyDescent="0.25">
      <c r="A304" s="130">
        <v>1</v>
      </c>
      <c r="B304" s="164"/>
      <c r="C304" s="165" t="s">
        <v>5012</v>
      </c>
      <c r="D304" s="166"/>
      <c r="E304" s="167">
        <v>160</v>
      </c>
      <c r="F304" s="168">
        <v>1953.66</v>
      </c>
      <c r="G304" s="169"/>
      <c r="H304" s="168">
        <v>1953.66</v>
      </c>
      <c r="I304" s="168">
        <v>1953.66</v>
      </c>
    </row>
    <row r="305" spans="1:9" ht="46.5" hidden="1" customHeight="1" x14ac:dyDescent="0.25">
      <c r="A305" s="138"/>
      <c r="B305" s="164"/>
      <c r="C305" s="165"/>
      <c r="D305" s="166"/>
      <c r="E305" s="167"/>
      <c r="F305" s="168"/>
      <c r="G305" s="169"/>
      <c r="H305" s="168"/>
      <c r="I305" s="168"/>
    </row>
    <row r="306" spans="1:9" ht="16.5" hidden="1" customHeight="1" x14ac:dyDescent="0.25">
      <c r="A306" s="138"/>
      <c r="B306" s="185"/>
      <c r="C306" s="210"/>
      <c r="D306" s="185"/>
      <c r="E306" s="72"/>
      <c r="F306" s="199"/>
      <c r="G306" s="213"/>
      <c r="H306" s="76"/>
      <c r="I306" s="199"/>
    </row>
    <row r="307" spans="1:9" ht="16.5" hidden="1" customHeight="1" x14ac:dyDescent="0.25">
      <c r="A307" s="138"/>
      <c r="B307" s="70"/>
      <c r="C307" s="71"/>
      <c r="D307" s="70"/>
      <c r="E307" s="205"/>
      <c r="F307" s="214"/>
      <c r="G307" s="76"/>
      <c r="H307" s="76"/>
      <c r="I307" s="215"/>
    </row>
    <row r="308" spans="1:9" ht="16.5" hidden="1" customHeight="1" x14ac:dyDescent="0.25">
      <c r="A308" s="138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 t="s">
        <v>41</v>
      </c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thickBot="1" x14ac:dyDescent="0.3">
      <c r="A322" s="83"/>
      <c r="B322" s="84"/>
      <c r="C322" s="85"/>
      <c r="D322" s="84"/>
      <c r="E322" s="86"/>
      <c r="F322" s="87"/>
      <c r="G322" s="87"/>
      <c r="H322" s="87"/>
      <c r="I322" s="88"/>
    </row>
    <row r="323" spans="1:9" ht="16.5" customHeight="1" thickBot="1" x14ac:dyDescent="0.3">
      <c r="A323" s="89" t="s">
        <v>43</v>
      </c>
      <c r="B323" s="90"/>
      <c r="C323" s="91"/>
      <c r="D323" s="90"/>
      <c r="E323" s="152">
        <f>SUM(E304:E322)</f>
        <v>160</v>
      </c>
      <c r="F323" s="92">
        <f>SUM(F304:F322)</f>
        <v>1953.66</v>
      </c>
      <c r="G323" s="92">
        <f>SUM(G304:G322)</f>
        <v>0</v>
      </c>
      <c r="H323" s="92">
        <f>SUM(H304:H322)</f>
        <v>1953.66</v>
      </c>
      <c r="I323" s="93">
        <f>SUM(I304:I322)</f>
        <v>1953.66</v>
      </c>
    </row>
    <row r="324" spans="1:9" ht="16.5" customHeight="1" thickTop="1" x14ac:dyDescent="0.25">
      <c r="A324" s="94" t="s">
        <v>47</v>
      </c>
      <c r="B324" s="95"/>
      <c r="C324" s="96"/>
      <c r="D324" s="95"/>
      <c r="E324" s="97"/>
      <c r="F324" s="97"/>
      <c r="G324" s="97"/>
      <c r="H324" s="97"/>
      <c r="I324" s="99">
        <f>I344</f>
        <v>0</v>
      </c>
    </row>
    <row r="325" spans="1:9" ht="16.5" hidden="1" customHeight="1" thickTop="1" x14ac:dyDescent="0.25">
      <c r="A325" s="146"/>
      <c r="B325" s="147"/>
      <c r="C325" s="148"/>
      <c r="D325" s="147"/>
      <c r="E325" s="149"/>
      <c r="F325" s="150"/>
      <c r="G325" s="150"/>
      <c r="H325" s="154"/>
      <c r="I325" s="151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thickBot="1" x14ac:dyDescent="0.3">
      <c r="A343" s="83"/>
      <c r="B343" s="84"/>
      <c r="C343" s="85"/>
      <c r="D343" s="84"/>
      <c r="E343" s="86"/>
      <c r="F343" s="87"/>
      <c r="G343" s="87"/>
      <c r="H343" s="87"/>
      <c r="I343" s="88"/>
    </row>
    <row r="344" spans="1:9" ht="16.5" customHeight="1" thickBot="1" x14ac:dyDescent="0.3">
      <c r="A344" s="89" t="s">
        <v>43</v>
      </c>
      <c r="B344" s="90"/>
      <c r="C344" s="91"/>
      <c r="D344" s="90"/>
      <c r="E344" s="152">
        <f>SUM(E325:E343)</f>
        <v>0</v>
      </c>
      <c r="F344" s="92">
        <f>SUM(F325:F343)</f>
        <v>0</v>
      </c>
      <c r="G344" s="92">
        <f>SUM(G325:G343)</f>
        <v>0</v>
      </c>
      <c r="H344" s="92">
        <f>SUM(H325:H343)</f>
        <v>0</v>
      </c>
      <c r="I344" s="93">
        <f>SUM(I325:I343)</f>
        <v>0</v>
      </c>
    </row>
    <row r="345" spans="1:9" ht="16.5" customHeight="1" thickTop="1" x14ac:dyDescent="0.25">
      <c r="A345" s="19" t="s">
        <v>48</v>
      </c>
      <c r="B345" s="20"/>
      <c r="C345" s="21"/>
      <c r="D345" s="20"/>
      <c r="E345" s="22"/>
      <c r="F345" s="22"/>
      <c r="G345" s="22"/>
      <c r="H345" s="22"/>
      <c r="I345" s="23">
        <f>I365</f>
        <v>0</v>
      </c>
    </row>
    <row r="346" spans="1:9" ht="16.5" hidden="1" customHeight="1" thickTop="1" x14ac:dyDescent="0.25">
      <c r="A346" s="216"/>
      <c r="B346" s="147"/>
      <c r="C346" s="148"/>
      <c r="D346" s="147"/>
      <c r="E346" s="149"/>
      <c r="F346" s="154"/>
      <c r="G346" s="154"/>
      <c r="H346" s="154"/>
      <c r="I346" s="21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thickBot="1" x14ac:dyDescent="0.3">
      <c r="A364" s="83"/>
      <c r="B364" s="84"/>
      <c r="C364" s="85"/>
      <c r="D364" s="84"/>
      <c r="E364" s="86"/>
      <c r="F364" s="87"/>
      <c r="G364" s="87"/>
      <c r="H364" s="87"/>
      <c r="I364" s="88"/>
    </row>
    <row r="365" spans="1:9" ht="16.5" customHeight="1" thickBot="1" x14ac:dyDescent="0.3">
      <c r="A365" s="155" t="s">
        <v>43</v>
      </c>
      <c r="B365" s="156"/>
      <c r="C365" s="157"/>
      <c r="D365" s="156"/>
      <c r="E365" s="158">
        <f>SUM(E346:E364)</f>
        <v>0</v>
      </c>
      <c r="F365" s="159">
        <f>SUM(F346:F364)</f>
        <v>0</v>
      </c>
      <c r="G365" s="159">
        <f>SUM(G346:G364)</f>
        <v>0</v>
      </c>
      <c r="H365" s="159">
        <f>SUM(H346:H364)</f>
        <v>0</v>
      </c>
      <c r="I365" s="160">
        <f>SUM(I346:I364)</f>
        <v>0</v>
      </c>
    </row>
    <row r="366" spans="1:9" ht="16.5" customHeight="1" thickTop="1" thickBot="1" x14ac:dyDescent="0.3">
      <c r="A366" s="11" t="s">
        <v>50</v>
      </c>
      <c r="B366" s="12"/>
      <c r="C366" s="13"/>
      <c r="D366" s="14"/>
      <c r="E366" s="15">
        <f>E409+E430+E472+E493+E514+E535</f>
        <v>435.8</v>
      </c>
      <c r="F366" s="16"/>
      <c r="G366" s="16"/>
      <c r="H366" s="16"/>
      <c r="I366" s="15">
        <f>I409+I430+I472+I493+I514+I535+I451</f>
        <v>36272.339999999997</v>
      </c>
    </row>
    <row r="367" spans="1:9" ht="16.5" customHeight="1" thickTop="1" thickBot="1" x14ac:dyDescent="0.3">
      <c r="A367" s="94" t="s">
        <v>13</v>
      </c>
      <c r="B367" s="95"/>
      <c r="C367" s="96"/>
      <c r="D367" s="95"/>
      <c r="E367" s="97"/>
      <c r="F367" s="97"/>
      <c r="G367" s="97"/>
      <c r="H367" s="97"/>
      <c r="I367" s="99">
        <f>I409</f>
        <v>0</v>
      </c>
    </row>
    <row r="368" spans="1:9" ht="32.25" customHeight="1" thickTop="1" thickBot="1" x14ac:dyDescent="0.25">
      <c r="A368" s="130">
        <v>1</v>
      </c>
      <c r="B368" s="102" t="s">
        <v>5013</v>
      </c>
      <c r="C368" s="102" t="s">
        <v>5014</v>
      </c>
      <c r="D368" s="102" t="s">
        <v>5015</v>
      </c>
      <c r="E368" s="241">
        <v>8</v>
      </c>
      <c r="F368" s="343">
        <v>550</v>
      </c>
      <c r="G368" s="55"/>
      <c r="H368" s="344">
        <v>550</v>
      </c>
      <c r="I368" s="344">
        <v>550</v>
      </c>
    </row>
    <row r="369" spans="1:9" ht="31.5" customHeight="1" thickTop="1" thickBot="1" x14ac:dyDescent="0.25">
      <c r="A369" s="130">
        <v>2</v>
      </c>
      <c r="B369" s="345" t="s">
        <v>5016</v>
      </c>
      <c r="C369" s="102" t="s">
        <v>5017</v>
      </c>
      <c r="D369" s="346" t="s">
        <v>5018</v>
      </c>
      <c r="E369" s="471">
        <v>3</v>
      </c>
      <c r="F369" s="347">
        <v>550</v>
      </c>
      <c r="G369" s="55"/>
      <c r="H369" s="344">
        <v>550</v>
      </c>
      <c r="I369" s="344">
        <v>550</v>
      </c>
    </row>
    <row r="370" spans="1:9" ht="27.75" customHeight="1" thickTop="1" thickBot="1" x14ac:dyDescent="0.25">
      <c r="A370" s="130">
        <v>3</v>
      </c>
      <c r="B370" s="102" t="s">
        <v>5019</v>
      </c>
      <c r="C370" s="102" t="s">
        <v>5020</v>
      </c>
      <c r="D370" s="102" t="s">
        <v>5021</v>
      </c>
      <c r="E370" s="241">
        <v>10</v>
      </c>
      <c r="F370" s="343">
        <v>550</v>
      </c>
      <c r="G370" s="55"/>
      <c r="H370" s="344">
        <v>550</v>
      </c>
      <c r="I370" s="344">
        <v>550</v>
      </c>
    </row>
    <row r="371" spans="1:9" ht="37.5" customHeight="1" thickTop="1" thickBot="1" x14ac:dyDescent="0.25">
      <c r="A371" s="130">
        <v>4</v>
      </c>
      <c r="B371" s="102" t="s">
        <v>5022</v>
      </c>
      <c r="C371" s="102" t="s">
        <v>5023</v>
      </c>
      <c r="D371" s="102" t="s">
        <v>5024</v>
      </c>
      <c r="E371" s="241">
        <v>5</v>
      </c>
      <c r="F371" s="343">
        <v>550</v>
      </c>
      <c r="G371" s="55"/>
      <c r="H371" s="344">
        <v>550</v>
      </c>
      <c r="I371" s="344">
        <v>550</v>
      </c>
    </row>
    <row r="372" spans="1:9" ht="39" customHeight="1" thickTop="1" thickBot="1" x14ac:dyDescent="0.25">
      <c r="A372" s="130">
        <v>5</v>
      </c>
      <c r="B372" s="102" t="s">
        <v>5025</v>
      </c>
      <c r="C372" s="102" t="s">
        <v>5026</v>
      </c>
      <c r="D372" s="102" t="s">
        <v>5027</v>
      </c>
      <c r="E372" s="241">
        <v>15</v>
      </c>
      <c r="F372" s="343">
        <v>550</v>
      </c>
      <c r="G372" s="55"/>
      <c r="H372" s="344">
        <v>550</v>
      </c>
      <c r="I372" s="344">
        <v>550</v>
      </c>
    </row>
    <row r="373" spans="1:9" ht="48.75" customHeight="1" thickTop="1" thickBot="1" x14ac:dyDescent="0.25">
      <c r="A373" s="130">
        <v>6</v>
      </c>
      <c r="B373" s="102" t="s">
        <v>5028</v>
      </c>
      <c r="C373" s="102" t="s">
        <v>5029</v>
      </c>
      <c r="D373" s="102" t="s">
        <v>5030</v>
      </c>
      <c r="E373" s="241">
        <v>5</v>
      </c>
      <c r="F373" s="343">
        <v>550</v>
      </c>
      <c r="G373" s="55"/>
      <c r="H373" s="344">
        <v>550</v>
      </c>
      <c r="I373" s="344">
        <v>550</v>
      </c>
    </row>
    <row r="374" spans="1:9" ht="36.75" customHeight="1" thickTop="1" thickBot="1" x14ac:dyDescent="0.25">
      <c r="A374" s="130">
        <v>7</v>
      </c>
      <c r="B374" s="102" t="s">
        <v>5031</v>
      </c>
      <c r="C374" s="102" t="s">
        <v>5032</v>
      </c>
      <c r="D374" s="102" t="s">
        <v>5033</v>
      </c>
      <c r="E374" s="241">
        <v>9</v>
      </c>
      <c r="F374" s="343">
        <v>550</v>
      </c>
      <c r="G374" s="55"/>
      <c r="H374" s="344">
        <v>550</v>
      </c>
      <c r="I374" s="344">
        <v>550</v>
      </c>
    </row>
    <row r="375" spans="1:9" ht="40.5" customHeight="1" thickTop="1" thickBot="1" x14ac:dyDescent="0.25">
      <c r="A375" s="130">
        <v>8</v>
      </c>
      <c r="B375" s="102" t="s">
        <v>5034</v>
      </c>
      <c r="C375" s="102" t="s">
        <v>5035</v>
      </c>
      <c r="D375" s="102" t="s">
        <v>5036</v>
      </c>
      <c r="E375" s="241">
        <v>14</v>
      </c>
      <c r="F375" s="343">
        <v>550</v>
      </c>
      <c r="G375" s="55"/>
      <c r="H375" s="344">
        <v>550</v>
      </c>
      <c r="I375" s="344">
        <v>550</v>
      </c>
    </row>
    <row r="376" spans="1:9" ht="44.25" customHeight="1" thickTop="1" thickBot="1" x14ac:dyDescent="0.25">
      <c r="A376" s="130">
        <v>9</v>
      </c>
      <c r="B376" s="102" t="s">
        <v>5037</v>
      </c>
      <c r="C376" s="102" t="s">
        <v>5038</v>
      </c>
      <c r="D376" s="102" t="s">
        <v>5039</v>
      </c>
      <c r="E376" s="241">
        <v>7</v>
      </c>
      <c r="F376" s="343">
        <v>550</v>
      </c>
      <c r="G376" s="55"/>
      <c r="H376" s="344">
        <v>550</v>
      </c>
      <c r="I376" s="344">
        <v>550</v>
      </c>
    </row>
    <row r="377" spans="1:9" ht="40.5" customHeight="1" thickTop="1" thickBot="1" x14ac:dyDescent="0.25">
      <c r="A377" s="130">
        <v>10</v>
      </c>
      <c r="B377" s="102" t="s">
        <v>5040</v>
      </c>
      <c r="C377" s="102" t="s">
        <v>5041</v>
      </c>
      <c r="D377" s="102" t="s">
        <v>5042</v>
      </c>
      <c r="E377" s="241">
        <v>9</v>
      </c>
      <c r="F377" s="343">
        <v>550</v>
      </c>
      <c r="G377" s="55"/>
      <c r="H377" s="344">
        <v>550</v>
      </c>
      <c r="I377" s="344">
        <v>550</v>
      </c>
    </row>
    <row r="378" spans="1:9" ht="48.75" customHeight="1" thickTop="1" thickBot="1" x14ac:dyDescent="0.25">
      <c r="A378" s="130">
        <v>11</v>
      </c>
      <c r="B378" s="102" t="s">
        <v>5043</v>
      </c>
      <c r="C378" s="102" t="s">
        <v>5044</v>
      </c>
      <c r="D378" s="102" t="s">
        <v>5045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36.75" customHeight="1" thickTop="1" x14ac:dyDescent="0.2">
      <c r="A379" s="130">
        <v>12</v>
      </c>
      <c r="B379" s="102" t="s">
        <v>5046</v>
      </c>
      <c r="C379" s="102" t="s">
        <v>5047</v>
      </c>
      <c r="D379" s="102" t="s">
        <v>5048</v>
      </c>
      <c r="E379" s="241">
        <v>15</v>
      </c>
      <c r="F379" s="343">
        <v>550</v>
      </c>
      <c r="G379" s="55"/>
      <c r="H379" s="344">
        <v>550</v>
      </c>
      <c r="I379" s="344">
        <v>550</v>
      </c>
    </row>
    <row r="380" spans="1:9" ht="42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9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1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38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47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s="105" customFormat="1" ht="43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16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4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29.2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0.75" hidden="1" customHeight="1" thickTop="1" thickBot="1" x14ac:dyDescent="0.25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thickTop="1" x14ac:dyDescent="0.2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82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181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thickBot="1" x14ac:dyDescent="0.3">
      <c r="A429" s="223"/>
      <c r="B429" s="84"/>
      <c r="C429" s="84"/>
      <c r="D429" s="84"/>
      <c r="E429" s="86"/>
      <c r="F429" s="87"/>
      <c r="G429" s="87"/>
      <c r="H429" s="87"/>
      <c r="I429" s="88"/>
    </row>
    <row r="430" spans="1:9" ht="16.5" customHeight="1" thickBot="1" x14ac:dyDescent="0.3">
      <c r="A430" s="89" t="s">
        <v>43</v>
      </c>
      <c r="B430" s="90"/>
      <c r="C430" s="91"/>
      <c r="D430" s="90"/>
      <c r="E430" s="152">
        <f>SUM(E368:E429)</f>
        <v>105</v>
      </c>
      <c r="F430" s="152">
        <f>SUM(F368:F429)</f>
        <v>6600</v>
      </c>
      <c r="G430" s="152">
        <f>SUM(G368:G429)</f>
        <v>0</v>
      </c>
      <c r="H430" s="152">
        <f>SUM(H368:H429)</f>
        <v>6600</v>
      </c>
      <c r="I430" s="224">
        <f>SUM(I368:I429)</f>
        <v>6600</v>
      </c>
    </row>
    <row r="431" spans="1:9" ht="16.5" customHeight="1" thickTop="1" thickBot="1" x14ac:dyDescent="0.3">
      <c r="A431" s="94" t="s">
        <v>44</v>
      </c>
      <c r="B431" s="95"/>
      <c r="C431" s="96"/>
      <c r="D431" s="95"/>
      <c r="E431" s="97"/>
      <c r="F431" s="97"/>
      <c r="G431" s="97"/>
      <c r="H431" s="97"/>
      <c r="I431" s="99">
        <f>I451</f>
        <v>4600.54</v>
      </c>
    </row>
    <row r="432" spans="1:9" ht="51" customHeight="1" thickTop="1" x14ac:dyDescent="0.25">
      <c r="A432" s="146">
        <v>1</v>
      </c>
      <c r="B432" s="102" t="s">
        <v>5049</v>
      </c>
      <c r="C432" s="102" t="s">
        <v>5050</v>
      </c>
      <c r="D432" s="102" t="s">
        <v>5051</v>
      </c>
      <c r="E432" s="423">
        <v>25.2</v>
      </c>
      <c r="F432" s="380">
        <v>1909.94</v>
      </c>
      <c r="G432" s="381"/>
      <c r="H432" s="380">
        <v>1909.94</v>
      </c>
      <c r="I432" s="380">
        <v>1909.94</v>
      </c>
    </row>
    <row r="433" spans="1:9" ht="32.25" customHeight="1" x14ac:dyDescent="0.25">
      <c r="A433" s="138">
        <v>2</v>
      </c>
      <c r="B433" s="102" t="s">
        <v>5052</v>
      </c>
      <c r="C433" s="102" t="s">
        <v>5053</v>
      </c>
      <c r="D433" s="102" t="s">
        <v>5054</v>
      </c>
      <c r="E433" s="423">
        <v>20</v>
      </c>
      <c r="F433" s="380">
        <v>1515.83</v>
      </c>
      <c r="G433" s="381"/>
      <c r="H433" s="380">
        <v>1515.83</v>
      </c>
      <c r="I433" s="380">
        <v>1515.83</v>
      </c>
    </row>
    <row r="434" spans="1:9" ht="32.25" customHeight="1" x14ac:dyDescent="0.25">
      <c r="A434" s="138">
        <v>3</v>
      </c>
      <c r="B434" s="102" t="s">
        <v>5055</v>
      </c>
      <c r="C434" s="102" t="s">
        <v>5056</v>
      </c>
      <c r="D434" s="102" t="s">
        <v>5057</v>
      </c>
      <c r="E434" s="423">
        <v>15.5</v>
      </c>
      <c r="F434" s="380">
        <v>1174.77</v>
      </c>
      <c r="G434" s="381"/>
      <c r="H434" s="380">
        <v>1174.77</v>
      </c>
      <c r="I434" s="380">
        <v>1174.77</v>
      </c>
    </row>
    <row r="435" spans="1:9" ht="36.7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38.25" hidden="1" customHeight="1" x14ac:dyDescent="0.25">
      <c r="A436" s="138"/>
      <c r="B436" s="102"/>
      <c r="C436" s="102"/>
      <c r="D436" s="102"/>
      <c r="E436" s="423"/>
      <c r="F436" s="380"/>
      <c r="G436" s="381"/>
      <c r="H436" s="380"/>
      <c r="I436" s="380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thickBot="1" x14ac:dyDescent="0.3">
      <c r="A450" s="83"/>
      <c r="B450" s="84"/>
      <c r="C450" s="85"/>
      <c r="D450" s="84"/>
      <c r="E450" s="86"/>
      <c r="F450" s="87"/>
      <c r="G450" s="87"/>
      <c r="H450" s="87"/>
      <c r="I450" s="88"/>
    </row>
    <row r="451" spans="1:9" ht="16.5" customHeight="1" thickBot="1" x14ac:dyDescent="0.3">
      <c r="A451" s="89" t="s">
        <v>43</v>
      </c>
      <c r="B451" s="90"/>
      <c r="C451" s="91"/>
      <c r="D451" s="90"/>
      <c r="E451" s="152">
        <f>SUM(E432:E450)</f>
        <v>60.7</v>
      </c>
      <c r="F451" s="92">
        <f>SUM(F432:F450)</f>
        <v>4600.54</v>
      </c>
      <c r="G451" s="92">
        <f>SUM(G432:G450)</f>
        <v>0</v>
      </c>
      <c r="H451" s="92">
        <f>SUM(H432:H450)</f>
        <v>4600.54</v>
      </c>
      <c r="I451" s="93">
        <f>SUM(I432:I450)</f>
        <v>4600.54</v>
      </c>
    </row>
    <row r="452" spans="1:9" ht="16.5" customHeight="1" thickTop="1" thickBot="1" x14ac:dyDescent="0.3">
      <c r="A452" s="19" t="s">
        <v>45</v>
      </c>
      <c r="B452" s="20"/>
      <c r="C452" s="21"/>
      <c r="D452" s="20"/>
      <c r="E452" s="22"/>
      <c r="F452" s="22"/>
      <c r="G452" s="22"/>
      <c r="H452" s="22"/>
      <c r="I452" s="23">
        <f>I472</f>
        <v>4759.7</v>
      </c>
    </row>
    <row r="453" spans="1:9" ht="36" customHeight="1" thickTop="1" x14ac:dyDescent="0.2">
      <c r="A453" s="130">
        <v>1</v>
      </c>
      <c r="B453" s="102" t="s">
        <v>5058</v>
      </c>
      <c r="C453" s="102" t="s">
        <v>5059</v>
      </c>
      <c r="D453" s="102" t="s">
        <v>5060</v>
      </c>
      <c r="E453" s="241">
        <v>62.8</v>
      </c>
      <c r="F453" s="343">
        <v>4759.7</v>
      </c>
      <c r="G453" s="55"/>
      <c r="H453" s="344">
        <v>4759.7</v>
      </c>
      <c r="I453" s="344">
        <v>4759.7</v>
      </c>
    </row>
    <row r="454" spans="1:9" ht="51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3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1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2.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62.2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57.7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thickBot="1" x14ac:dyDescent="0.3">
      <c r="A471" s="83"/>
      <c r="B471" s="84"/>
      <c r="C471" s="85"/>
      <c r="D471" s="84"/>
      <c r="E471" s="86"/>
      <c r="F471" s="87"/>
      <c r="G471" s="87"/>
      <c r="H471" s="87"/>
      <c r="I471" s="88"/>
    </row>
    <row r="472" spans="1:9" ht="16.5" customHeight="1" thickBot="1" x14ac:dyDescent="0.3">
      <c r="A472" s="89" t="s">
        <v>43</v>
      </c>
      <c r="B472" s="90"/>
      <c r="C472" s="91"/>
      <c r="D472" s="90"/>
      <c r="E472" s="152">
        <f>SUM(E453:E471)</f>
        <v>62.8</v>
      </c>
      <c r="F472" s="92">
        <f>SUM(F453:F471)</f>
        <v>4759.7</v>
      </c>
      <c r="G472" s="92">
        <f>SUM(G453:G471)</f>
        <v>0</v>
      </c>
      <c r="H472" s="92">
        <f>SUM(H453:H471)</f>
        <v>4759.7</v>
      </c>
      <c r="I472" s="93">
        <f>SUM(I453:I471)</f>
        <v>4759.7</v>
      </c>
    </row>
    <row r="473" spans="1:9" ht="16.5" customHeight="1" thickTop="1" thickBot="1" x14ac:dyDescent="0.3">
      <c r="A473" s="94" t="s">
        <v>46</v>
      </c>
      <c r="B473" s="95"/>
      <c r="C473" s="96"/>
      <c r="D473" s="95"/>
      <c r="E473" s="97"/>
      <c r="F473" s="97"/>
      <c r="G473" s="97"/>
      <c r="H473" s="97"/>
      <c r="I473" s="99">
        <f>I493</f>
        <v>20312.099999999999</v>
      </c>
    </row>
    <row r="474" spans="1:9" ht="54" customHeight="1" thickTop="1" x14ac:dyDescent="0.2">
      <c r="A474" s="130">
        <v>1</v>
      </c>
      <c r="B474" s="102" t="s">
        <v>5061</v>
      </c>
      <c r="C474" s="102" t="s">
        <v>5062</v>
      </c>
      <c r="D474" s="102" t="s">
        <v>5063</v>
      </c>
      <c r="E474" s="241">
        <v>268</v>
      </c>
      <c r="F474" s="343">
        <v>20312.099999999999</v>
      </c>
      <c r="G474" s="55"/>
      <c r="H474" s="344">
        <v>20312.099999999999</v>
      </c>
      <c r="I474" s="344">
        <v>20312.099999999999</v>
      </c>
    </row>
    <row r="475" spans="1:9" ht="37.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8.2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45.7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34.5" hidden="1" customHeight="1" x14ac:dyDescent="0.25">
      <c r="A478" s="75"/>
      <c r="B478" s="102"/>
      <c r="C478" s="102"/>
      <c r="D478" s="102"/>
      <c r="E478" s="241"/>
      <c r="F478" s="343"/>
      <c r="G478" s="55"/>
      <c r="H478" s="344"/>
      <c r="I478" s="344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thickBot="1" x14ac:dyDescent="0.3">
      <c r="A492" s="83"/>
      <c r="B492" s="84"/>
      <c r="C492" s="85"/>
      <c r="D492" s="84"/>
      <c r="E492" s="86"/>
      <c r="F492" s="87"/>
      <c r="G492" s="87"/>
      <c r="H492" s="87"/>
      <c r="I492" s="88"/>
    </row>
    <row r="493" spans="1:9" ht="16.5" customHeight="1" thickBot="1" x14ac:dyDescent="0.3">
      <c r="A493" s="89" t="s">
        <v>43</v>
      </c>
      <c r="B493" s="90"/>
      <c r="C493" s="91"/>
      <c r="D493" s="90"/>
      <c r="E493" s="152">
        <f>SUM(E474:E492)</f>
        <v>268</v>
      </c>
      <c r="F493" s="92">
        <f>SUM(F474:F492)</f>
        <v>20312.099999999999</v>
      </c>
      <c r="G493" s="92">
        <f>SUM(G474:G492)</f>
        <v>0</v>
      </c>
      <c r="H493" s="92">
        <f>SUM(H474:H492)</f>
        <v>20312.099999999999</v>
      </c>
      <c r="I493" s="93">
        <f>SUM(I474:I492)</f>
        <v>20312.099999999999</v>
      </c>
    </row>
    <row r="494" spans="1:9" ht="16.5" customHeight="1" thickTop="1" x14ac:dyDescent="0.25">
      <c r="A494" s="94" t="s">
        <v>47</v>
      </c>
      <c r="B494" s="95"/>
      <c r="C494" s="96"/>
      <c r="D494" s="95"/>
      <c r="E494" s="97"/>
      <c r="F494" s="97"/>
      <c r="G494" s="97"/>
      <c r="H494" s="97"/>
      <c r="I494" s="99">
        <f>I514</f>
        <v>0</v>
      </c>
    </row>
    <row r="495" spans="1:9" ht="16.5" hidden="1" customHeight="1" thickTop="1" x14ac:dyDescent="0.25">
      <c r="A495" s="146"/>
      <c r="B495" s="147"/>
      <c r="C495" s="148"/>
      <c r="D495" s="147"/>
      <c r="E495" s="192"/>
      <c r="F495" s="192"/>
      <c r="G495" s="154"/>
      <c r="H495" s="192"/>
      <c r="I495" s="229"/>
    </row>
    <row r="496" spans="1:9" ht="16.5" hidden="1" customHeight="1" x14ac:dyDescent="0.25">
      <c r="A496" s="75"/>
      <c r="B496" s="70"/>
      <c r="C496" s="71"/>
      <c r="D496" s="70"/>
      <c r="E496" s="122"/>
      <c r="F496" s="73"/>
      <c r="G496" s="73"/>
      <c r="H496" s="73"/>
      <c r="I496" s="74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thickBot="1" x14ac:dyDescent="0.3">
      <c r="A513" s="83"/>
      <c r="B513" s="84"/>
      <c r="C513" s="85"/>
      <c r="D513" s="84"/>
      <c r="E513" s="86"/>
      <c r="F513" s="87"/>
      <c r="G513" s="87"/>
      <c r="H513" s="87"/>
      <c r="I513" s="88"/>
    </row>
    <row r="514" spans="1:9" ht="16.5" customHeight="1" thickBot="1" x14ac:dyDescent="0.3">
      <c r="A514" s="89" t="s">
        <v>43</v>
      </c>
      <c r="B514" s="90"/>
      <c r="C514" s="91"/>
      <c r="D514" s="90"/>
      <c r="E514" s="152">
        <f>SUM(E495:E513)</f>
        <v>0</v>
      </c>
      <c r="F514" s="92">
        <f>SUM(F495:F513)</f>
        <v>0</v>
      </c>
      <c r="G514" s="92">
        <f>SUM(G495:G513)</f>
        <v>0</v>
      </c>
      <c r="H514" s="92">
        <f>SUM(H495:H513)</f>
        <v>0</v>
      </c>
      <c r="I514" s="93">
        <f>SUM(I495:I513)</f>
        <v>0</v>
      </c>
    </row>
    <row r="515" spans="1:9" ht="16.5" customHeight="1" thickTop="1" x14ac:dyDescent="0.25">
      <c r="A515" s="19" t="s">
        <v>48</v>
      </c>
      <c r="B515" s="20"/>
      <c r="C515" s="21"/>
      <c r="D515" s="20"/>
      <c r="E515" s="22"/>
      <c r="F515" s="22"/>
      <c r="G515" s="22"/>
      <c r="H515" s="22"/>
      <c r="I515" s="23">
        <f>I535</f>
        <v>0</v>
      </c>
    </row>
    <row r="516" spans="1:9" ht="16.5" hidden="1" customHeight="1" thickTop="1" x14ac:dyDescent="0.25">
      <c r="A516" s="146"/>
      <c r="B516" s="147"/>
      <c r="C516" s="148"/>
      <c r="D516" s="147"/>
      <c r="E516" s="149"/>
      <c r="F516" s="154"/>
      <c r="G516" s="154"/>
      <c r="H516" s="154"/>
      <c r="I516" s="21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thickBot="1" x14ac:dyDescent="0.3">
      <c r="A534" s="83"/>
      <c r="B534" s="84"/>
      <c r="C534" s="85"/>
      <c r="D534" s="84"/>
      <c r="E534" s="86"/>
      <c r="F534" s="87"/>
      <c r="G534" s="87"/>
      <c r="H534" s="87"/>
      <c r="I534" s="88"/>
    </row>
    <row r="535" spans="1:9" ht="16.5" customHeight="1" thickBot="1" x14ac:dyDescent="0.3">
      <c r="A535" s="155" t="s">
        <v>43</v>
      </c>
      <c r="B535" s="156"/>
      <c r="C535" s="157"/>
      <c r="D535" s="156"/>
      <c r="E535" s="158">
        <f>SUM(E516:E534)</f>
        <v>0</v>
      </c>
      <c r="F535" s="159">
        <f>SUM(F516:F534)</f>
        <v>0</v>
      </c>
      <c r="G535" s="159">
        <f>SUM(G516:G534)</f>
        <v>0</v>
      </c>
      <c r="H535" s="159">
        <f>SUM(H516:H534)</f>
        <v>0</v>
      </c>
      <c r="I535" s="160">
        <f>SUM(I516:I534)</f>
        <v>0</v>
      </c>
    </row>
    <row r="536" spans="1:9" ht="16.5" customHeight="1" thickTop="1" thickBot="1" x14ac:dyDescent="0.3">
      <c r="A536" s="11" t="s">
        <v>74</v>
      </c>
      <c r="B536" s="12"/>
      <c r="C536" s="13"/>
      <c r="D536" s="14"/>
      <c r="E536" s="15">
        <f>E556+E577+E598+E619+E640+E661+E682</f>
        <v>0</v>
      </c>
      <c r="F536" s="16"/>
      <c r="G536" s="16"/>
      <c r="H536" s="16"/>
      <c r="I536" s="15">
        <f>I556+I577+I598+I619+I640+I661+I682</f>
        <v>0</v>
      </c>
    </row>
    <row r="537" spans="1:9" ht="16.5" hidden="1" customHeight="1" thickTop="1" thickBot="1" x14ac:dyDescent="0.3">
      <c r="A537" s="94" t="s">
        <v>13</v>
      </c>
      <c r="B537" s="95"/>
      <c r="C537" s="96"/>
      <c r="D537" s="95"/>
      <c r="E537" s="97"/>
      <c r="F537" s="97"/>
      <c r="G537" s="97"/>
      <c r="H537" s="97"/>
      <c r="I537" s="99"/>
    </row>
    <row r="538" spans="1:9" ht="37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3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9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51.7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4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65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48.7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9.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1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5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7.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1.2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0.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9.7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2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s="105" customFormat="1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7.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3.7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1.2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6.7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0.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7.5" hidden="1" customHeight="1" thickTop="1" x14ac:dyDescent="0.25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thickBot="1" x14ac:dyDescent="0.3">
      <c r="A576" s="83"/>
      <c r="B576" s="84"/>
      <c r="C576" s="85"/>
      <c r="D576" s="84"/>
      <c r="E576" s="86"/>
      <c r="F576" s="87"/>
      <c r="G576" s="87"/>
      <c r="H576" s="87"/>
      <c r="I576" s="88"/>
    </row>
    <row r="577" spans="1:9" ht="16.5" customHeight="1" thickTop="1" thickBot="1" x14ac:dyDescent="0.3">
      <c r="A577" s="89" t="s">
        <v>43</v>
      </c>
      <c r="B577" s="90"/>
      <c r="C577" s="91"/>
      <c r="D577" s="90"/>
      <c r="E577" s="152">
        <f>SUM(E538:E576)</f>
        <v>0</v>
      </c>
      <c r="F577" s="152">
        <f>SUM(F538:F576)</f>
        <v>0</v>
      </c>
      <c r="G577" s="152">
        <f>SUM(G538:G576)</f>
        <v>0</v>
      </c>
      <c r="H577" s="152">
        <f>SUM(H538:H576)</f>
        <v>0</v>
      </c>
      <c r="I577" s="224">
        <f>SUM(I538:I576)</f>
        <v>0</v>
      </c>
    </row>
    <row r="578" spans="1:9" ht="16.5" customHeight="1" thickTop="1" x14ac:dyDescent="0.25">
      <c r="A578" s="94" t="s">
        <v>44</v>
      </c>
      <c r="B578" s="95"/>
      <c r="C578" s="96"/>
      <c r="D578" s="95"/>
      <c r="E578" s="97"/>
      <c r="F578" s="97"/>
      <c r="G578" s="97"/>
      <c r="H578" s="97"/>
      <c r="I578" s="99">
        <f>I598</f>
        <v>0</v>
      </c>
    </row>
    <row r="579" spans="1:9" ht="36.75" hidden="1" customHeight="1" thickTop="1" thickBot="1" x14ac:dyDescent="0.3">
      <c r="A579" s="146"/>
      <c r="B579" s="425"/>
      <c r="C579" s="426"/>
      <c r="D579" s="427"/>
      <c r="E579" s="428"/>
      <c r="F579" s="429"/>
      <c r="G579" s="427"/>
      <c r="H579" s="429"/>
      <c r="I579" s="430"/>
    </row>
    <row r="580" spans="1:9" ht="55.5" hidden="1" customHeight="1" thickTop="1" thickBot="1" x14ac:dyDescent="0.3">
      <c r="A580" s="146"/>
      <c r="B580" s="431"/>
      <c r="C580" s="102"/>
      <c r="D580" s="50"/>
      <c r="E580" s="27"/>
      <c r="F580" s="33"/>
      <c r="G580" s="50"/>
      <c r="H580" s="33"/>
      <c r="I580" s="432"/>
    </row>
    <row r="581" spans="1:9" ht="16.5" hidden="1" customHeight="1" thickTop="1" x14ac:dyDescent="0.25">
      <c r="A581" s="146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thickBot="1" x14ac:dyDescent="0.3">
      <c r="A597" s="83"/>
      <c r="B597" s="84"/>
      <c r="C597" s="85"/>
      <c r="D597" s="84"/>
      <c r="E597" s="86"/>
      <c r="F597" s="87"/>
      <c r="G597" s="87"/>
      <c r="H597" s="87"/>
      <c r="I597" s="88"/>
    </row>
    <row r="598" spans="1:9" ht="16.5" customHeight="1" thickBot="1" x14ac:dyDescent="0.3">
      <c r="A598" s="89" t="s">
        <v>43</v>
      </c>
      <c r="B598" s="90"/>
      <c r="C598" s="91"/>
      <c r="D598" s="90"/>
      <c r="E598" s="152">
        <f>SUM(E579:E597)</f>
        <v>0</v>
      </c>
      <c r="F598" s="92">
        <f>SUM(F579:F597)</f>
        <v>0</v>
      </c>
      <c r="G598" s="92">
        <f>SUM(G579:G597)</f>
        <v>0</v>
      </c>
      <c r="H598" s="92">
        <f>SUM(H579:H597)</f>
        <v>0</v>
      </c>
      <c r="I598" s="93">
        <f>SUM(I579:I597)</f>
        <v>0</v>
      </c>
    </row>
    <row r="599" spans="1:9" ht="16.5" customHeight="1" thickTop="1" x14ac:dyDescent="0.25">
      <c r="A599" s="19" t="s">
        <v>45</v>
      </c>
      <c r="B599" s="20"/>
      <c r="C599" s="21"/>
      <c r="D599" s="20"/>
      <c r="E599" s="22"/>
      <c r="F599" s="22"/>
      <c r="G599" s="22"/>
      <c r="H599" s="22"/>
      <c r="I599" s="23">
        <f>I619</f>
        <v>0</v>
      </c>
    </row>
    <row r="600" spans="1:9" ht="44.25" hidden="1" customHeight="1" thickTop="1" thickBot="1" x14ac:dyDescent="0.3">
      <c r="A600" s="146"/>
      <c r="B600" s="431"/>
      <c r="C600" s="102"/>
      <c r="D600" s="50"/>
      <c r="E600" s="27"/>
      <c r="F600" s="33"/>
      <c r="G600" s="50"/>
      <c r="H600" s="33"/>
      <c r="I600" s="432"/>
    </row>
    <row r="601" spans="1:9" ht="47.25" hidden="1" customHeight="1" thickTop="1" thickBot="1" x14ac:dyDescent="0.3">
      <c r="A601" s="146"/>
      <c r="B601" s="433"/>
      <c r="C601" s="41"/>
      <c r="D601" s="40"/>
      <c r="E601" s="27"/>
      <c r="F601" s="44"/>
      <c r="G601" s="44"/>
      <c r="H601" s="44"/>
      <c r="I601" s="434"/>
    </row>
    <row r="602" spans="1:9" ht="43.5" hidden="1" customHeight="1" thickTop="1" x14ac:dyDescent="0.25">
      <c r="A602" s="146"/>
      <c r="B602" s="435"/>
      <c r="C602" s="436"/>
      <c r="D602" s="437"/>
      <c r="E602" s="438"/>
      <c r="F602" s="439"/>
      <c r="G602" s="439"/>
      <c r="H602" s="439"/>
      <c r="I602" s="440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thickBot="1" x14ac:dyDescent="0.3">
      <c r="A618" s="83"/>
      <c r="B618" s="84"/>
      <c r="C618" s="85"/>
      <c r="D618" s="84"/>
      <c r="E618" s="86"/>
      <c r="F618" s="87"/>
      <c r="G618" s="87"/>
      <c r="H618" s="87"/>
      <c r="I618" s="88"/>
    </row>
    <row r="619" spans="1:9" ht="16.5" customHeight="1" thickBot="1" x14ac:dyDescent="0.3">
      <c r="A619" s="155" t="s">
        <v>43</v>
      </c>
      <c r="B619" s="156"/>
      <c r="C619" s="157"/>
      <c r="D619" s="156"/>
      <c r="E619" s="158">
        <f>SUM(E600:E618)</f>
        <v>0</v>
      </c>
      <c r="F619" s="159">
        <f>SUM(F600:F618)</f>
        <v>0</v>
      </c>
      <c r="G619" s="159">
        <f>SUM(G600:G618)</f>
        <v>0</v>
      </c>
      <c r="H619" s="159">
        <f>SUM(H600:H618)</f>
        <v>0</v>
      </c>
      <c r="I619" s="160">
        <f>SUM(I600:I618)</f>
        <v>0</v>
      </c>
    </row>
    <row r="620" spans="1:9" ht="16.5" customHeight="1" thickTop="1" x14ac:dyDescent="0.25">
      <c r="A620" s="19" t="s">
        <v>46</v>
      </c>
      <c r="B620" s="20"/>
      <c r="C620" s="21"/>
      <c r="D620" s="20"/>
      <c r="E620" s="22"/>
      <c r="F620" s="22"/>
      <c r="G620" s="22"/>
      <c r="H620" s="22"/>
      <c r="I620" s="23">
        <f>I640</f>
        <v>0</v>
      </c>
    </row>
    <row r="621" spans="1:9" ht="46.5" hidden="1" customHeight="1" thickTop="1" x14ac:dyDescent="0.25">
      <c r="A621" s="146"/>
      <c r="B621" s="102"/>
      <c r="C621" s="441"/>
      <c r="D621" s="102"/>
      <c r="E621" s="102"/>
      <c r="F621" s="343"/>
      <c r="G621" s="102"/>
      <c r="H621" s="343"/>
      <c r="I621" s="343"/>
    </row>
    <row r="622" spans="1:9" ht="40.5" hidden="1" customHeight="1" x14ac:dyDescent="0.25">
      <c r="A622" s="75"/>
      <c r="B622" s="102"/>
      <c r="C622" s="102"/>
      <c r="D622" s="102"/>
      <c r="E622" s="102"/>
      <c r="F622" s="343"/>
      <c r="G622" s="102"/>
      <c r="H622" s="382"/>
      <c r="I622" s="382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thickBot="1" x14ac:dyDescent="0.3">
      <c r="A639" s="83"/>
      <c r="B639" s="84"/>
      <c r="C639" s="85"/>
      <c r="D639" s="84"/>
      <c r="E639" s="86"/>
      <c r="F639" s="87"/>
      <c r="G639" s="87"/>
      <c r="H639" s="87"/>
      <c r="I639" s="88"/>
    </row>
    <row r="640" spans="1:9" ht="16.5" customHeight="1" thickBot="1" x14ac:dyDescent="0.3">
      <c r="A640" s="89" t="s">
        <v>43</v>
      </c>
      <c r="B640" s="90"/>
      <c r="C640" s="91"/>
      <c r="D640" s="90"/>
      <c r="E640" s="152">
        <f>SUM(E621:E639)</f>
        <v>0</v>
      </c>
      <c r="F640" s="92">
        <f>SUM(F621:F639)</f>
        <v>0</v>
      </c>
      <c r="G640" s="92">
        <f>SUM(G621:G639)</f>
        <v>0</v>
      </c>
      <c r="H640" s="92">
        <f>SUM(H621:H639)</f>
        <v>0</v>
      </c>
      <c r="I640" s="93">
        <f>SUM(I621:I639)</f>
        <v>0</v>
      </c>
    </row>
    <row r="641" spans="1:9" ht="16.5" customHeight="1" thickTop="1" x14ac:dyDescent="0.25">
      <c r="A641" s="94" t="s">
        <v>47</v>
      </c>
      <c r="B641" s="95"/>
      <c r="C641" s="96"/>
      <c r="D641" s="95"/>
      <c r="E641" s="97"/>
      <c r="F641" s="97"/>
      <c r="G641" s="97"/>
      <c r="H641" s="97"/>
      <c r="I641" s="99">
        <f>I661</f>
        <v>0</v>
      </c>
    </row>
    <row r="642" spans="1:9" ht="16.5" hidden="1" customHeight="1" thickTop="1" x14ac:dyDescent="0.25">
      <c r="A642" s="216"/>
      <c r="B642" s="147"/>
      <c r="C642" s="148"/>
      <c r="D642" s="147"/>
      <c r="E642" s="149"/>
      <c r="F642" s="154"/>
      <c r="G642" s="154"/>
      <c r="H642" s="154"/>
      <c r="I642" s="21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thickBot="1" x14ac:dyDescent="0.3">
      <c r="A660" s="83"/>
      <c r="B660" s="84"/>
      <c r="C660" s="85"/>
      <c r="D660" s="84"/>
      <c r="E660" s="86"/>
      <c r="F660" s="87"/>
      <c r="G660" s="87"/>
      <c r="H660" s="87"/>
      <c r="I660" s="88"/>
    </row>
    <row r="661" spans="1:9" ht="16.5" customHeight="1" thickBot="1" x14ac:dyDescent="0.3">
      <c r="A661" s="89" t="s">
        <v>43</v>
      </c>
      <c r="B661" s="90"/>
      <c r="C661" s="91"/>
      <c r="D661" s="90"/>
      <c r="E661" s="152">
        <f>SUM(E642:E660)</f>
        <v>0</v>
      </c>
      <c r="F661" s="92">
        <f>SUM(F642:F660)</f>
        <v>0</v>
      </c>
      <c r="G661" s="92">
        <f>SUM(G642:G660)</f>
        <v>0</v>
      </c>
      <c r="H661" s="92">
        <f>SUM(H642:H660)</f>
        <v>0</v>
      </c>
      <c r="I661" s="93">
        <f>SUM(I642:I660)</f>
        <v>0</v>
      </c>
    </row>
    <row r="662" spans="1:9" ht="16.5" customHeight="1" thickTop="1" x14ac:dyDescent="0.25">
      <c r="A662" s="19" t="s">
        <v>48</v>
      </c>
      <c r="B662" s="20"/>
      <c r="C662" s="21"/>
      <c r="D662" s="20"/>
      <c r="E662" s="22"/>
      <c r="F662" s="22"/>
      <c r="G662" s="22"/>
      <c r="H662" s="22"/>
      <c r="I662" s="23">
        <f>I682</f>
        <v>0</v>
      </c>
    </row>
    <row r="663" spans="1:9" ht="16.5" hidden="1" customHeight="1" thickTop="1" x14ac:dyDescent="0.25">
      <c r="A663" s="216"/>
      <c r="B663" s="147"/>
      <c r="C663" s="148"/>
      <c r="D663" s="147"/>
      <c r="E663" s="149"/>
      <c r="F663" s="154"/>
      <c r="G663" s="154"/>
      <c r="H663" s="154"/>
      <c r="I663" s="21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Bot="1" x14ac:dyDescent="0.3">
      <c r="A682" s="155" t="s">
        <v>43</v>
      </c>
      <c r="B682" s="156"/>
      <c r="C682" s="157"/>
      <c r="D682" s="156"/>
      <c r="E682" s="158">
        <f>SUM(E663:E681)</f>
        <v>0</v>
      </c>
      <c r="F682" s="159">
        <f>SUM(F663:F681)</f>
        <v>0</v>
      </c>
      <c r="G682" s="159">
        <f>SUM(G663:G681)</f>
        <v>0</v>
      </c>
      <c r="H682" s="159">
        <f>SUM(H663:H681)</f>
        <v>0</v>
      </c>
      <c r="I682" s="160">
        <f>SUM(I663:I681)</f>
        <v>0</v>
      </c>
    </row>
    <row r="683" spans="1:9" ht="16.5" customHeight="1" thickTop="1" thickBot="1" x14ac:dyDescent="0.3">
      <c r="A683" s="11" t="s">
        <v>75</v>
      </c>
      <c r="B683" s="12"/>
      <c r="C683" s="13"/>
      <c r="D683" s="14"/>
      <c r="E683" s="15">
        <f>E739+E760+E781+E801+E822+E843</f>
        <v>767.2</v>
      </c>
      <c r="F683" s="16"/>
      <c r="G683" s="16"/>
      <c r="H683" s="16"/>
      <c r="I683" s="15">
        <f>I739+I760+I781+I801+I822+I843</f>
        <v>23332.19</v>
      </c>
    </row>
    <row r="684" spans="1:9" ht="16.5" customHeight="1" thickTop="1" thickBot="1" x14ac:dyDescent="0.3">
      <c r="A684" s="19" t="s">
        <v>13</v>
      </c>
      <c r="B684" s="20"/>
      <c r="C684" s="21"/>
      <c r="D684" s="20"/>
      <c r="E684" s="22"/>
      <c r="F684" s="22"/>
      <c r="G684" s="22"/>
      <c r="H684" s="22"/>
      <c r="I684" s="23">
        <f>I739</f>
        <v>14300</v>
      </c>
    </row>
    <row r="685" spans="1:9" ht="32.25" customHeight="1" thickTop="1" x14ac:dyDescent="0.2">
      <c r="A685" s="238">
        <v>1</v>
      </c>
      <c r="B685" s="241" t="s">
        <v>5064</v>
      </c>
      <c r="C685" s="243" t="s">
        <v>5065</v>
      </c>
      <c r="D685" s="241" t="s">
        <v>5064</v>
      </c>
      <c r="E685" s="244">
        <v>15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2</v>
      </c>
      <c r="B686" s="244" t="s">
        <v>5066</v>
      </c>
      <c r="C686" s="102" t="s">
        <v>5067</v>
      </c>
      <c r="D686" s="244" t="s">
        <v>5066</v>
      </c>
      <c r="E686" s="241">
        <v>4.5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3</v>
      </c>
      <c r="B687" s="244" t="s">
        <v>5068</v>
      </c>
      <c r="C687" s="102" t="s">
        <v>5069</v>
      </c>
      <c r="D687" s="244" t="s">
        <v>5068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4</v>
      </c>
      <c r="B688" s="244" t="s">
        <v>5070</v>
      </c>
      <c r="C688" s="102" t="s">
        <v>5071</v>
      </c>
      <c r="D688" s="244" t="s">
        <v>5070</v>
      </c>
      <c r="E688" s="241">
        <v>1.5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5</v>
      </c>
      <c r="B689" s="244" t="s">
        <v>5072</v>
      </c>
      <c r="C689" s="102" t="s">
        <v>5073</v>
      </c>
      <c r="D689" s="244" t="s">
        <v>5072</v>
      </c>
      <c r="E689" s="241">
        <v>4.5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6</v>
      </c>
      <c r="B690" s="244" t="s">
        <v>5074</v>
      </c>
      <c r="C690" s="102" t="s">
        <v>5075</v>
      </c>
      <c r="D690" s="244" t="s">
        <v>5074</v>
      </c>
      <c r="E690" s="241">
        <v>4.5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7</v>
      </c>
      <c r="B691" s="244" t="s">
        <v>5076</v>
      </c>
      <c r="C691" s="102" t="s">
        <v>5077</v>
      </c>
      <c r="D691" s="244" t="s">
        <v>5076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8</v>
      </c>
      <c r="B692" s="244" t="s">
        <v>5078</v>
      </c>
      <c r="C692" s="102" t="s">
        <v>5079</v>
      </c>
      <c r="D692" s="244" t="s">
        <v>5078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9</v>
      </c>
      <c r="B693" s="244" t="s">
        <v>5080</v>
      </c>
      <c r="C693" s="102" t="s">
        <v>5081</v>
      </c>
      <c r="D693" s="244" t="s">
        <v>5080</v>
      </c>
      <c r="E693" s="241">
        <v>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10</v>
      </c>
      <c r="B694" s="244" t="s">
        <v>5082</v>
      </c>
      <c r="C694" s="102" t="s">
        <v>5083</v>
      </c>
      <c r="D694" s="244" t="s">
        <v>5082</v>
      </c>
      <c r="E694" s="241">
        <v>4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11</v>
      </c>
      <c r="B695" s="244" t="s">
        <v>5084</v>
      </c>
      <c r="C695" s="102" t="s">
        <v>5085</v>
      </c>
      <c r="D695" s="244" t="s">
        <v>5084</v>
      </c>
      <c r="E695" s="241">
        <v>5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12</v>
      </c>
      <c r="B696" s="244" t="s">
        <v>5086</v>
      </c>
      <c r="C696" s="102" t="s">
        <v>5087</v>
      </c>
      <c r="D696" s="244" t="s">
        <v>5086</v>
      </c>
      <c r="E696" s="241">
        <v>4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13</v>
      </c>
      <c r="B697" s="244" t="s">
        <v>5088</v>
      </c>
      <c r="C697" s="102" t="s">
        <v>5089</v>
      </c>
      <c r="D697" s="244" t="s">
        <v>5088</v>
      </c>
      <c r="E697" s="241">
        <v>4</v>
      </c>
      <c r="F697" s="241">
        <v>550</v>
      </c>
      <c r="G697" s="240"/>
      <c r="H697" s="241">
        <v>550</v>
      </c>
      <c r="I697" s="241">
        <v>550</v>
      </c>
    </row>
    <row r="698" spans="1:9" ht="41.25" customHeight="1" x14ac:dyDescent="0.2">
      <c r="A698" s="242">
        <v>14</v>
      </c>
      <c r="B698" s="244" t="s">
        <v>5090</v>
      </c>
      <c r="C698" s="102" t="s">
        <v>5091</v>
      </c>
      <c r="D698" s="244" t="s">
        <v>5090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63" customHeight="1" x14ac:dyDescent="0.2">
      <c r="A699" s="242">
        <v>15</v>
      </c>
      <c r="B699" s="244" t="s">
        <v>5092</v>
      </c>
      <c r="C699" s="102" t="s">
        <v>5093</v>
      </c>
      <c r="D699" s="244" t="s">
        <v>5092</v>
      </c>
      <c r="E699" s="241">
        <v>4</v>
      </c>
      <c r="F699" s="241">
        <v>550</v>
      </c>
      <c r="G699" s="240"/>
      <c r="H699" s="241">
        <v>550</v>
      </c>
      <c r="I699" s="241">
        <v>550</v>
      </c>
    </row>
    <row r="700" spans="1:9" ht="55.5" customHeight="1" x14ac:dyDescent="0.2">
      <c r="A700" s="242">
        <v>16</v>
      </c>
      <c r="B700" s="244" t="s">
        <v>5094</v>
      </c>
      <c r="C700" s="102" t="s">
        <v>5095</v>
      </c>
      <c r="D700" s="244" t="s">
        <v>5094</v>
      </c>
      <c r="E700" s="241">
        <v>4</v>
      </c>
      <c r="F700" s="241">
        <v>550</v>
      </c>
      <c r="G700" s="240"/>
      <c r="H700" s="241">
        <v>550</v>
      </c>
      <c r="I700" s="241">
        <v>550</v>
      </c>
    </row>
    <row r="701" spans="1:9" ht="59.25" customHeight="1" x14ac:dyDescent="0.2">
      <c r="A701" s="242">
        <v>17</v>
      </c>
      <c r="B701" s="244" t="s">
        <v>5096</v>
      </c>
      <c r="C701" s="102" t="s">
        <v>5097</v>
      </c>
      <c r="D701" s="244" t="s">
        <v>5096</v>
      </c>
      <c r="E701" s="241">
        <v>12.5</v>
      </c>
      <c r="F701" s="241">
        <v>550</v>
      </c>
      <c r="G701" s="240"/>
      <c r="H701" s="241">
        <v>550</v>
      </c>
      <c r="I701" s="241">
        <v>550</v>
      </c>
    </row>
    <row r="702" spans="1:9" ht="38.25" customHeight="1" x14ac:dyDescent="0.2">
      <c r="A702" s="242">
        <v>18</v>
      </c>
      <c r="B702" s="244" t="s">
        <v>5098</v>
      </c>
      <c r="C702" s="102" t="s">
        <v>5099</v>
      </c>
      <c r="D702" s="244" t="s">
        <v>5098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s="105" customFormat="1" ht="35.25" customHeight="1" x14ac:dyDescent="0.2">
      <c r="A703" s="242">
        <v>19</v>
      </c>
      <c r="B703" s="244" t="s">
        <v>5100</v>
      </c>
      <c r="C703" s="102" t="s">
        <v>5101</v>
      </c>
      <c r="D703" s="244" t="s">
        <v>5100</v>
      </c>
      <c r="E703" s="241">
        <v>4.5</v>
      </c>
      <c r="F703" s="241">
        <v>550</v>
      </c>
      <c r="G703" s="240"/>
      <c r="H703" s="241">
        <v>550</v>
      </c>
      <c r="I703" s="241">
        <v>550</v>
      </c>
    </row>
    <row r="704" spans="1:9" ht="41.25" customHeight="1" x14ac:dyDescent="0.2">
      <c r="A704" s="242">
        <v>20</v>
      </c>
      <c r="B704" s="244" t="s">
        <v>5102</v>
      </c>
      <c r="C704" s="102" t="s">
        <v>5103</v>
      </c>
      <c r="D704" s="244" t="s">
        <v>5102</v>
      </c>
      <c r="E704" s="241">
        <v>4</v>
      </c>
      <c r="F704" s="241">
        <v>550</v>
      </c>
      <c r="G704" s="240"/>
      <c r="H704" s="241">
        <v>550</v>
      </c>
      <c r="I704" s="241">
        <v>550</v>
      </c>
    </row>
    <row r="705" spans="1:9" ht="46.5" customHeight="1" x14ac:dyDescent="0.2">
      <c r="A705" s="242">
        <v>21</v>
      </c>
      <c r="B705" s="244" t="s">
        <v>5104</v>
      </c>
      <c r="C705" s="102" t="s">
        <v>5105</v>
      </c>
      <c r="D705" s="244" t="s">
        <v>5104</v>
      </c>
      <c r="E705" s="241">
        <v>5</v>
      </c>
      <c r="F705" s="241">
        <v>550</v>
      </c>
      <c r="G705" s="240"/>
      <c r="H705" s="241">
        <v>550</v>
      </c>
      <c r="I705" s="241">
        <v>550</v>
      </c>
    </row>
    <row r="706" spans="1:9" ht="48.75" customHeight="1" x14ac:dyDescent="0.2">
      <c r="A706" s="242">
        <v>22</v>
      </c>
      <c r="B706" s="244" t="s">
        <v>5106</v>
      </c>
      <c r="C706" s="102" t="s">
        <v>5107</v>
      </c>
      <c r="D706" s="244" t="s">
        <v>5106</v>
      </c>
      <c r="E706" s="241">
        <v>4.5</v>
      </c>
      <c r="F706" s="241">
        <v>550</v>
      </c>
      <c r="G706" s="240"/>
      <c r="H706" s="241">
        <v>550</v>
      </c>
      <c r="I706" s="241">
        <v>550</v>
      </c>
    </row>
    <row r="707" spans="1:9" ht="62.25" customHeight="1" x14ac:dyDescent="0.2">
      <c r="A707" s="242">
        <v>23</v>
      </c>
      <c r="B707" s="244" t="s">
        <v>5108</v>
      </c>
      <c r="C707" s="102" t="s">
        <v>5109</v>
      </c>
      <c r="D707" s="244" t="s">
        <v>5108</v>
      </c>
      <c r="E707" s="241">
        <v>4.3499999999999996</v>
      </c>
      <c r="F707" s="241">
        <v>550</v>
      </c>
      <c r="G707" s="240"/>
      <c r="H707" s="241">
        <v>550</v>
      </c>
      <c r="I707" s="241">
        <v>550</v>
      </c>
    </row>
    <row r="708" spans="1:9" ht="56.25" customHeight="1" x14ac:dyDescent="0.2">
      <c r="A708" s="242">
        <v>24</v>
      </c>
      <c r="B708" s="244" t="s">
        <v>5110</v>
      </c>
      <c r="C708" s="102" t="s">
        <v>5111</v>
      </c>
      <c r="D708" s="244" t="s">
        <v>5110</v>
      </c>
      <c r="E708" s="241">
        <v>4</v>
      </c>
      <c r="F708" s="241">
        <v>550</v>
      </c>
      <c r="G708" s="240"/>
      <c r="H708" s="241">
        <v>550</v>
      </c>
      <c r="I708" s="241">
        <v>550</v>
      </c>
    </row>
    <row r="709" spans="1:9" ht="51" customHeight="1" x14ac:dyDescent="0.2">
      <c r="A709" s="242">
        <v>25</v>
      </c>
      <c r="B709" s="244" t="s">
        <v>5112</v>
      </c>
      <c r="C709" s="102" t="s">
        <v>5113</v>
      </c>
      <c r="D709" s="244" t="s">
        <v>5112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" customHeight="1" x14ac:dyDescent="0.2">
      <c r="A710" s="242">
        <v>26</v>
      </c>
      <c r="B710" s="244" t="s">
        <v>5114</v>
      </c>
      <c r="C710" s="102" t="s">
        <v>5115</v>
      </c>
      <c r="D710" s="244" t="s">
        <v>5114</v>
      </c>
      <c r="E710" s="241">
        <v>4.3499999999999996</v>
      </c>
      <c r="F710" s="241">
        <v>550</v>
      </c>
      <c r="G710" s="240"/>
      <c r="H710" s="241">
        <v>550</v>
      </c>
      <c r="I710" s="241">
        <v>550</v>
      </c>
    </row>
    <row r="711" spans="1:9" ht="49.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5.7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3.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4.2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8.7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5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7.2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0.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15.75" hidden="1" customHeight="1" x14ac:dyDescent="0.2">
      <c r="A720" s="134"/>
      <c r="B720" s="256"/>
      <c r="C720" s="257"/>
      <c r="D720" s="257"/>
      <c r="E720" s="188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187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262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187"/>
      <c r="F724" s="260"/>
      <c r="G724" s="82"/>
      <c r="H724" s="260"/>
      <c r="I724" s="261"/>
    </row>
    <row r="725" spans="1:9" ht="16.5" hidden="1" customHeight="1" x14ac:dyDescent="0.2">
      <c r="A725" s="134"/>
      <c r="B725" s="80"/>
      <c r="C725" s="81"/>
      <c r="D725" s="256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6"/>
      <c r="C726" s="81"/>
      <c r="D726" s="257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7"/>
      <c r="C728" s="257"/>
      <c r="D728" s="257"/>
      <c r="E728" s="82"/>
      <c r="F728" s="188"/>
      <c r="G728" s="188"/>
      <c r="H728" s="188"/>
      <c r="I728" s="258"/>
    </row>
    <row r="729" spans="1:9" ht="16.5" hidden="1" customHeight="1" x14ac:dyDescent="0.2">
      <c r="A729" s="134"/>
      <c r="B729" s="257"/>
      <c r="C729" s="263"/>
      <c r="D729" s="257"/>
      <c r="E729" s="262"/>
      <c r="F729" s="188"/>
      <c r="G729" s="188"/>
      <c r="H729" s="188"/>
      <c r="I729" s="258"/>
    </row>
    <row r="730" spans="1:9" ht="16.5" hidden="1" customHeight="1" x14ac:dyDescent="0.25">
      <c r="A730" s="134"/>
      <c r="B730" s="70"/>
      <c r="C730" s="71"/>
      <c r="D730" s="70"/>
      <c r="E730" s="72"/>
      <c r="F730" s="73"/>
      <c r="G730" s="73"/>
      <c r="H730" s="73"/>
      <c r="I730" s="74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thickBot="1" x14ac:dyDescent="0.3">
      <c r="A738" s="223"/>
      <c r="B738" s="84"/>
      <c r="C738" s="85"/>
      <c r="D738" s="84"/>
      <c r="E738" s="86"/>
      <c r="F738" s="87"/>
      <c r="G738" s="87"/>
      <c r="H738" s="87"/>
      <c r="I738" s="88"/>
    </row>
    <row r="739" spans="1:9" ht="16.5" customHeight="1" thickBot="1" x14ac:dyDescent="0.3">
      <c r="A739" s="89" t="s">
        <v>43</v>
      </c>
      <c r="B739" s="90"/>
      <c r="C739" s="91"/>
      <c r="D739" s="90"/>
      <c r="E739" s="152">
        <f>SUM(E685:E738)</f>
        <v>127.19999999999999</v>
      </c>
      <c r="F739" s="152">
        <f>SUM(F685:F738)</f>
        <v>14300</v>
      </c>
      <c r="G739" s="152">
        <f>SUM(G685:G738)</f>
        <v>0</v>
      </c>
      <c r="H739" s="152">
        <f>SUM(H685:H738)</f>
        <v>14300</v>
      </c>
      <c r="I739" s="224">
        <f>SUM(I685:I738)</f>
        <v>14300</v>
      </c>
    </row>
    <row r="740" spans="1:9" ht="16.5" customHeight="1" thickTop="1" x14ac:dyDescent="0.25">
      <c r="A740" s="94" t="s">
        <v>44</v>
      </c>
      <c r="B740" s="95"/>
      <c r="C740" s="96"/>
      <c r="D740" s="95"/>
      <c r="E740" s="97"/>
      <c r="F740" s="97"/>
      <c r="G740" s="97"/>
      <c r="H740" s="97"/>
      <c r="I740" s="99">
        <f>I760</f>
        <v>0</v>
      </c>
    </row>
    <row r="741" spans="1:9" ht="71.25" hidden="1" customHeight="1" thickTop="1" x14ac:dyDescent="0.25">
      <c r="A741" s="146"/>
      <c r="B741" s="102"/>
      <c r="C741" s="102"/>
      <c r="D741" s="102"/>
      <c r="E741" s="368"/>
      <c r="F741" s="365"/>
      <c r="G741" s="365"/>
      <c r="H741" s="365"/>
      <c r="I741" s="366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4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thickBot="1" x14ac:dyDescent="0.3">
      <c r="A759" s="83"/>
      <c r="B759" s="84"/>
      <c r="C759" s="85"/>
      <c r="D759" s="84"/>
      <c r="E759" s="86"/>
      <c r="F759" s="87"/>
      <c r="G759" s="87"/>
      <c r="H759" s="87"/>
      <c r="I759" s="88"/>
    </row>
    <row r="760" spans="1:9" ht="16.5" customHeight="1" thickBot="1" x14ac:dyDescent="0.3">
      <c r="A760" s="155" t="s">
        <v>43</v>
      </c>
      <c r="B760" s="156"/>
      <c r="C760" s="157"/>
      <c r="D760" s="156"/>
      <c r="E760" s="158">
        <f>SUM(E741:E759)</f>
        <v>0</v>
      </c>
      <c r="F760" s="159">
        <f>SUM(F741:F759)</f>
        <v>0</v>
      </c>
      <c r="G760" s="159">
        <f>SUM(G741:G759)</f>
        <v>0</v>
      </c>
      <c r="H760" s="159">
        <f>SUM(H741:H759)</f>
        <v>0</v>
      </c>
      <c r="I760" s="160">
        <f>SUM(I741:I759)</f>
        <v>0</v>
      </c>
    </row>
    <row r="761" spans="1:9" ht="16.5" customHeight="1" thickTop="1" x14ac:dyDescent="0.25">
      <c r="A761" s="19" t="s">
        <v>45</v>
      </c>
      <c r="B761" s="20"/>
      <c r="C761" s="21"/>
      <c r="D761" s="20"/>
      <c r="E761" s="22"/>
      <c r="F761" s="22"/>
      <c r="G761" s="22"/>
      <c r="H761" s="22"/>
      <c r="I761" s="23">
        <f>I781</f>
        <v>0</v>
      </c>
    </row>
    <row r="762" spans="1:9" ht="38.25" hidden="1" customHeight="1" thickTop="1" x14ac:dyDescent="0.2">
      <c r="A762" s="130"/>
      <c r="B762" s="243"/>
      <c r="C762" s="253"/>
      <c r="D762" s="243"/>
      <c r="E762" s="369"/>
      <c r="F762" s="370"/>
      <c r="G762" s="370"/>
      <c r="H762" s="370"/>
      <c r="I762" s="370"/>
    </row>
    <row r="763" spans="1:9" ht="37.5" hidden="1" customHeight="1" x14ac:dyDescent="0.25">
      <c r="A763" s="138"/>
      <c r="B763" s="243"/>
      <c r="C763" s="253"/>
      <c r="D763" s="243"/>
      <c r="E763" s="369"/>
      <c r="F763" s="370"/>
      <c r="G763" s="370"/>
      <c r="H763" s="370"/>
      <c r="I763" s="370"/>
    </row>
    <row r="764" spans="1:9" ht="32.2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16.5" hidden="1" customHeight="1" x14ac:dyDescent="0.25">
      <c r="A765" s="75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thickBot="1" x14ac:dyDescent="0.3">
      <c r="A780" s="83"/>
      <c r="B780" s="84"/>
      <c r="C780" s="85"/>
      <c r="D780" s="84"/>
      <c r="E780" s="86"/>
      <c r="F780" s="87"/>
      <c r="G780" s="87"/>
      <c r="H780" s="87"/>
      <c r="I780" s="88"/>
    </row>
    <row r="781" spans="1:9" ht="16.5" customHeight="1" thickBot="1" x14ac:dyDescent="0.3">
      <c r="A781" s="155" t="s">
        <v>43</v>
      </c>
      <c r="B781" s="156"/>
      <c r="C781" s="156"/>
      <c r="D781" s="156"/>
      <c r="E781" s="158">
        <f>SUM(E762:E780)</f>
        <v>0</v>
      </c>
      <c r="F781" s="159">
        <f>SUM(F762:F780)</f>
        <v>0</v>
      </c>
      <c r="G781" s="159">
        <f>SUM(G762:G780)</f>
        <v>0</v>
      </c>
      <c r="H781" s="159">
        <f>SUM(H762:H780)</f>
        <v>0</v>
      </c>
      <c r="I781" s="160">
        <f>SUM(I762:I780)</f>
        <v>0</v>
      </c>
    </row>
    <row r="782" spans="1:9" ht="16.5" customHeight="1" thickTop="1" x14ac:dyDescent="0.25">
      <c r="A782" s="19" t="s">
        <v>46</v>
      </c>
      <c r="B782" s="20"/>
      <c r="C782" s="20"/>
      <c r="D782" s="20"/>
      <c r="E782" s="22"/>
      <c r="F782" s="22"/>
      <c r="G782" s="22"/>
      <c r="H782" s="22"/>
      <c r="I782" s="23">
        <f>I801</f>
        <v>9032.1899999999987</v>
      </c>
    </row>
    <row r="783" spans="1:9" ht="46.5" customHeight="1" x14ac:dyDescent="0.2">
      <c r="A783" s="198">
        <v>1</v>
      </c>
      <c r="B783" s="243" t="s">
        <v>5116</v>
      </c>
      <c r="C783" s="253" t="s">
        <v>5117</v>
      </c>
      <c r="D783" s="243" t="s">
        <v>5116</v>
      </c>
      <c r="E783" s="369">
        <v>290</v>
      </c>
      <c r="F783" s="370">
        <v>4092.71</v>
      </c>
      <c r="G783" s="370"/>
      <c r="H783" s="370">
        <v>4092.71</v>
      </c>
      <c r="I783" s="370">
        <v>4092.71</v>
      </c>
    </row>
    <row r="784" spans="1:9" ht="51" customHeight="1" x14ac:dyDescent="0.2">
      <c r="A784" s="198">
        <v>2</v>
      </c>
      <c r="B784" s="243" t="s">
        <v>5118</v>
      </c>
      <c r="C784" s="253" t="s">
        <v>5119</v>
      </c>
      <c r="D784" s="243" t="s">
        <v>5118</v>
      </c>
      <c r="E784" s="369">
        <v>350</v>
      </c>
      <c r="F784" s="370">
        <v>4939.4799999999996</v>
      </c>
      <c r="G784" s="370"/>
      <c r="H784" s="370">
        <v>4939.4799999999996</v>
      </c>
      <c r="I784" s="370">
        <v>4939.4799999999996</v>
      </c>
    </row>
    <row r="785" spans="1:9" ht="37.5" hidden="1" customHeight="1" x14ac:dyDescent="0.25">
      <c r="A785" s="138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thickBot="1" x14ac:dyDescent="0.3">
      <c r="A800" s="83"/>
      <c r="B800" s="84"/>
      <c r="C800" s="85"/>
      <c r="D800" s="84"/>
      <c r="E800" s="86"/>
      <c r="F800" s="87"/>
      <c r="G800" s="87"/>
      <c r="H800" s="87"/>
      <c r="I800" s="88"/>
    </row>
    <row r="801" spans="1:9" ht="16.5" customHeight="1" thickBot="1" x14ac:dyDescent="0.3">
      <c r="A801" s="89" t="s">
        <v>43</v>
      </c>
      <c r="B801" s="90"/>
      <c r="C801" s="91"/>
      <c r="D801" s="90"/>
      <c r="E801" s="152">
        <f>SUM(E783:E800)</f>
        <v>640</v>
      </c>
      <c r="F801" s="92">
        <f>SUM(F783:F800)</f>
        <v>9032.1899999999987</v>
      </c>
      <c r="G801" s="92">
        <f>SUM(G783:G800)</f>
        <v>0</v>
      </c>
      <c r="H801" s="92">
        <f>SUM(H783:H800)</f>
        <v>9032.1899999999987</v>
      </c>
      <c r="I801" s="93">
        <f>SUM(I783:I800)</f>
        <v>9032.1899999999987</v>
      </c>
    </row>
    <row r="802" spans="1:9" ht="16.5" customHeight="1" thickTop="1" x14ac:dyDescent="0.25">
      <c r="A802" s="94" t="s">
        <v>47</v>
      </c>
      <c r="B802" s="95"/>
      <c r="C802" s="96"/>
      <c r="D802" s="95"/>
      <c r="E802" s="97"/>
      <c r="F802" s="97"/>
      <c r="G802" s="97"/>
      <c r="H802" s="97"/>
      <c r="I802" s="99">
        <f>I822</f>
        <v>0</v>
      </c>
    </row>
    <row r="803" spans="1:9" ht="46.5" hidden="1" customHeight="1" thickTop="1" x14ac:dyDescent="0.25">
      <c r="A803" s="146"/>
      <c r="B803" s="102"/>
      <c r="C803" s="102"/>
      <c r="D803" s="102"/>
      <c r="E803" s="368"/>
      <c r="F803" s="365"/>
      <c r="G803" s="365"/>
      <c r="H803" s="365"/>
      <c r="I803" s="365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thickBot="1" x14ac:dyDescent="0.3">
      <c r="A821" s="83"/>
      <c r="B821" s="84"/>
      <c r="C821" s="85"/>
      <c r="D821" s="84"/>
      <c r="E821" s="86"/>
      <c r="F821" s="87"/>
      <c r="G821" s="87"/>
      <c r="H821" s="87"/>
      <c r="I821" s="88"/>
    </row>
    <row r="822" spans="1:9" ht="16.5" customHeight="1" thickBot="1" x14ac:dyDescent="0.3">
      <c r="A822" s="89" t="s">
        <v>43</v>
      </c>
      <c r="B822" s="90"/>
      <c r="C822" s="91"/>
      <c r="D822" s="90"/>
      <c r="E822" s="152">
        <f>SUM(E803:E821)</f>
        <v>0</v>
      </c>
      <c r="F822" s="92">
        <f>SUM(F803:F821)</f>
        <v>0</v>
      </c>
      <c r="G822" s="92">
        <f>SUM(G803:G821)</f>
        <v>0</v>
      </c>
      <c r="H822" s="92">
        <f>SUM(H803:H821)</f>
        <v>0</v>
      </c>
      <c r="I822" s="93">
        <f>SUM(I803:I821)</f>
        <v>0</v>
      </c>
    </row>
    <row r="823" spans="1:9" ht="16.5" customHeight="1" thickTop="1" x14ac:dyDescent="0.25">
      <c r="A823" s="19" t="s">
        <v>48</v>
      </c>
      <c r="B823" s="20"/>
      <c r="C823" s="21"/>
      <c r="D823" s="20"/>
      <c r="E823" s="22"/>
      <c r="F823" s="22"/>
      <c r="G823" s="22"/>
      <c r="H823" s="22"/>
      <c r="I823" s="23">
        <f>I843</f>
        <v>0</v>
      </c>
    </row>
    <row r="824" spans="1:9" ht="16.5" hidden="1" customHeight="1" x14ac:dyDescent="0.25">
      <c r="A824" s="138"/>
      <c r="B824" s="265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thickBot="1" x14ac:dyDescent="0.3">
      <c r="A842" s="83"/>
      <c r="B842" s="84"/>
      <c r="C842" s="85"/>
      <c r="D842" s="84"/>
      <c r="E842" s="86"/>
      <c r="F842" s="87"/>
      <c r="G842" s="87"/>
      <c r="H842" s="87"/>
      <c r="I842" s="88"/>
    </row>
    <row r="843" spans="1:9" ht="16.5" customHeight="1" thickBot="1" x14ac:dyDescent="0.3">
      <c r="A843" s="155" t="s">
        <v>43</v>
      </c>
      <c r="B843" s="156"/>
      <c r="C843" s="157"/>
      <c r="D843" s="156"/>
      <c r="E843" s="158">
        <f>SUM(E824:E842)</f>
        <v>0</v>
      </c>
      <c r="F843" s="159">
        <f>SUM(F824:F842)</f>
        <v>0</v>
      </c>
      <c r="G843" s="159">
        <f>SUM(G824:G842)</f>
        <v>0</v>
      </c>
      <c r="H843" s="159">
        <f>SUM(H824:H842)</f>
        <v>0</v>
      </c>
      <c r="I843" s="160">
        <f>SUM(I824:I842)</f>
        <v>0</v>
      </c>
    </row>
    <row r="844" spans="1:9" ht="16.5" customHeight="1" thickTop="1" thickBot="1" x14ac:dyDescent="0.3">
      <c r="A844" s="11" t="s">
        <v>79</v>
      </c>
      <c r="B844" s="12"/>
      <c r="C844" s="13"/>
      <c r="D844" s="14"/>
      <c r="E844" s="15">
        <f>E910+E931+E952+E973+E994</f>
        <v>103</v>
      </c>
      <c r="F844" s="16"/>
      <c r="G844" s="16"/>
      <c r="H844" s="16"/>
      <c r="I844" s="15">
        <f>I910+I931+I952+I973+I994</f>
        <v>6050</v>
      </c>
    </row>
    <row r="845" spans="1:9" ht="16.5" customHeight="1" thickTop="1" thickBot="1" x14ac:dyDescent="0.3">
      <c r="A845" s="19" t="s">
        <v>13</v>
      </c>
      <c r="B845" s="20"/>
      <c r="C845" s="21"/>
      <c r="D845" s="20"/>
      <c r="E845" s="22"/>
      <c r="F845" s="22"/>
      <c r="G845" s="22"/>
      <c r="H845" s="22"/>
      <c r="I845" s="23">
        <f>I910</f>
        <v>6050</v>
      </c>
    </row>
    <row r="846" spans="1:9" ht="45" customHeight="1" thickTop="1" x14ac:dyDescent="0.2">
      <c r="A846" s="130">
        <v>1</v>
      </c>
      <c r="B846" s="363" t="s">
        <v>5120</v>
      </c>
      <c r="C846" s="363" t="s">
        <v>5121</v>
      </c>
      <c r="D846" s="397" t="s">
        <v>5122</v>
      </c>
      <c r="E846" s="398">
        <v>10</v>
      </c>
      <c r="F846" s="394">
        <v>550</v>
      </c>
      <c r="G846" s="394"/>
      <c r="H846" s="394">
        <v>550</v>
      </c>
      <c r="I846" s="396">
        <v>550</v>
      </c>
    </row>
    <row r="847" spans="1:9" ht="34.5" customHeight="1" x14ac:dyDescent="0.2">
      <c r="A847" s="134">
        <v>2</v>
      </c>
      <c r="B847" s="363" t="s">
        <v>5123</v>
      </c>
      <c r="C847" s="363" t="s">
        <v>5124</v>
      </c>
      <c r="D847" s="397" t="s">
        <v>5125</v>
      </c>
      <c r="E847" s="398">
        <v>10</v>
      </c>
      <c r="F847" s="394">
        <v>550</v>
      </c>
      <c r="G847" s="394"/>
      <c r="H847" s="394">
        <v>550</v>
      </c>
      <c r="I847" s="396">
        <v>550</v>
      </c>
    </row>
    <row r="848" spans="1:9" ht="44.25" customHeight="1" x14ac:dyDescent="0.2">
      <c r="A848" s="134">
        <v>3</v>
      </c>
      <c r="B848" s="363" t="s">
        <v>5126</v>
      </c>
      <c r="C848" s="363" t="s">
        <v>5127</v>
      </c>
      <c r="D848" s="397" t="s">
        <v>5128</v>
      </c>
      <c r="E848" s="398">
        <v>3</v>
      </c>
      <c r="F848" s="394">
        <v>550</v>
      </c>
      <c r="G848" s="394"/>
      <c r="H848" s="394">
        <v>550</v>
      </c>
      <c r="I848" s="396">
        <v>550</v>
      </c>
    </row>
    <row r="849" spans="1:9" ht="40.5" customHeight="1" x14ac:dyDescent="0.2">
      <c r="A849" s="134">
        <v>4</v>
      </c>
      <c r="B849" s="363" t="s">
        <v>5129</v>
      </c>
      <c r="C849" s="363" t="s">
        <v>5130</v>
      </c>
      <c r="D849" s="397" t="s">
        <v>5131</v>
      </c>
      <c r="E849" s="398">
        <v>5</v>
      </c>
      <c r="F849" s="394">
        <v>550</v>
      </c>
      <c r="G849" s="394"/>
      <c r="H849" s="394">
        <v>550</v>
      </c>
      <c r="I849" s="396">
        <v>550</v>
      </c>
    </row>
    <row r="850" spans="1:9" ht="42.75" customHeight="1" x14ac:dyDescent="0.2">
      <c r="A850" s="134">
        <v>5</v>
      </c>
      <c r="B850" s="363" t="s">
        <v>5132</v>
      </c>
      <c r="C850" s="363" t="s">
        <v>5133</v>
      </c>
      <c r="D850" s="397" t="s">
        <v>5134</v>
      </c>
      <c r="E850" s="398">
        <v>5</v>
      </c>
      <c r="F850" s="394">
        <v>550</v>
      </c>
      <c r="G850" s="394"/>
      <c r="H850" s="394">
        <v>550</v>
      </c>
      <c r="I850" s="396">
        <v>550</v>
      </c>
    </row>
    <row r="851" spans="1:9" ht="46.5" customHeight="1" x14ac:dyDescent="0.2">
      <c r="A851" s="134">
        <v>6</v>
      </c>
      <c r="B851" s="363" t="s">
        <v>5135</v>
      </c>
      <c r="C851" s="363" t="s">
        <v>5136</v>
      </c>
      <c r="D851" s="397" t="s">
        <v>5137</v>
      </c>
      <c r="E851" s="398">
        <v>8</v>
      </c>
      <c r="F851" s="394">
        <v>550</v>
      </c>
      <c r="G851" s="394"/>
      <c r="H851" s="394">
        <v>550</v>
      </c>
      <c r="I851" s="396">
        <v>550</v>
      </c>
    </row>
    <row r="852" spans="1:9" s="105" customFormat="1" ht="40.5" customHeight="1" x14ac:dyDescent="0.2">
      <c r="A852" s="134">
        <v>7</v>
      </c>
      <c r="B852" s="363" t="s">
        <v>5138</v>
      </c>
      <c r="C852" s="363" t="s">
        <v>5139</v>
      </c>
      <c r="D852" s="397" t="s">
        <v>5140</v>
      </c>
      <c r="E852" s="398">
        <v>14</v>
      </c>
      <c r="F852" s="394">
        <v>550</v>
      </c>
      <c r="G852" s="394"/>
      <c r="H852" s="394">
        <v>550</v>
      </c>
      <c r="I852" s="396">
        <v>550</v>
      </c>
    </row>
    <row r="853" spans="1:9" ht="35.25" customHeight="1" x14ac:dyDescent="0.2">
      <c r="A853" s="134">
        <v>8</v>
      </c>
      <c r="B853" s="363" t="s">
        <v>5141</v>
      </c>
      <c r="C853" s="363" t="s">
        <v>5142</v>
      </c>
      <c r="D853" s="397" t="s">
        <v>5143</v>
      </c>
      <c r="E853" s="398">
        <v>15</v>
      </c>
      <c r="F853" s="394">
        <v>550</v>
      </c>
      <c r="G853" s="394"/>
      <c r="H853" s="394">
        <v>550</v>
      </c>
      <c r="I853" s="396">
        <v>550</v>
      </c>
    </row>
    <row r="854" spans="1:9" ht="33.75" customHeight="1" x14ac:dyDescent="0.2">
      <c r="A854" s="134">
        <v>9</v>
      </c>
      <c r="B854" s="363" t="s">
        <v>5144</v>
      </c>
      <c r="C854" s="363" t="s">
        <v>5142</v>
      </c>
      <c r="D854" s="397" t="s">
        <v>5145</v>
      </c>
      <c r="E854" s="398">
        <v>15</v>
      </c>
      <c r="F854" s="394">
        <v>550</v>
      </c>
      <c r="G854" s="394"/>
      <c r="H854" s="394">
        <v>550</v>
      </c>
      <c r="I854" s="396">
        <v>550</v>
      </c>
    </row>
    <row r="855" spans="1:9" ht="30.75" customHeight="1" x14ac:dyDescent="0.2">
      <c r="A855" s="134">
        <v>10</v>
      </c>
      <c r="B855" s="363" t="s">
        <v>5146</v>
      </c>
      <c r="C855" s="363" t="s">
        <v>5142</v>
      </c>
      <c r="D855" s="397" t="s">
        <v>5147</v>
      </c>
      <c r="E855" s="398">
        <v>15</v>
      </c>
      <c r="F855" s="394">
        <v>550</v>
      </c>
      <c r="G855" s="394"/>
      <c r="H855" s="394">
        <v>550</v>
      </c>
      <c r="I855" s="396">
        <v>550</v>
      </c>
    </row>
    <row r="856" spans="1:9" ht="30.75" customHeight="1" x14ac:dyDescent="0.2">
      <c r="A856" s="134">
        <v>11</v>
      </c>
      <c r="B856" s="363" t="s">
        <v>5148</v>
      </c>
      <c r="C856" s="363" t="s">
        <v>5149</v>
      </c>
      <c r="D856" s="397" t="s">
        <v>5150</v>
      </c>
      <c r="E856" s="398">
        <v>3</v>
      </c>
      <c r="F856" s="394">
        <v>550</v>
      </c>
      <c r="G856" s="394"/>
      <c r="H856" s="394">
        <v>550</v>
      </c>
      <c r="I856" s="396">
        <v>550</v>
      </c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24.7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5">
      <c r="A872" s="138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81"/>
      <c r="C873" s="81"/>
      <c r="D873" s="219"/>
      <c r="E873" s="268"/>
      <c r="F873" s="182"/>
      <c r="G873" s="182"/>
      <c r="H873" s="182"/>
      <c r="I873" s="183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2"/>
      <c r="G890" s="72"/>
      <c r="H890" s="72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thickBot="1" x14ac:dyDescent="0.3">
      <c r="A909" s="83"/>
      <c r="B909" s="84"/>
      <c r="C909" s="85"/>
      <c r="D909" s="84"/>
      <c r="E909" s="86"/>
      <c r="F909" s="87"/>
      <c r="G909" s="87"/>
      <c r="H909" s="87"/>
      <c r="I909" s="88"/>
    </row>
    <row r="910" spans="1:9" ht="16.5" customHeight="1" thickBot="1" x14ac:dyDescent="0.3">
      <c r="A910" s="89" t="s">
        <v>43</v>
      </c>
      <c r="B910" s="90"/>
      <c r="C910" s="91"/>
      <c r="D910" s="90"/>
      <c r="E910" s="152">
        <f>SUM(E846:E909)</f>
        <v>103</v>
      </c>
      <c r="F910" s="152">
        <f>SUM(F846:F909)</f>
        <v>6050</v>
      </c>
      <c r="G910" s="152">
        <f>SUM(G846:G909)</f>
        <v>0</v>
      </c>
      <c r="H910" s="152">
        <f>SUM(H846:H909)</f>
        <v>6050</v>
      </c>
      <c r="I910" s="224">
        <f>SUM(I846:I909)</f>
        <v>6050</v>
      </c>
    </row>
    <row r="911" spans="1:9" ht="16.5" customHeight="1" thickTop="1" x14ac:dyDescent="0.25">
      <c r="A911" s="94" t="s">
        <v>44</v>
      </c>
      <c r="B911" s="95"/>
      <c r="C911" s="96"/>
      <c r="D911" s="95"/>
      <c r="E911" s="97"/>
      <c r="F911" s="97"/>
      <c r="G911" s="97"/>
      <c r="H911" s="97"/>
      <c r="I911" s="99">
        <f>I931</f>
        <v>0</v>
      </c>
    </row>
    <row r="912" spans="1:9" ht="16.5" hidden="1" customHeight="1" thickTop="1" x14ac:dyDescent="0.25">
      <c r="A912" s="146"/>
      <c r="B912" s="163"/>
      <c r="C912" s="243"/>
      <c r="D912" s="372"/>
      <c r="E912" s="244"/>
      <c r="F912" s="244"/>
      <c r="G912" s="373"/>
      <c r="H912" s="244"/>
      <c r="I912" s="24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3"/>
      <c r="F917" s="73"/>
      <c r="G917" s="73"/>
      <c r="H917" s="73"/>
      <c r="I917" s="74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x14ac:dyDescent="0.25">
      <c r="A931" s="155" t="s">
        <v>43</v>
      </c>
      <c r="B931" s="156"/>
      <c r="C931" s="157"/>
      <c r="D931" s="156"/>
      <c r="E931" s="158">
        <f>SUM(E912:E930)</f>
        <v>0</v>
      </c>
      <c r="F931" s="159">
        <f>SUM(F912:F930)</f>
        <v>0</v>
      </c>
      <c r="G931" s="159">
        <f>SUM(G912:G930)</f>
        <v>0</v>
      </c>
      <c r="H931" s="159">
        <f>SUM(H912:H930)</f>
        <v>0</v>
      </c>
      <c r="I931" s="160">
        <f>SUM(I912:I930)</f>
        <v>0</v>
      </c>
    </row>
    <row r="932" spans="1:9" ht="16.5" customHeight="1" x14ac:dyDescent="0.25">
      <c r="A932" s="94" t="s">
        <v>45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36.75" hidden="1" customHeight="1" thickTop="1" x14ac:dyDescent="0.2">
      <c r="A933" s="130"/>
      <c r="B933" s="479"/>
      <c r="C933" s="479"/>
      <c r="D933" s="479"/>
      <c r="E933" s="480"/>
      <c r="F933" s="481"/>
      <c r="G933" s="482"/>
      <c r="H933" s="481"/>
      <c r="I933" s="483"/>
    </row>
    <row r="934" spans="1:9" ht="16.5" hidden="1" customHeight="1" x14ac:dyDescent="0.3">
      <c r="A934" s="138"/>
      <c r="B934" s="484"/>
      <c r="C934" s="484"/>
      <c r="D934" s="484"/>
      <c r="E934" s="485"/>
      <c r="F934" s="486"/>
      <c r="G934" s="487"/>
      <c r="H934" s="486"/>
      <c r="I934" s="488"/>
    </row>
    <row r="935" spans="1:9" ht="16.5" hidden="1" customHeight="1" x14ac:dyDescent="0.3">
      <c r="A935" s="138"/>
      <c r="B935" s="484"/>
      <c r="C935" s="489"/>
      <c r="D935" s="484"/>
      <c r="E935" s="485"/>
      <c r="F935" s="487"/>
      <c r="G935" s="487"/>
      <c r="H935" s="487"/>
      <c r="I935" s="490"/>
    </row>
    <row r="936" spans="1:9" ht="16.5" hidden="1" customHeight="1" x14ac:dyDescent="0.3">
      <c r="A936" s="138"/>
      <c r="B936" s="491"/>
      <c r="C936" s="492"/>
      <c r="D936" s="491"/>
      <c r="E936" s="493"/>
      <c r="F936" s="494"/>
      <c r="G936" s="494"/>
      <c r="H936" s="494"/>
      <c r="I936" s="495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Bot="1" x14ac:dyDescent="0.3">
      <c r="A952" s="155" t="s">
        <v>43</v>
      </c>
      <c r="B952" s="156"/>
      <c r="C952" s="157"/>
      <c r="D952" s="156"/>
      <c r="E952" s="158">
        <f>SUM(E933:E951)</f>
        <v>0</v>
      </c>
      <c r="F952" s="159">
        <f>SUM(F933:F951)</f>
        <v>0</v>
      </c>
      <c r="G952" s="159">
        <f>SUM(G933:G951)</f>
        <v>0</v>
      </c>
      <c r="H952" s="159">
        <f>SUM(H933:H951)</f>
        <v>0</v>
      </c>
      <c r="I952" s="160">
        <f>SUM(I933:I951)</f>
        <v>0</v>
      </c>
    </row>
    <row r="953" spans="1:9" ht="16.5" customHeight="1" thickTop="1" x14ac:dyDescent="0.25">
      <c r="A953" s="19" t="s">
        <v>46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42.75" hidden="1" customHeight="1" thickTop="1" x14ac:dyDescent="0.25">
      <c r="A954" s="146"/>
      <c r="B954" s="363"/>
      <c r="C954" s="363"/>
      <c r="D954" s="397"/>
      <c r="E954" s="398"/>
      <c r="F954" s="394"/>
      <c r="G954" s="394"/>
      <c r="H954" s="394"/>
      <c r="I954" s="396"/>
    </row>
    <row r="955" spans="1:9" ht="16.5" hidden="1" customHeight="1" x14ac:dyDescent="0.25">
      <c r="A955" s="138"/>
      <c r="B955" s="70"/>
      <c r="C955" s="71"/>
      <c r="D955" s="70"/>
      <c r="E955" s="72"/>
      <c r="F955" s="73"/>
      <c r="G955" s="73"/>
      <c r="H955" s="73"/>
      <c r="I955" s="74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Bot="1" x14ac:dyDescent="0.3">
      <c r="A973" s="89" t="s">
        <v>43</v>
      </c>
      <c r="B973" s="90"/>
      <c r="C973" s="91"/>
      <c r="D973" s="90"/>
      <c r="E973" s="152">
        <f>SUM(E954:E972)</f>
        <v>0</v>
      </c>
      <c r="F973" s="92">
        <f>SUM(F954:F972)</f>
        <v>0</v>
      </c>
      <c r="G973" s="92">
        <f>SUM(G954:G972)</f>
        <v>0</v>
      </c>
      <c r="H973" s="92">
        <f>SUM(H954:H972)</f>
        <v>0</v>
      </c>
      <c r="I973" s="93">
        <f>SUM(I954:I972)</f>
        <v>0</v>
      </c>
    </row>
    <row r="974" spans="1:9" ht="16.5" customHeight="1" thickTop="1" x14ac:dyDescent="0.25">
      <c r="A974" s="94" t="s">
        <v>47</v>
      </c>
      <c r="B974" s="95"/>
      <c r="C974" s="96"/>
      <c r="D974" s="95"/>
      <c r="E974" s="97"/>
      <c r="F974" s="97"/>
      <c r="G974" s="97"/>
      <c r="H974" s="97"/>
      <c r="I974" s="99">
        <f>I994</f>
        <v>0</v>
      </c>
    </row>
    <row r="975" spans="1:9" ht="16.5" hidden="1" customHeight="1" thickTop="1" x14ac:dyDescent="0.25">
      <c r="A975" s="146"/>
      <c r="B975" s="147"/>
      <c r="C975" s="148"/>
      <c r="D975" s="147"/>
      <c r="E975" s="149"/>
      <c r="F975" s="150"/>
      <c r="G975" s="150"/>
      <c r="H975" s="150"/>
      <c r="I975" s="151"/>
    </row>
    <row r="976" spans="1:9" ht="16.5" hidden="1" customHeight="1" x14ac:dyDescent="0.25">
      <c r="A976" s="138"/>
      <c r="B976" s="70"/>
      <c r="C976" s="71"/>
      <c r="D976" s="70"/>
      <c r="E976" s="72"/>
      <c r="F976" s="73"/>
      <c r="G976" s="73"/>
      <c r="H976" s="73"/>
      <c r="I976" s="74"/>
    </row>
    <row r="977" spans="1:9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thickBot="1" x14ac:dyDescent="0.3">
      <c r="A993" s="83"/>
      <c r="B993" s="84"/>
      <c r="C993" s="85"/>
      <c r="D993" s="84"/>
      <c r="E993" s="86"/>
      <c r="F993" s="87"/>
      <c r="G993" s="87"/>
      <c r="H993" s="87"/>
      <c r="I993" s="88"/>
      <c r="O993" s="271"/>
    </row>
    <row r="994" spans="1:15" ht="16.5" customHeight="1" thickBot="1" x14ac:dyDescent="0.3">
      <c r="A994" s="89" t="s">
        <v>43</v>
      </c>
      <c r="B994" s="90"/>
      <c r="C994" s="91"/>
      <c r="D994" s="90"/>
      <c r="E994" s="152">
        <f>SUM(E975:E993)</f>
        <v>0</v>
      </c>
      <c r="F994" s="92">
        <f>SUM(F975:F993)</f>
        <v>0</v>
      </c>
      <c r="G994" s="92">
        <f>SUM(G975:G993)</f>
        <v>0</v>
      </c>
      <c r="H994" s="92">
        <f>SUM(H975:H993)</f>
        <v>0</v>
      </c>
      <c r="I994" s="93">
        <f>SUM(I975:I993)</f>
        <v>0</v>
      </c>
    </row>
    <row r="995" spans="1:15" ht="16.5" customHeight="1" thickTop="1" x14ac:dyDescent="0.25">
      <c r="A995" s="19" t="s">
        <v>48</v>
      </c>
      <c r="B995" s="20"/>
      <c r="C995" s="21"/>
      <c r="D995" s="20"/>
      <c r="E995" s="22"/>
      <c r="F995" s="22"/>
      <c r="G995" s="22"/>
      <c r="H995" s="22"/>
      <c r="I995" s="23">
        <f>I1014</f>
        <v>0</v>
      </c>
    </row>
    <row r="996" spans="1:15" ht="16.5" hidden="1" customHeight="1" x14ac:dyDescent="0.25">
      <c r="A996" s="138"/>
      <c r="B996" s="265"/>
      <c r="C996" s="71"/>
      <c r="D996" s="70"/>
      <c r="E996" s="72"/>
      <c r="F996" s="76"/>
      <c r="G996" s="76"/>
      <c r="H996" s="76"/>
      <c r="I996" s="77"/>
    </row>
    <row r="997" spans="1:15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s="59" customFormat="1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thickBot="1" x14ac:dyDescent="0.3">
      <c r="A1013" s="83"/>
      <c r="B1013" s="84"/>
      <c r="C1013" s="85"/>
      <c r="D1013" s="84"/>
      <c r="E1013" s="86"/>
      <c r="F1013" s="87"/>
      <c r="G1013" s="87"/>
      <c r="H1013" s="87"/>
      <c r="I1013" s="88"/>
    </row>
    <row r="1014" spans="1:10" ht="16.5" customHeight="1" thickBot="1" x14ac:dyDescent="0.3">
      <c r="A1014" s="155" t="s">
        <v>43</v>
      </c>
      <c r="B1014" s="156"/>
      <c r="C1014" s="157"/>
      <c r="D1014" s="156"/>
      <c r="E1014" s="158">
        <f>SUM(E996:E1013)</f>
        <v>0</v>
      </c>
      <c r="F1014" s="159">
        <f>SUM(F996:F1013)</f>
        <v>0</v>
      </c>
      <c r="G1014" s="159">
        <f>SUM(G996:G1013)</f>
        <v>0</v>
      </c>
      <c r="H1014" s="159">
        <f>SUM(H996:H1013)</f>
        <v>0</v>
      </c>
      <c r="I1014" s="160">
        <f>SUM(I996:I1013)</f>
        <v>0</v>
      </c>
    </row>
    <row r="1015" spans="1:10" ht="16.5" customHeight="1" thickTop="1" thickBot="1" x14ac:dyDescent="0.3">
      <c r="A1015" s="11" t="s">
        <v>80</v>
      </c>
      <c r="B1015" s="12"/>
      <c r="C1015" s="13"/>
      <c r="D1015" s="14"/>
      <c r="E1015" s="15">
        <f>E1035+E1062+E1083+E1104+E1125+E1146+E1167</f>
        <v>4660.2</v>
      </c>
      <c r="F1015" s="16"/>
      <c r="G1015" s="16"/>
      <c r="H1015" s="16"/>
      <c r="I1015" s="15">
        <f>I1062+I1083+I1104+I1125+I1146+I1167</f>
        <v>54294.31</v>
      </c>
    </row>
    <row r="1016" spans="1:10" ht="16.5" customHeight="1" thickTop="1" x14ac:dyDescent="0.25">
      <c r="A1016" s="19" t="s">
        <v>13</v>
      </c>
      <c r="B1016" s="20"/>
      <c r="C1016" s="21"/>
      <c r="D1016" s="20"/>
      <c r="E1016" s="22"/>
      <c r="F1016" s="22"/>
      <c r="G1016" s="22"/>
      <c r="H1016" s="22"/>
      <c r="I1016" s="23">
        <f>I1062</f>
        <v>11550</v>
      </c>
      <c r="J1016" s="272"/>
    </row>
    <row r="1017" spans="1:10" ht="42.75" customHeight="1" x14ac:dyDescent="0.2">
      <c r="A1017" s="273">
        <v>1</v>
      </c>
      <c r="B1017" s="40" t="s">
        <v>5151</v>
      </c>
      <c r="C1017" s="26" t="s">
        <v>5152</v>
      </c>
      <c r="D1017" s="40" t="s">
        <v>5151</v>
      </c>
      <c r="E1017" s="40">
        <v>5</v>
      </c>
      <c r="F1017" s="28">
        <v>550</v>
      </c>
      <c r="G1017" s="28"/>
      <c r="H1017" s="28">
        <v>550</v>
      </c>
      <c r="I1017" s="28">
        <v>550</v>
      </c>
    </row>
    <row r="1018" spans="1:10" ht="45.75" customHeight="1" x14ac:dyDescent="0.2">
      <c r="A1018" s="273">
        <v>2</v>
      </c>
      <c r="B1018" s="25" t="s">
        <v>5153</v>
      </c>
      <c r="C1018" s="26" t="s">
        <v>5154</v>
      </c>
      <c r="D1018" s="25" t="s">
        <v>5155</v>
      </c>
      <c r="E1018" s="40">
        <v>15</v>
      </c>
      <c r="F1018" s="28">
        <v>550</v>
      </c>
      <c r="G1018" s="28"/>
      <c r="H1018" s="28">
        <v>550</v>
      </c>
      <c r="I1018" s="28">
        <v>550</v>
      </c>
    </row>
    <row r="1019" spans="1:10" ht="42.75" customHeight="1" x14ac:dyDescent="0.2">
      <c r="A1019" s="273">
        <v>3</v>
      </c>
      <c r="B1019" s="25" t="s">
        <v>5156</v>
      </c>
      <c r="C1019" s="26" t="s">
        <v>5157</v>
      </c>
      <c r="D1019" s="25" t="s">
        <v>5156</v>
      </c>
      <c r="E1019" s="40">
        <v>15</v>
      </c>
      <c r="F1019" s="28">
        <v>550</v>
      </c>
      <c r="G1019" s="28"/>
      <c r="H1019" s="28">
        <v>550</v>
      </c>
      <c r="I1019" s="28">
        <v>550</v>
      </c>
    </row>
    <row r="1020" spans="1:10" ht="55.5" customHeight="1" x14ac:dyDescent="0.2">
      <c r="A1020" s="273">
        <v>4</v>
      </c>
      <c r="B1020" s="25" t="s">
        <v>5158</v>
      </c>
      <c r="C1020" s="26" t="s">
        <v>5159</v>
      </c>
      <c r="D1020" s="25" t="s">
        <v>5158</v>
      </c>
      <c r="E1020" s="40">
        <v>7</v>
      </c>
      <c r="F1020" s="28">
        <v>550</v>
      </c>
      <c r="G1020" s="28"/>
      <c r="H1020" s="28">
        <v>550</v>
      </c>
      <c r="I1020" s="28">
        <v>550</v>
      </c>
    </row>
    <row r="1021" spans="1:10" ht="42.75" customHeight="1" x14ac:dyDescent="0.2">
      <c r="A1021" s="273">
        <v>5</v>
      </c>
      <c r="B1021" s="25" t="s">
        <v>5160</v>
      </c>
      <c r="C1021" s="26" t="s">
        <v>5161</v>
      </c>
      <c r="D1021" s="25" t="s">
        <v>5160</v>
      </c>
      <c r="E1021" s="40">
        <v>15</v>
      </c>
      <c r="F1021" s="28">
        <v>550</v>
      </c>
      <c r="G1021" s="28"/>
      <c r="H1021" s="28">
        <v>550</v>
      </c>
      <c r="I1021" s="28">
        <v>550</v>
      </c>
    </row>
    <row r="1022" spans="1:10" ht="41.25" customHeight="1" x14ac:dyDescent="0.2">
      <c r="A1022" s="273">
        <v>6</v>
      </c>
      <c r="B1022" s="25" t="s">
        <v>5162</v>
      </c>
      <c r="C1022" s="26" t="s">
        <v>5163</v>
      </c>
      <c r="D1022" s="25" t="s">
        <v>5162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3.5" customHeight="1" x14ac:dyDescent="0.2">
      <c r="A1023" s="273">
        <v>7</v>
      </c>
      <c r="B1023" s="25" t="s">
        <v>5164</v>
      </c>
      <c r="C1023" s="26" t="s">
        <v>5165</v>
      </c>
      <c r="D1023" s="25" t="s">
        <v>5164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7.25" customHeight="1" x14ac:dyDescent="0.2">
      <c r="A1024" s="273">
        <v>8</v>
      </c>
      <c r="B1024" s="25" t="s">
        <v>5166</v>
      </c>
      <c r="C1024" s="26" t="s">
        <v>5167</v>
      </c>
      <c r="D1024" s="25" t="s">
        <v>5166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48.75" customHeight="1" x14ac:dyDescent="0.2">
      <c r="A1025" s="273">
        <v>9</v>
      </c>
      <c r="B1025" s="25" t="s">
        <v>5168</v>
      </c>
      <c r="C1025" s="26" t="s">
        <v>5169</v>
      </c>
      <c r="D1025" s="25" t="s">
        <v>5168</v>
      </c>
      <c r="E1025" s="40">
        <v>5</v>
      </c>
      <c r="F1025" s="28">
        <v>550</v>
      </c>
      <c r="G1025" s="28"/>
      <c r="H1025" s="28">
        <v>550</v>
      </c>
      <c r="I1025" s="28">
        <v>550</v>
      </c>
    </row>
    <row r="1026" spans="1:9" ht="42.75" customHeight="1" x14ac:dyDescent="0.2">
      <c r="A1026" s="273">
        <v>10</v>
      </c>
      <c r="B1026" s="25" t="s">
        <v>5170</v>
      </c>
      <c r="C1026" s="26" t="s">
        <v>5171</v>
      </c>
      <c r="D1026" s="25" t="s">
        <v>5170</v>
      </c>
      <c r="E1026" s="40">
        <v>15</v>
      </c>
      <c r="F1026" s="28">
        <v>550</v>
      </c>
      <c r="G1026" s="28"/>
      <c r="H1026" s="28">
        <v>550</v>
      </c>
      <c r="I1026" s="28">
        <v>550</v>
      </c>
    </row>
    <row r="1027" spans="1:9" ht="53.25" customHeight="1" x14ac:dyDescent="0.2">
      <c r="A1027" s="273">
        <v>11</v>
      </c>
      <c r="B1027" s="25" t="s">
        <v>5172</v>
      </c>
      <c r="C1027" s="26" t="s">
        <v>5173</v>
      </c>
      <c r="D1027" s="25" t="s">
        <v>5172</v>
      </c>
      <c r="E1027" s="40">
        <v>15</v>
      </c>
      <c r="F1027" s="28">
        <v>550</v>
      </c>
      <c r="G1027" s="28"/>
      <c r="H1027" s="28">
        <v>550</v>
      </c>
      <c r="I1027" s="28">
        <v>550</v>
      </c>
    </row>
    <row r="1028" spans="1:9" ht="41.25" customHeight="1" x14ac:dyDescent="0.2">
      <c r="A1028" s="273">
        <v>12</v>
      </c>
      <c r="B1028" s="277" t="s">
        <v>5174</v>
      </c>
      <c r="C1028" s="275" t="s">
        <v>5175</v>
      </c>
      <c r="D1028" s="277" t="s">
        <v>5174</v>
      </c>
      <c r="E1028" s="274">
        <v>5</v>
      </c>
      <c r="F1028" s="276">
        <v>550</v>
      </c>
      <c r="G1028" s="276"/>
      <c r="H1028" s="276">
        <v>550</v>
      </c>
      <c r="I1028" s="276">
        <v>550</v>
      </c>
    </row>
    <row r="1029" spans="1:9" ht="42.75" customHeight="1" x14ac:dyDescent="0.2">
      <c r="A1029" s="273">
        <v>13</v>
      </c>
      <c r="B1029" s="277" t="s">
        <v>5176</v>
      </c>
      <c r="C1029" s="275" t="s">
        <v>5177</v>
      </c>
      <c r="D1029" s="277" t="s">
        <v>5176</v>
      </c>
      <c r="E1029" s="274">
        <v>7</v>
      </c>
      <c r="F1029" s="276">
        <v>550</v>
      </c>
      <c r="G1029" s="276"/>
      <c r="H1029" s="276">
        <v>550</v>
      </c>
      <c r="I1029" s="276">
        <v>550</v>
      </c>
    </row>
    <row r="1030" spans="1:9" ht="50.25" customHeight="1" x14ac:dyDescent="0.2">
      <c r="A1030" s="273">
        <v>14</v>
      </c>
      <c r="B1030" s="277" t="s">
        <v>5178</v>
      </c>
      <c r="C1030" s="275" t="s">
        <v>1507</v>
      </c>
      <c r="D1030" s="277" t="s">
        <v>5178</v>
      </c>
      <c r="E1030" s="274">
        <v>5</v>
      </c>
      <c r="F1030" s="276">
        <v>550</v>
      </c>
      <c r="G1030" s="276"/>
      <c r="H1030" s="276">
        <v>550</v>
      </c>
      <c r="I1030" s="276">
        <v>550</v>
      </c>
    </row>
    <row r="1031" spans="1:9" ht="40.5" customHeight="1" x14ac:dyDescent="0.2">
      <c r="A1031" s="273">
        <v>15</v>
      </c>
      <c r="B1031" s="277" t="s">
        <v>5179</v>
      </c>
      <c r="C1031" s="275" t="s">
        <v>5180</v>
      </c>
      <c r="D1031" s="277" t="s">
        <v>5179</v>
      </c>
      <c r="E1031" s="274">
        <v>5</v>
      </c>
      <c r="F1031" s="276">
        <v>550</v>
      </c>
      <c r="G1031" s="276"/>
      <c r="H1031" s="276">
        <v>550</v>
      </c>
      <c r="I1031" s="276">
        <v>550</v>
      </c>
    </row>
    <row r="1032" spans="1:9" ht="53.25" customHeight="1" x14ac:dyDescent="0.2">
      <c r="A1032" s="273">
        <v>16</v>
      </c>
      <c r="B1032" s="277" t="s">
        <v>5181</v>
      </c>
      <c r="C1032" s="275" t="s">
        <v>5182</v>
      </c>
      <c r="D1032" s="277" t="s">
        <v>5181</v>
      </c>
      <c r="E1032" s="274">
        <v>5</v>
      </c>
      <c r="F1032" s="276">
        <v>550</v>
      </c>
      <c r="G1032" s="276"/>
      <c r="H1032" s="276">
        <v>550</v>
      </c>
      <c r="I1032" s="276">
        <v>550</v>
      </c>
    </row>
    <row r="1033" spans="1:9" ht="45.75" customHeight="1" x14ac:dyDescent="0.2">
      <c r="A1033" s="273">
        <v>17</v>
      </c>
      <c r="B1033" s="277" t="s">
        <v>5183</v>
      </c>
      <c r="C1033" s="275" t="s">
        <v>5184</v>
      </c>
      <c r="D1033" s="277" t="s">
        <v>5183</v>
      </c>
      <c r="E1033" s="274">
        <v>10</v>
      </c>
      <c r="F1033" s="276">
        <v>550</v>
      </c>
      <c r="G1033" s="276"/>
      <c r="H1033" s="276">
        <v>550</v>
      </c>
      <c r="I1033" s="276">
        <v>550</v>
      </c>
    </row>
    <row r="1034" spans="1:9" ht="52.5" customHeight="1" x14ac:dyDescent="0.2">
      <c r="A1034" s="273">
        <v>18</v>
      </c>
      <c r="B1034" s="277" t="s">
        <v>5185</v>
      </c>
      <c r="C1034" s="275" t="s">
        <v>5186</v>
      </c>
      <c r="D1034" s="277" t="s">
        <v>5185</v>
      </c>
      <c r="E1034" s="274">
        <v>8</v>
      </c>
      <c r="F1034" s="276">
        <v>550</v>
      </c>
      <c r="G1034" s="276"/>
      <c r="H1034" s="276">
        <v>550</v>
      </c>
      <c r="I1034" s="276">
        <v>550</v>
      </c>
    </row>
    <row r="1035" spans="1:9" ht="40.5" customHeight="1" x14ac:dyDescent="0.2">
      <c r="A1035" s="273">
        <v>19</v>
      </c>
      <c r="B1035" s="277" t="s">
        <v>5187</v>
      </c>
      <c r="C1035" s="275" t="s">
        <v>5188</v>
      </c>
      <c r="D1035" s="277" t="s">
        <v>5187</v>
      </c>
      <c r="E1035" s="274">
        <v>7</v>
      </c>
      <c r="F1035" s="276">
        <v>550</v>
      </c>
      <c r="G1035" s="276"/>
      <c r="H1035" s="276">
        <v>550</v>
      </c>
      <c r="I1035" s="276">
        <v>550</v>
      </c>
    </row>
    <row r="1036" spans="1:9" ht="39.75" customHeight="1" x14ac:dyDescent="0.2">
      <c r="A1036" s="273">
        <v>20</v>
      </c>
      <c r="B1036" s="277" t="s">
        <v>5189</v>
      </c>
      <c r="C1036" s="275" t="s">
        <v>5190</v>
      </c>
      <c r="D1036" s="277" t="s">
        <v>5189</v>
      </c>
      <c r="E1036" s="274">
        <v>7</v>
      </c>
      <c r="F1036" s="276">
        <v>550</v>
      </c>
      <c r="G1036" s="276"/>
      <c r="H1036" s="276">
        <v>550</v>
      </c>
      <c r="I1036" s="276">
        <v>550</v>
      </c>
    </row>
    <row r="1037" spans="1:9" ht="45" customHeight="1" x14ac:dyDescent="0.2">
      <c r="A1037" s="273">
        <v>21</v>
      </c>
      <c r="B1037" s="277" t="s">
        <v>5191</v>
      </c>
      <c r="C1037" s="275" t="s">
        <v>5192</v>
      </c>
      <c r="D1037" s="277" t="s">
        <v>5191</v>
      </c>
      <c r="E1037" s="274">
        <v>10</v>
      </c>
      <c r="F1037" s="276">
        <v>550</v>
      </c>
      <c r="G1037" s="276"/>
      <c r="H1037" s="276">
        <v>550</v>
      </c>
      <c r="I1037" s="276">
        <v>550</v>
      </c>
    </row>
    <row r="1038" spans="1:9" ht="39.7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49.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6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39.7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7.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9.7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45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8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16.5" hidden="1" customHeight="1" x14ac:dyDescent="0.25">
      <c r="A1047" s="60"/>
      <c r="B1047" s="70"/>
      <c r="C1047" s="71"/>
      <c r="D1047" s="70"/>
      <c r="E1047" s="104"/>
      <c r="F1047" s="73"/>
      <c r="G1047" s="73"/>
      <c r="H1047" s="73"/>
      <c r="I1047" s="74"/>
    </row>
    <row r="1048" spans="1:9" ht="16.5" hidden="1" customHeight="1" x14ac:dyDescent="0.25">
      <c r="A1048" s="60"/>
      <c r="B1048" s="70"/>
      <c r="C1048" s="71"/>
      <c r="D1048" s="70"/>
      <c r="E1048" s="122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284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5"/>
      <c r="C1055" s="286"/>
      <c r="D1055" s="285"/>
      <c r="E1055" s="287"/>
      <c r="F1055" s="288"/>
      <c r="G1055" s="288"/>
      <c r="H1055" s="288"/>
      <c r="I1055" s="289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29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thickBot="1" x14ac:dyDescent="0.3">
      <c r="A1061" s="290"/>
      <c r="B1061" s="84"/>
      <c r="C1061" s="85"/>
      <c r="D1061" s="84"/>
      <c r="E1061" s="291"/>
      <c r="F1061" s="292"/>
      <c r="G1061" s="292"/>
      <c r="H1061" s="292"/>
      <c r="I1061" s="293"/>
    </row>
    <row r="1062" spans="1:9" ht="16.5" customHeight="1" thickBot="1" x14ac:dyDescent="0.3">
      <c r="A1062" s="89" t="s">
        <v>43</v>
      </c>
      <c r="B1062" s="90"/>
      <c r="C1062" s="91"/>
      <c r="D1062" s="90"/>
      <c r="E1062" s="152">
        <f>SUM(E1017:E1061)</f>
        <v>176</v>
      </c>
      <c r="F1062" s="152">
        <f>SUM(F1017:F1061)</f>
        <v>11550</v>
      </c>
      <c r="G1062" s="152">
        <f>SUM(G1017:G1061)</f>
        <v>0</v>
      </c>
      <c r="H1062" s="152">
        <f>SUM(H1017:H1061)</f>
        <v>11550</v>
      </c>
      <c r="I1062" s="224">
        <f>SUM(I1017:I1061)</f>
        <v>11550</v>
      </c>
    </row>
    <row r="1063" spans="1:9" ht="16.5" customHeight="1" thickTop="1" x14ac:dyDescent="0.25">
      <c r="A1063" s="94" t="s">
        <v>44</v>
      </c>
      <c r="B1063" s="95"/>
      <c r="C1063" s="96"/>
      <c r="D1063" s="95"/>
      <c r="E1063" s="97"/>
      <c r="F1063" s="97"/>
      <c r="G1063" s="97"/>
      <c r="H1063" s="97"/>
      <c r="I1063" s="99">
        <f>I1083</f>
        <v>0</v>
      </c>
    </row>
    <row r="1064" spans="1:9" ht="16.5" hidden="1" customHeight="1" thickTop="1" x14ac:dyDescent="0.25">
      <c r="A1064" s="146"/>
      <c r="B1064" s="294"/>
      <c r="C1064" s="294"/>
      <c r="D1064" s="294"/>
      <c r="E1064" s="295"/>
      <c r="F1064" s="296"/>
      <c r="G1064" s="297"/>
      <c r="H1064" s="296"/>
      <c r="I1064" s="298"/>
    </row>
    <row r="1065" spans="1:9" ht="16.5" hidden="1" customHeight="1" x14ac:dyDescent="0.25">
      <c r="A1065" s="75"/>
      <c r="B1065" s="299"/>
      <c r="C1065" s="299"/>
      <c r="D1065" s="299"/>
      <c r="E1065" s="300"/>
      <c r="F1065" s="66"/>
      <c r="G1065" s="301"/>
      <c r="H1065" s="66"/>
      <c r="I1065" s="67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thickBot="1" x14ac:dyDescent="0.3">
      <c r="A1082" s="83"/>
      <c r="B1082" s="84"/>
      <c r="C1082" s="85"/>
      <c r="D1082" s="84"/>
      <c r="E1082" s="86"/>
      <c r="F1082" s="87"/>
      <c r="G1082" s="87"/>
      <c r="H1082" s="87"/>
      <c r="I1082" s="88"/>
    </row>
    <row r="1083" spans="1:9" ht="16.5" customHeight="1" thickBot="1" x14ac:dyDescent="0.3">
      <c r="A1083" s="155" t="s">
        <v>43</v>
      </c>
      <c r="B1083" s="156"/>
      <c r="C1083" s="157"/>
      <c r="D1083" s="156"/>
      <c r="E1083" s="158">
        <f>SUM(E1064:E1082)</f>
        <v>0</v>
      </c>
      <c r="F1083" s="159">
        <f>SUM(F1064:F1082)</f>
        <v>0</v>
      </c>
      <c r="G1083" s="159">
        <f>SUM(G1064:G1082)</f>
        <v>0</v>
      </c>
      <c r="H1083" s="159">
        <f>SUM(H1064:H1082)</f>
        <v>0</v>
      </c>
      <c r="I1083" s="302">
        <f>SUM(I1064:I1082)</f>
        <v>0</v>
      </c>
    </row>
    <row r="1084" spans="1:9" ht="16.5" customHeight="1" thickTop="1" thickBot="1" x14ac:dyDescent="0.3">
      <c r="A1084" s="19" t="s">
        <v>45</v>
      </c>
      <c r="B1084" s="20"/>
      <c r="C1084" s="21"/>
      <c r="D1084" s="20"/>
      <c r="E1084" s="22"/>
      <c r="F1084" s="22"/>
      <c r="G1084" s="22"/>
      <c r="H1084" s="22"/>
      <c r="I1084" s="23">
        <f>I1104</f>
        <v>4757.53</v>
      </c>
    </row>
    <row r="1085" spans="1:9" ht="46.5" customHeight="1" thickTop="1" x14ac:dyDescent="0.25">
      <c r="A1085" s="146">
        <v>1</v>
      </c>
      <c r="B1085" s="411" t="s">
        <v>5193</v>
      </c>
      <c r="C1085" s="411" t="s">
        <v>5194</v>
      </c>
      <c r="D1085" s="411" t="s">
        <v>5193</v>
      </c>
      <c r="E1085" s="412">
        <v>147.19999999999999</v>
      </c>
      <c r="F1085" s="413">
        <v>4757.53</v>
      </c>
      <c r="G1085" s="414"/>
      <c r="H1085" s="413">
        <v>4757.53</v>
      </c>
      <c r="I1085" s="415">
        <v>4757.53</v>
      </c>
    </row>
    <row r="1086" spans="1:9" ht="16.5" hidden="1" customHeight="1" x14ac:dyDescent="0.25">
      <c r="A1086" s="138"/>
      <c r="B1086" s="354"/>
      <c r="C1086" s="355"/>
      <c r="D1086" s="354"/>
      <c r="E1086" s="356"/>
      <c r="F1086" s="377"/>
      <c r="G1086" s="357"/>
      <c r="H1086" s="377"/>
      <c r="I1086" s="378"/>
    </row>
    <row r="1087" spans="1:9" ht="16.5" hidden="1" customHeight="1" x14ac:dyDescent="0.25">
      <c r="A1087" s="75"/>
      <c r="B1087" s="70"/>
      <c r="C1087" s="71"/>
      <c r="D1087" s="70"/>
      <c r="E1087" s="104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thickBot="1" x14ac:dyDescent="0.3">
      <c r="A1103" s="83"/>
      <c r="B1103" s="84"/>
      <c r="C1103" s="85"/>
      <c r="D1103" s="84"/>
      <c r="E1103" s="86"/>
      <c r="F1103" s="87"/>
      <c r="G1103" s="87"/>
      <c r="H1103" s="87"/>
      <c r="I1103" s="88"/>
    </row>
    <row r="1104" spans="1:9" ht="16.5" customHeight="1" thickBot="1" x14ac:dyDescent="0.3">
      <c r="A1104" s="89" t="s">
        <v>43</v>
      </c>
      <c r="B1104" s="90"/>
      <c r="C1104" s="91"/>
      <c r="D1104" s="90"/>
      <c r="E1104" s="152">
        <f>SUM(E1085:E1103)</f>
        <v>147.19999999999999</v>
      </c>
      <c r="F1104" s="92">
        <f>SUM(F1085:F1103)</f>
        <v>4757.53</v>
      </c>
      <c r="G1104" s="92">
        <f>SUM(G1085:G1103)</f>
        <v>0</v>
      </c>
      <c r="H1104" s="92">
        <f>SUM(H1085:H1103)</f>
        <v>4757.53</v>
      </c>
      <c r="I1104" s="93">
        <f>SUM(I1085:I1103)</f>
        <v>4757.53</v>
      </c>
    </row>
    <row r="1105" spans="1:9" ht="16.5" customHeight="1" thickTop="1" thickBot="1" x14ac:dyDescent="0.3">
      <c r="A1105" s="94" t="s">
        <v>46</v>
      </c>
      <c r="B1105" s="95"/>
      <c r="C1105" s="277"/>
      <c r="D1105" s="95"/>
      <c r="E1105" s="97"/>
      <c r="F1105" s="98"/>
      <c r="G1105" s="98"/>
      <c r="H1105" s="98"/>
      <c r="I1105" s="99">
        <f>I1125</f>
        <v>29317.32</v>
      </c>
    </row>
    <row r="1106" spans="1:9" ht="36.75" customHeight="1" thickTop="1" x14ac:dyDescent="0.2">
      <c r="A1106" s="130">
        <v>1</v>
      </c>
      <c r="B1106" s="416" t="s">
        <v>5195</v>
      </c>
      <c r="C1106" s="534" t="s">
        <v>5196</v>
      </c>
      <c r="D1106" s="416" t="s">
        <v>5195</v>
      </c>
      <c r="E1106" s="418">
        <v>380</v>
      </c>
      <c r="F1106" s="419">
        <v>29317.32</v>
      </c>
      <c r="G1106" s="419"/>
      <c r="H1106" s="419">
        <v>29317.32</v>
      </c>
      <c r="I1106" s="419">
        <v>29317.32</v>
      </c>
    </row>
    <row r="1107" spans="1:9" ht="47.25" hidden="1" customHeight="1" x14ac:dyDescent="0.25">
      <c r="A1107" s="353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6.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16.5" hidden="1" customHeight="1" x14ac:dyDescent="0.25">
      <c r="A1109" s="359"/>
      <c r="B1109" s="354"/>
      <c r="C1109" s="355"/>
      <c r="D1109" s="354"/>
      <c r="E1109" s="360"/>
      <c r="F1109" s="357"/>
      <c r="G1109" s="357"/>
      <c r="H1109" s="357"/>
      <c r="I1109" s="358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75"/>
      <c r="B1111" s="70"/>
      <c r="C1111" s="71"/>
      <c r="D1111" s="70"/>
      <c r="E1111" s="104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thickBot="1" x14ac:dyDescent="0.3">
      <c r="A1124" s="83"/>
      <c r="B1124" s="84"/>
      <c r="C1124" s="85"/>
      <c r="D1124" s="84"/>
      <c r="E1124" s="86"/>
      <c r="F1124" s="87"/>
      <c r="G1124" s="87"/>
      <c r="H1124" s="87"/>
      <c r="I1124" s="88"/>
    </row>
    <row r="1125" spans="1:9" ht="16.5" customHeight="1" thickBot="1" x14ac:dyDescent="0.3">
      <c r="A1125" s="89" t="s">
        <v>43</v>
      </c>
      <c r="B1125" s="90"/>
      <c r="C1125" s="91"/>
      <c r="D1125" s="90"/>
      <c r="E1125" s="152">
        <f>SUM(E1106:E1124)</f>
        <v>380</v>
      </c>
      <c r="F1125" s="92">
        <f>SUM(F1106:F1124)</f>
        <v>29317.32</v>
      </c>
      <c r="G1125" s="92">
        <f>SUM(G1106:G1124)</f>
        <v>0</v>
      </c>
      <c r="H1125" s="92">
        <f>SUM(H1106:H1124)</f>
        <v>29317.32</v>
      </c>
      <c r="I1125" s="93">
        <f>SUM(I1106:I1124)</f>
        <v>29317.32</v>
      </c>
    </row>
    <row r="1126" spans="1:9" ht="16.5" customHeight="1" thickTop="1" thickBot="1" x14ac:dyDescent="0.3">
      <c r="A1126" s="94" t="s">
        <v>47</v>
      </c>
      <c r="B1126" s="95"/>
      <c r="C1126" s="96"/>
      <c r="D1126" s="95"/>
      <c r="E1126" s="97"/>
      <c r="F1126" s="98"/>
      <c r="G1126" s="98"/>
      <c r="H1126" s="98"/>
      <c r="I1126" s="99">
        <f>I1146</f>
        <v>8669.4599999999991</v>
      </c>
    </row>
    <row r="1127" spans="1:9" ht="16.5" customHeight="1" thickTop="1" x14ac:dyDescent="0.25">
      <c r="A1127" s="146">
        <v>1</v>
      </c>
      <c r="B1127" s="147" t="s">
        <v>5197</v>
      </c>
      <c r="C1127" s="148" t="s">
        <v>5198</v>
      </c>
      <c r="D1127" s="147" t="s">
        <v>5199</v>
      </c>
      <c r="E1127" s="150">
        <v>3950</v>
      </c>
      <c r="F1127" s="150">
        <v>8669.4599999999991</v>
      </c>
      <c r="G1127" s="150"/>
      <c r="H1127" s="150">
        <v>8669.4599999999991</v>
      </c>
      <c r="I1127" s="151">
        <v>8669.4599999999991</v>
      </c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thickBot="1" x14ac:dyDescent="0.3">
      <c r="A1145" s="83"/>
      <c r="B1145" s="84"/>
      <c r="C1145" s="85"/>
      <c r="D1145" s="84"/>
      <c r="E1145" s="86"/>
      <c r="F1145" s="87"/>
      <c r="G1145" s="87"/>
      <c r="H1145" s="87"/>
      <c r="I1145" s="88"/>
    </row>
    <row r="1146" spans="1:9" ht="16.5" customHeight="1" thickBot="1" x14ac:dyDescent="0.3">
      <c r="A1146" s="89" t="s">
        <v>43</v>
      </c>
      <c r="B1146" s="90"/>
      <c r="C1146" s="91"/>
      <c r="D1146" s="90"/>
      <c r="E1146" s="152">
        <f>SUM(E1127:E1145)</f>
        <v>3950</v>
      </c>
      <c r="F1146" s="92">
        <f>SUM(F1127:F1145)</f>
        <v>8669.4599999999991</v>
      </c>
      <c r="G1146" s="92">
        <f>SUM(G1127:G1145)</f>
        <v>0</v>
      </c>
      <c r="H1146" s="92">
        <f>SUM(H1127:H1145)</f>
        <v>8669.4599999999991</v>
      </c>
      <c r="I1146" s="93">
        <f>SUM(I1127:I1145)</f>
        <v>8669.4599999999991</v>
      </c>
    </row>
    <row r="1147" spans="1:9" ht="16.5" customHeight="1" thickTop="1" x14ac:dyDescent="0.25">
      <c r="A1147" s="19" t="s">
        <v>48</v>
      </c>
      <c r="B1147" s="20"/>
      <c r="C1147" s="21"/>
      <c r="D1147" s="20"/>
      <c r="E1147" s="22"/>
      <c r="F1147" s="162"/>
      <c r="G1147" s="162"/>
      <c r="H1147" s="162"/>
      <c r="I1147" s="23">
        <f>I1167</f>
        <v>0</v>
      </c>
    </row>
    <row r="1148" spans="1:9" ht="16.5" hidden="1" customHeight="1" thickTop="1" x14ac:dyDescent="0.25">
      <c r="A1148" s="216"/>
      <c r="B1148" s="147"/>
      <c r="C1148" s="148"/>
      <c r="D1148" s="147"/>
      <c r="E1148" s="149"/>
      <c r="F1148" s="154"/>
      <c r="G1148" s="154"/>
      <c r="H1148" s="154"/>
      <c r="I1148" s="21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thickBot="1" x14ac:dyDescent="0.3">
      <c r="A1166" s="83"/>
      <c r="B1166" s="84"/>
      <c r="C1166" s="85"/>
      <c r="D1166" s="84"/>
      <c r="E1166" s="86"/>
      <c r="F1166" s="87"/>
      <c r="G1166" s="87"/>
      <c r="H1166" s="87"/>
      <c r="I1166" s="88"/>
    </row>
    <row r="1167" spans="1:9" ht="16.5" customHeight="1" thickBot="1" x14ac:dyDescent="0.3">
      <c r="A1167" s="89" t="s">
        <v>43</v>
      </c>
      <c r="B1167" s="90"/>
      <c r="C1167" s="91"/>
      <c r="D1167" s="90"/>
      <c r="E1167" s="152">
        <f>SUM(E1148:E1166)</f>
        <v>0</v>
      </c>
      <c r="F1167" s="92">
        <f>SUM(F1148:F1166)</f>
        <v>0</v>
      </c>
      <c r="G1167" s="92">
        <f>SUM(G1148:G1166)</f>
        <v>0</v>
      </c>
      <c r="H1167" s="92">
        <f>SUM(H1148:H1166)</f>
        <v>0</v>
      </c>
      <c r="I1167" s="93">
        <f>SUM(I1148:I1166)</f>
        <v>0</v>
      </c>
    </row>
    <row r="1168" spans="1:9" ht="15.75" thickTop="1" x14ac:dyDescent="0.25"/>
    <row r="1169" spans="1:9" x14ac:dyDescent="0.25">
      <c r="A1169" s="311" t="s">
        <v>96</v>
      </c>
      <c r="B1169" s="311"/>
      <c r="C1169" s="311"/>
      <c r="D1169" s="311"/>
      <c r="E1169" s="311"/>
      <c r="F1169" s="311"/>
      <c r="G1169" s="311"/>
      <c r="H1169" s="311"/>
      <c r="I1169" s="311"/>
    </row>
    <row r="1170" spans="1:9" x14ac:dyDescent="0.25">
      <c r="A1170" s="629"/>
      <c r="B1170" s="629"/>
    </row>
    <row r="1171" spans="1:9" x14ac:dyDescent="0.25">
      <c r="A1171" s="629"/>
      <c r="B1171" s="629"/>
    </row>
    <row r="1172" spans="1:9" x14ac:dyDescent="0.25">
      <c r="A1172" s="629">
        <f>A1085+A1022+A854+A699+A283+A192+A102+A93+A29</f>
        <v>82</v>
      </c>
      <c r="B1172" s="629"/>
      <c r="E1172" s="5">
        <f>E1015+E844+E683+E536+E366+E162+E7</f>
        <v>7193.0999999999995</v>
      </c>
      <c r="I1172" s="5">
        <f>I1015+I844+I683+I536+I366+I162+I7</f>
        <v>199287.08</v>
      </c>
    </row>
    <row r="1173" spans="1:9" x14ac:dyDescent="0.25">
      <c r="A1173" s="629"/>
      <c r="B1173" s="629"/>
    </row>
    <row r="1174" spans="1:9" x14ac:dyDescent="0.25">
      <c r="A1174" s="629"/>
      <c r="B1174" s="629"/>
    </row>
  </sheetData>
  <autoFilter ref="A5:I1167">
    <filterColumn colId="8">
      <customFilters>
        <customFilter operator="notEqual" val=" "/>
      </customFilters>
    </filterColumn>
  </autoFilter>
  <mergeCells count="8">
    <mergeCell ref="A1173:B1173"/>
    <mergeCell ref="A1174:B1174"/>
    <mergeCell ref="A1:I1"/>
    <mergeCell ref="A2:I2"/>
    <mergeCell ref="A3:I3"/>
    <mergeCell ref="A1170:B1170"/>
    <mergeCell ref="A1171:B1171"/>
    <mergeCell ref="A1172:B1172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89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172"/>
  <sheetViews>
    <sheetView view="pageBreakPreview" zoomScale="75" zoomScaleNormal="75" zoomScaleSheetLayoutView="75" workbookViewId="0">
      <pane ySplit="6" topLeftCell="A90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5200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4297.38</v>
      </c>
      <c r="F7" s="16"/>
      <c r="G7" s="16"/>
      <c r="H7" s="16"/>
      <c r="I7" s="17">
        <f>I73+I90+I98+I119+I140+I161</f>
        <v>105223848.92108001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24200.001080000002</v>
      </c>
    </row>
    <row r="9" spans="1:9" ht="42.75" customHeight="1" thickTop="1" x14ac:dyDescent="0.2">
      <c r="A9" s="24">
        <v>1</v>
      </c>
      <c r="B9" s="312" t="s">
        <v>5201</v>
      </c>
      <c r="C9" s="313" t="s">
        <v>5202</v>
      </c>
      <c r="D9" s="314" t="s">
        <v>5203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5204</v>
      </c>
      <c r="C10" s="320" t="s">
        <v>5205</v>
      </c>
      <c r="D10" s="321" t="s">
        <v>5206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5207</v>
      </c>
      <c r="C11" s="320" t="s">
        <v>5208</v>
      </c>
      <c r="D11" s="321" t="s">
        <v>5209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5210</v>
      </c>
      <c r="C12" s="320" t="s">
        <v>4836</v>
      </c>
      <c r="D12" s="321" t="s">
        <v>5211</v>
      </c>
      <c r="E12" s="322">
        <v>0.25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5212</v>
      </c>
      <c r="C13" s="320" t="s">
        <v>5213</v>
      </c>
      <c r="D13" s="321" t="s">
        <v>5214</v>
      </c>
      <c r="E13" s="322">
        <v>9.6999999999999993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5215</v>
      </c>
      <c r="C14" s="320" t="s">
        <v>5216</v>
      </c>
      <c r="D14" s="321" t="s">
        <v>5217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5218</v>
      </c>
      <c r="C15" s="327" t="s">
        <v>5219</v>
      </c>
      <c r="D15" s="328" t="s">
        <v>5220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5221</v>
      </c>
      <c r="C16" s="327" t="s">
        <v>5222</v>
      </c>
      <c r="D16" s="328" t="s">
        <v>5223</v>
      </c>
      <c r="E16" s="329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5224</v>
      </c>
      <c r="C17" s="327" t="s">
        <v>5225</v>
      </c>
      <c r="D17" s="328" t="s">
        <v>5226</v>
      </c>
      <c r="E17" s="329">
        <v>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5227</v>
      </c>
      <c r="C18" s="327" t="s">
        <v>5228</v>
      </c>
      <c r="D18" s="328" t="s">
        <v>5229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5230</v>
      </c>
      <c r="C19" s="327" t="s">
        <v>5231</v>
      </c>
      <c r="D19" s="328" t="s">
        <v>5230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5232</v>
      </c>
      <c r="C20" s="327" t="s">
        <v>5233</v>
      </c>
      <c r="D20" s="328" t="s">
        <v>5232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5234</v>
      </c>
      <c r="C21" s="327" t="s">
        <v>5235</v>
      </c>
      <c r="D21" s="328" t="s">
        <v>5234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5236</v>
      </c>
      <c r="C22" s="327" t="s">
        <v>5237</v>
      </c>
      <c r="D22" s="328" t="s">
        <v>5236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5238</v>
      </c>
      <c r="C23" s="327" t="s">
        <v>5239</v>
      </c>
      <c r="D23" s="328" t="s">
        <v>5238</v>
      </c>
      <c r="E23" s="329">
        <v>15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5240</v>
      </c>
      <c r="C24" s="327" t="s">
        <v>5241</v>
      </c>
      <c r="D24" s="328" t="s">
        <v>5240</v>
      </c>
      <c r="E24" s="329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5242</v>
      </c>
      <c r="C25" s="327" t="s">
        <v>5243</v>
      </c>
      <c r="D25" s="328" t="s">
        <v>5242</v>
      </c>
      <c r="E25" s="329">
        <v>6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5244</v>
      </c>
      <c r="C26" s="327" t="s">
        <v>5245</v>
      </c>
      <c r="D26" s="328" t="s">
        <v>5244</v>
      </c>
      <c r="E26" s="329">
        <v>9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5246</v>
      </c>
      <c r="C27" s="327" t="s">
        <v>5247</v>
      </c>
      <c r="D27" s="328" t="s">
        <v>5248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5249</v>
      </c>
      <c r="C28" s="327" t="s">
        <v>5250</v>
      </c>
      <c r="D28" s="328" t="s">
        <v>5251</v>
      </c>
      <c r="E28" s="329">
        <v>15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5252</v>
      </c>
      <c r="C29" s="327" t="s">
        <v>5253</v>
      </c>
      <c r="D29" s="328" t="s">
        <v>5254</v>
      </c>
      <c r="E29" s="329">
        <v>5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5255</v>
      </c>
      <c r="C30" s="327" t="s">
        <v>5256</v>
      </c>
      <c r="D30" s="328" t="s">
        <v>5257</v>
      </c>
      <c r="E30" s="329">
        <v>12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5258</v>
      </c>
      <c r="C31" s="334" t="s">
        <v>5259</v>
      </c>
      <c r="D31" s="335" t="s">
        <v>5260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5261</v>
      </c>
      <c r="C32" s="334" t="s">
        <v>5262</v>
      </c>
      <c r="D32" s="335" t="s">
        <v>5263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5264</v>
      </c>
      <c r="C33" s="334" t="s">
        <v>5265</v>
      </c>
      <c r="D33" s="335" t="s">
        <v>5266</v>
      </c>
      <c r="E33" s="336">
        <v>8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5267</v>
      </c>
      <c r="C34" s="334" t="s">
        <v>5268</v>
      </c>
      <c r="D34" s="335" t="s">
        <v>5267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5269</v>
      </c>
      <c r="C35" s="334" t="s">
        <v>5270</v>
      </c>
      <c r="D35" s="335" t="s">
        <v>5269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Bot="1" x14ac:dyDescent="0.25">
      <c r="A36" s="29">
        <v>28</v>
      </c>
      <c r="B36" s="333" t="s">
        <v>5271</v>
      </c>
      <c r="C36" s="334" t="s">
        <v>5272</v>
      </c>
      <c r="D36" s="335" t="s">
        <v>5271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5273</v>
      </c>
      <c r="C37" s="334" t="s">
        <v>5274</v>
      </c>
      <c r="D37" s="335" t="s">
        <v>5273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5275</v>
      </c>
      <c r="C38" s="334" t="s">
        <v>5276</v>
      </c>
      <c r="D38" s="335" t="s">
        <v>5275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5277</v>
      </c>
      <c r="C39" s="334" t="s">
        <v>5278</v>
      </c>
      <c r="D39" s="335" t="s">
        <v>5277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5279</v>
      </c>
      <c r="C40" s="334" t="s">
        <v>5280</v>
      </c>
      <c r="D40" s="335" t="s">
        <v>5279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x14ac:dyDescent="0.2">
      <c r="A41" s="24">
        <v>33</v>
      </c>
      <c r="B41" s="333" t="s">
        <v>5281</v>
      </c>
      <c r="C41" s="334" t="s">
        <v>5282</v>
      </c>
      <c r="D41" s="335" t="s">
        <v>5281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Bot="1" x14ac:dyDescent="0.25">
      <c r="A42" s="29">
        <v>34</v>
      </c>
      <c r="B42" s="333" t="s">
        <v>5283</v>
      </c>
      <c r="C42" s="334" t="s">
        <v>5284</v>
      </c>
      <c r="D42" s="335" t="s">
        <v>5283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Top="1" x14ac:dyDescent="0.2">
      <c r="A43" s="24">
        <v>35</v>
      </c>
      <c r="B43" s="333" t="s">
        <v>5285</v>
      </c>
      <c r="C43" s="334" t="s">
        <v>5286</v>
      </c>
      <c r="D43" s="335" t="s">
        <v>5285</v>
      </c>
      <c r="E43" s="336">
        <v>14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Bot="1" x14ac:dyDescent="0.25">
      <c r="A44" s="29">
        <v>36</v>
      </c>
      <c r="B44" s="333" t="s">
        <v>5287</v>
      </c>
      <c r="C44" s="334" t="s">
        <v>5288</v>
      </c>
      <c r="D44" s="335" t="s">
        <v>5287</v>
      </c>
      <c r="E44" s="336">
        <v>10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5289</v>
      </c>
      <c r="C45" s="334" t="s">
        <v>5290</v>
      </c>
      <c r="D45" s="335" t="s">
        <v>5289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5291</v>
      </c>
      <c r="C46" s="334" t="s">
        <v>5292</v>
      </c>
      <c r="D46" s="335" t="s">
        <v>5291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x14ac:dyDescent="0.2">
      <c r="A47" s="24">
        <v>39</v>
      </c>
      <c r="B47" s="333" t="s">
        <v>5291</v>
      </c>
      <c r="C47" s="334" t="s">
        <v>5292</v>
      </c>
      <c r="D47" s="335" t="s">
        <v>5291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5293</v>
      </c>
      <c r="C48" s="334" t="s">
        <v>5294</v>
      </c>
      <c r="D48" s="335" t="s">
        <v>5293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5295</v>
      </c>
      <c r="C49" s="334" t="s">
        <v>5296</v>
      </c>
      <c r="D49" s="335" t="s">
        <v>5295</v>
      </c>
      <c r="E49" s="336">
        <v>10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Bot="1" x14ac:dyDescent="0.25">
      <c r="A50" s="29">
        <v>42</v>
      </c>
      <c r="B50" s="333" t="s">
        <v>5297</v>
      </c>
      <c r="C50" s="334" t="s">
        <v>5298</v>
      </c>
      <c r="D50" s="335" t="s">
        <v>5297</v>
      </c>
      <c r="E50" s="336">
        <v>5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5299</v>
      </c>
      <c r="C51" s="334" t="s">
        <v>5300</v>
      </c>
      <c r="D51" s="335" t="s">
        <v>5301</v>
      </c>
      <c r="E51" s="336">
        <v>11</v>
      </c>
      <c r="F51" s="330">
        <v>550</v>
      </c>
      <c r="G51" s="331"/>
      <c r="H51" s="330">
        <v>550</v>
      </c>
      <c r="I51" s="332">
        <v>550</v>
      </c>
    </row>
    <row r="52" spans="1:9" ht="47.25" customHeight="1" x14ac:dyDescent="0.2">
      <c r="A52" s="29">
        <v>44</v>
      </c>
      <c r="B52" s="333" t="s">
        <v>5302</v>
      </c>
      <c r="C52" s="334" t="s">
        <v>5303</v>
      </c>
      <c r="D52" s="335" t="s">
        <v>5302</v>
      </c>
      <c r="E52" s="336">
        <v>5.43</v>
      </c>
      <c r="F52" s="330">
        <v>550</v>
      </c>
      <c r="G52" s="331"/>
      <c r="H52" s="330">
        <v>550</v>
      </c>
      <c r="I52" s="332">
        <v>550</v>
      </c>
    </row>
    <row r="53" spans="1:9" ht="46.5" hidden="1" customHeight="1" thickTop="1" thickBot="1" x14ac:dyDescent="0.25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hidden="1" customHeight="1" thickTop="1" x14ac:dyDescent="0.2">
      <c r="A54" s="24"/>
      <c r="B54" s="333"/>
      <c r="C54" s="334"/>
      <c r="D54" s="335"/>
      <c r="E54" s="336"/>
      <c r="F54" s="330"/>
      <c r="G54" s="331"/>
      <c r="H54" s="330"/>
      <c r="I54" s="332"/>
    </row>
    <row r="55" spans="1:9" ht="39.75" hidden="1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53.25" hidden="1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47.25" hidden="1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51.75" hidden="1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7.25" hidden="1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5.75" hidden="1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4.25" hidden="1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41.25" hidden="1" customHeight="1" thickTop="1" thickBot="1" x14ac:dyDescent="0.25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389.38</v>
      </c>
      <c r="F73" s="92">
        <f>SUM(F9:F72)</f>
        <v>24200.00072</v>
      </c>
      <c r="G73" s="92">
        <f>SUM(G9:G72)</f>
        <v>0</v>
      </c>
      <c r="H73" s="92">
        <f>SUM(H9:H72)</f>
        <v>24200.001080000002</v>
      </c>
      <c r="I73" s="93">
        <f>SUM(I9:I72)</f>
        <v>24200.001080000002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1900.11</v>
      </c>
    </row>
    <row r="92" spans="1:9" ht="39" customHeight="1" thickTop="1" thickBot="1" x14ac:dyDescent="0.25">
      <c r="A92" s="100">
        <v>1</v>
      </c>
      <c r="B92" s="115" t="s">
        <v>5304</v>
      </c>
      <c r="C92" s="115" t="s">
        <v>5303</v>
      </c>
      <c r="D92" s="115" t="s">
        <v>5304</v>
      </c>
      <c r="E92" s="116">
        <v>17</v>
      </c>
      <c r="F92" s="117">
        <v>299.08999999999997</v>
      </c>
      <c r="G92" s="118"/>
      <c r="H92" s="117">
        <v>299.08999999999997</v>
      </c>
      <c r="I92" s="119">
        <v>299.08999999999997</v>
      </c>
    </row>
    <row r="93" spans="1:9" ht="40.5" customHeight="1" thickTop="1" thickBot="1" x14ac:dyDescent="0.25">
      <c r="A93" s="100">
        <v>2</v>
      </c>
      <c r="B93" s="55" t="s">
        <v>5305</v>
      </c>
      <c r="C93" s="55" t="s">
        <v>5303</v>
      </c>
      <c r="D93" s="55" t="s">
        <v>5305</v>
      </c>
      <c r="E93" s="56">
        <v>17</v>
      </c>
      <c r="F93" s="57">
        <v>299.08999999999997</v>
      </c>
      <c r="G93" s="120"/>
      <c r="H93" s="57">
        <v>299.08999999999997</v>
      </c>
      <c r="I93" s="121">
        <v>299.08999999999997</v>
      </c>
    </row>
    <row r="94" spans="1:9" ht="45.75" customHeight="1" thickTop="1" thickBot="1" x14ac:dyDescent="0.25">
      <c r="A94" s="100">
        <v>3</v>
      </c>
      <c r="B94" s="55" t="s">
        <v>5306</v>
      </c>
      <c r="C94" s="55" t="s">
        <v>5303</v>
      </c>
      <c r="D94" s="55" t="s">
        <v>5306</v>
      </c>
      <c r="E94" s="56">
        <v>22</v>
      </c>
      <c r="F94" s="57">
        <v>387.06</v>
      </c>
      <c r="G94" s="120"/>
      <c r="H94" s="57">
        <v>387.06</v>
      </c>
      <c r="I94" s="121">
        <v>387.06</v>
      </c>
    </row>
    <row r="95" spans="1:9" ht="40.5" customHeight="1" thickTop="1" thickBot="1" x14ac:dyDescent="0.25">
      <c r="A95" s="100">
        <v>4</v>
      </c>
      <c r="B95" s="55" t="s">
        <v>5307</v>
      </c>
      <c r="C95" s="55" t="s">
        <v>5303</v>
      </c>
      <c r="D95" s="55" t="s">
        <v>5307</v>
      </c>
      <c r="E95" s="56">
        <v>22</v>
      </c>
      <c r="F95" s="57">
        <v>387.06</v>
      </c>
      <c r="G95" s="120"/>
      <c r="H95" s="57">
        <v>387.06</v>
      </c>
      <c r="I95" s="121">
        <v>387.06</v>
      </c>
    </row>
    <row r="96" spans="1:9" ht="46.5" customHeight="1" thickTop="1" thickBot="1" x14ac:dyDescent="0.25">
      <c r="A96" s="100">
        <v>5</v>
      </c>
      <c r="B96" s="55" t="s">
        <v>5308</v>
      </c>
      <c r="C96" s="55" t="s">
        <v>5309</v>
      </c>
      <c r="D96" s="55" t="s">
        <v>5308</v>
      </c>
      <c r="E96" s="56">
        <v>30</v>
      </c>
      <c r="F96" s="57">
        <v>527.80999999999995</v>
      </c>
      <c r="G96" s="120"/>
      <c r="H96" s="57">
        <v>527.80999999999995</v>
      </c>
      <c r="I96" s="121">
        <v>527.80999999999995</v>
      </c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108</v>
      </c>
      <c r="F98" s="123">
        <f>SUM(F92:F97)</f>
        <v>1900.11</v>
      </c>
      <c r="G98" s="123">
        <f>SUM(G92:G97)</f>
        <v>0</v>
      </c>
      <c r="H98" s="123">
        <f>SUM(H92:H97)</f>
        <v>1900.11</v>
      </c>
      <c r="I98" s="124">
        <f>SUM(I92:I97)</f>
        <v>1900.11</v>
      </c>
    </row>
    <row r="99" spans="1:9" ht="16.5" customHeight="1" thickTop="1" x14ac:dyDescent="0.25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5278.14</v>
      </c>
    </row>
    <row r="100" spans="1:9" ht="32.25" customHeight="1" thickBot="1" x14ac:dyDescent="0.25">
      <c r="A100" s="500">
        <v>1</v>
      </c>
      <c r="B100" s="501" t="s">
        <v>5310</v>
      </c>
      <c r="C100" s="502" t="s">
        <v>5311</v>
      </c>
      <c r="D100" s="501" t="s">
        <v>5310</v>
      </c>
      <c r="E100" s="503">
        <v>300</v>
      </c>
      <c r="F100" s="504">
        <v>70100.2</v>
      </c>
      <c r="G100" s="505"/>
      <c r="H100" s="504">
        <v>5278.14</v>
      </c>
      <c r="I100" s="504">
        <v>5278.14</v>
      </c>
    </row>
    <row r="101" spans="1:9" ht="31.5" hidden="1" customHeight="1" x14ac:dyDescent="0.2">
      <c r="A101" s="500"/>
      <c r="B101" s="501"/>
      <c r="C101" s="136"/>
      <c r="D101" s="458"/>
      <c r="E101" s="503"/>
      <c r="F101" s="420"/>
      <c r="G101" s="421"/>
      <c r="H101" s="420"/>
      <c r="I101" s="421"/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300</v>
      </c>
      <c r="F119" s="123">
        <f>SUM(F100:F118)</f>
        <v>70100.2</v>
      </c>
      <c r="G119" s="123">
        <f>SUM(G100:G118)</f>
        <v>0</v>
      </c>
      <c r="H119" s="123">
        <f>SUM(H100:H118)</f>
        <v>5278.14</v>
      </c>
      <c r="I119" s="124">
        <f>SUM(I100:I118)</f>
        <v>5278.14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105192470.67</v>
      </c>
    </row>
    <row r="121" spans="1:10" ht="58.5" customHeight="1" thickTop="1" x14ac:dyDescent="0.25">
      <c r="A121" s="146">
        <v>1</v>
      </c>
      <c r="B121" s="50" t="s">
        <v>5312</v>
      </c>
      <c r="C121" s="41" t="s">
        <v>5313</v>
      </c>
      <c r="D121" s="50" t="s">
        <v>5312</v>
      </c>
      <c r="E121" s="40"/>
      <c r="F121" s="33">
        <v>14380499.210000001</v>
      </c>
      <c r="G121" s="50">
        <v>5000000</v>
      </c>
      <c r="H121" s="33">
        <v>14380499.210000001</v>
      </c>
      <c r="I121" s="33">
        <v>9380499.2100000009</v>
      </c>
      <c r="J121" s="533"/>
    </row>
    <row r="122" spans="1:10" ht="55.5" customHeight="1" x14ac:dyDescent="0.25">
      <c r="A122" s="138">
        <v>2</v>
      </c>
      <c r="B122" s="50" t="s">
        <v>5314</v>
      </c>
      <c r="C122" s="41" t="s">
        <v>5315</v>
      </c>
      <c r="D122" s="50" t="s">
        <v>5314</v>
      </c>
      <c r="E122" s="40">
        <v>3500</v>
      </c>
      <c r="F122" s="33">
        <v>61578.3</v>
      </c>
      <c r="G122" s="50"/>
      <c r="H122" s="33">
        <v>61578.3</v>
      </c>
      <c r="I122" s="33">
        <v>61578.3</v>
      </c>
    </row>
    <row r="123" spans="1:10" ht="57.75" customHeight="1" x14ac:dyDescent="0.25">
      <c r="A123" s="138"/>
      <c r="B123" s="50" t="s">
        <v>4692</v>
      </c>
      <c r="C123" s="41" t="s">
        <v>5316</v>
      </c>
      <c r="D123" s="50" t="s">
        <v>4692</v>
      </c>
      <c r="E123" s="40"/>
      <c r="F123" s="33">
        <v>338974220.38</v>
      </c>
      <c r="G123" s="50">
        <v>232584894.65000001</v>
      </c>
      <c r="H123" s="33">
        <v>328335287.81</v>
      </c>
      <c r="I123" s="33">
        <v>95750393.159999996</v>
      </c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Bot="1" x14ac:dyDescent="0.3">
      <c r="A140" s="89" t="s">
        <v>43</v>
      </c>
      <c r="B140" s="90"/>
      <c r="C140" s="91"/>
      <c r="D140" s="90"/>
      <c r="E140" s="152">
        <f>SUM(E121:E139)</f>
        <v>3500</v>
      </c>
      <c r="F140" s="92">
        <f>SUM(F121:F139)</f>
        <v>353416297.88999999</v>
      </c>
      <c r="G140" s="92">
        <f>SUM(G121:G139)</f>
        <v>237584894.65000001</v>
      </c>
      <c r="H140" s="92">
        <f>SUM(H121:H139)</f>
        <v>342777365.31999999</v>
      </c>
      <c r="I140" s="93">
        <f>SUM(I121:I139)</f>
        <v>105192470.67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E258+E279+E300+E321+E342+E363</f>
        <v>415</v>
      </c>
      <c r="F162" s="161"/>
      <c r="G162" s="161"/>
      <c r="H162" s="161"/>
      <c r="I162" s="15">
        <f>I258+I279+I300+I321+I342+I363</f>
        <v>32419.050000000003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I258</f>
        <v>23100</v>
      </c>
    </row>
    <row r="164" spans="1:9" ht="45" customHeight="1" x14ac:dyDescent="0.25">
      <c r="A164" s="163">
        <v>1</v>
      </c>
      <c r="B164" s="459" t="s">
        <v>5317</v>
      </c>
      <c r="C164" s="460" t="s">
        <v>5318</v>
      </c>
      <c r="D164" s="459" t="s">
        <v>5319</v>
      </c>
      <c r="E164" s="461">
        <v>14</v>
      </c>
      <c r="F164" s="462">
        <v>550</v>
      </c>
      <c r="G164" s="463"/>
      <c r="H164" s="462">
        <v>550</v>
      </c>
      <c r="I164" s="462">
        <v>550</v>
      </c>
    </row>
    <row r="165" spans="1:9" ht="50.25" customHeight="1" x14ac:dyDescent="0.25">
      <c r="A165" s="163">
        <v>2</v>
      </c>
      <c r="B165" s="459" t="s">
        <v>5320</v>
      </c>
      <c r="C165" s="460" t="s">
        <v>5321</v>
      </c>
      <c r="D165" s="459" t="s">
        <v>5322</v>
      </c>
      <c r="E165" s="461">
        <v>4</v>
      </c>
      <c r="F165" s="462">
        <v>550</v>
      </c>
      <c r="G165" s="463"/>
      <c r="H165" s="462">
        <v>550</v>
      </c>
      <c r="I165" s="462">
        <v>550</v>
      </c>
    </row>
    <row r="166" spans="1:9" ht="46.5" customHeight="1" x14ac:dyDescent="0.25">
      <c r="A166" s="163">
        <v>3</v>
      </c>
      <c r="B166" s="459" t="s">
        <v>5323</v>
      </c>
      <c r="C166" s="460" t="s">
        <v>5324</v>
      </c>
      <c r="D166" s="459" t="s">
        <v>5325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34.5" customHeight="1" x14ac:dyDescent="0.25">
      <c r="A167" s="163">
        <v>4</v>
      </c>
      <c r="B167" s="459" t="s">
        <v>4994</v>
      </c>
      <c r="C167" s="460" t="s">
        <v>5326</v>
      </c>
      <c r="D167" s="459" t="s">
        <v>4994</v>
      </c>
      <c r="E167" s="461">
        <v>5</v>
      </c>
      <c r="F167" s="462">
        <v>550</v>
      </c>
      <c r="G167" s="463"/>
      <c r="H167" s="462">
        <v>550</v>
      </c>
      <c r="I167" s="462">
        <v>550</v>
      </c>
    </row>
    <row r="168" spans="1:9" ht="37.5" customHeight="1" x14ac:dyDescent="0.25">
      <c r="A168" s="163">
        <v>5</v>
      </c>
      <c r="B168" s="459" t="s">
        <v>4994</v>
      </c>
      <c r="C168" s="464" t="s">
        <v>5327</v>
      </c>
      <c r="D168" s="459" t="s">
        <v>4994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6</v>
      </c>
      <c r="B169" s="459" t="s">
        <v>4994</v>
      </c>
      <c r="C169" s="460" t="s">
        <v>5328</v>
      </c>
      <c r="D169" s="459" t="s">
        <v>4994</v>
      </c>
      <c r="E169" s="461">
        <v>5</v>
      </c>
      <c r="F169" s="462">
        <v>550</v>
      </c>
      <c r="G169" s="463"/>
      <c r="H169" s="462">
        <v>550</v>
      </c>
      <c r="I169" s="462">
        <v>550</v>
      </c>
    </row>
    <row r="170" spans="1:9" ht="51.75" customHeight="1" x14ac:dyDescent="0.2">
      <c r="A170" s="163">
        <v>7</v>
      </c>
      <c r="B170" s="459" t="s">
        <v>4994</v>
      </c>
      <c r="C170" s="465" t="s">
        <v>5329</v>
      </c>
      <c r="D170" s="459" t="s">
        <v>4994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54.75" customHeight="1" x14ac:dyDescent="0.2">
      <c r="A171" s="163">
        <v>8</v>
      </c>
      <c r="B171" s="459" t="s">
        <v>4994</v>
      </c>
      <c r="C171" s="465" t="s">
        <v>5330</v>
      </c>
      <c r="D171" s="459" t="s">
        <v>4994</v>
      </c>
      <c r="E171" s="461">
        <v>5</v>
      </c>
      <c r="F171" s="462">
        <v>550</v>
      </c>
      <c r="G171" s="463"/>
      <c r="H171" s="462">
        <v>550</v>
      </c>
      <c r="I171" s="462">
        <v>550</v>
      </c>
    </row>
    <row r="172" spans="1:9" ht="49.5" customHeight="1" x14ac:dyDescent="0.2">
      <c r="A172" s="163">
        <v>9</v>
      </c>
      <c r="B172" s="459" t="s">
        <v>4994</v>
      </c>
      <c r="C172" s="465" t="s">
        <v>5331</v>
      </c>
      <c r="D172" s="459" t="s">
        <v>4994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10</v>
      </c>
      <c r="B173" s="459" t="s">
        <v>4994</v>
      </c>
      <c r="C173" s="465" t="s">
        <v>5332</v>
      </c>
      <c r="D173" s="459" t="s">
        <v>4994</v>
      </c>
      <c r="E173" s="461">
        <v>3</v>
      </c>
      <c r="F173" s="462">
        <v>550</v>
      </c>
      <c r="G173" s="463"/>
      <c r="H173" s="462">
        <v>550</v>
      </c>
      <c r="I173" s="462">
        <v>550</v>
      </c>
    </row>
    <row r="174" spans="1:9" ht="36.75" customHeight="1" x14ac:dyDescent="0.25">
      <c r="A174" s="163">
        <v>11</v>
      </c>
      <c r="B174" s="459" t="s">
        <v>4994</v>
      </c>
      <c r="C174" s="460" t="s">
        <v>5333</v>
      </c>
      <c r="D174" s="459" t="s">
        <v>4994</v>
      </c>
      <c r="E174" s="461">
        <v>3</v>
      </c>
      <c r="F174" s="462">
        <v>550</v>
      </c>
      <c r="G174" s="463"/>
      <c r="H174" s="462">
        <v>550</v>
      </c>
      <c r="I174" s="462">
        <v>550</v>
      </c>
    </row>
    <row r="175" spans="1:9" ht="47.25" customHeight="1" x14ac:dyDescent="0.25">
      <c r="A175" s="163">
        <v>12</v>
      </c>
      <c r="B175" s="459" t="s">
        <v>4994</v>
      </c>
      <c r="C175" s="460" t="s">
        <v>5334</v>
      </c>
      <c r="D175" s="459" t="s">
        <v>4994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4.25" customHeight="1" x14ac:dyDescent="0.25">
      <c r="A176" s="163">
        <v>13</v>
      </c>
      <c r="B176" s="459" t="s">
        <v>4994</v>
      </c>
      <c r="C176" s="466" t="s">
        <v>5335</v>
      </c>
      <c r="D176" s="459" t="s">
        <v>4994</v>
      </c>
      <c r="E176" s="461">
        <v>5</v>
      </c>
      <c r="F176" s="364">
        <v>550</v>
      </c>
      <c r="G176" s="463"/>
      <c r="H176" s="364">
        <v>550</v>
      </c>
      <c r="I176" s="364">
        <v>550</v>
      </c>
    </row>
    <row r="177" spans="1:9" ht="43.5" customHeight="1" x14ac:dyDescent="0.25">
      <c r="A177" s="163">
        <v>14</v>
      </c>
      <c r="B177" s="164" t="s">
        <v>4994</v>
      </c>
      <c r="C177" s="165" t="s">
        <v>5336</v>
      </c>
      <c r="D177" s="166" t="s">
        <v>4994</v>
      </c>
      <c r="E177" s="167">
        <v>5</v>
      </c>
      <c r="F177" s="168">
        <v>550</v>
      </c>
      <c r="G177" s="169"/>
      <c r="H177" s="168">
        <v>550</v>
      </c>
      <c r="I177" s="168">
        <v>550</v>
      </c>
    </row>
    <row r="178" spans="1:9" ht="40.5" customHeight="1" x14ac:dyDescent="0.25">
      <c r="A178" s="163">
        <v>15</v>
      </c>
      <c r="B178" s="164" t="s">
        <v>4994</v>
      </c>
      <c r="C178" s="165" t="s">
        <v>5337</v>
      </c>
      <c r="D178" s="166" t="s">
        <v>4994</v>
      </c>
      <c r="E178" s="167">
        <v>3</v>
      </c>
      <c r="F178" s="168">
        <v>550</v>
      </c>
      <c r="G178" s="169"/>
      <c r="H178" s="168">
        <v>550</v>
      </c>
      <c r="I178" s="168">
        <v>550</v>
      </c>
    </row>
    <row r="179" spans="1:9" ht="39.75" customHeight="1" x14ac:dyDescent="0.25">
      <c r="A179" s="163">
        <v>16</v>
      </c>
      <c r="B179" s="164" t="s">
        <v>4994</v>
      </c>
      <c r="C179" s="165" t="s">
        <v>5338</v>
      </c>
      <c r="D179" s="166" t="s">
        <v>4994</v>
      </c>
      <c r="E179" s="167">
        <v>3</v>
      </c>
      <c r="F179" s="168">
        <v>550</v>
      </c>
      <c r="G179" s="169"/>
      <c r="H179" s="168">
        <v>550</v>
      </c>
      <c r="I179" s="168">
        <v>550</v>
      </c>
    </row>
    <row r="180" spans="1:9" ht="44.25" customHeight="1" x14ac:dyDescent="0.25">
      <c r="A180" s="163">
        <v>17</v>
      </c>
      <c r="B180" s="164" t="s">
        <v>4994</v>
      </c>
      <c r="C180" s="165" t="s">
        <v>5339</v>
      </c>
      <c r="D180" s="166" t="s">
        <v>4994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41.25" customHeight="1" x14ac:dyDescent="0.25">
      <c r="A181" s="163">
        <v>18</v>
      </c>
      <c r="B181" s="164" t="s">
        <v>4994</v>
      </c>
      <c r="C181" s="165" t="s">
        <v>5340</v>
      </c>
      <c r="D181" s="166" t="s">
        <v>4994</v>
      </c>
      <c r="E181" s="167">
        <v>3</v>
      </c>
      <c r="F181" s="168">
        <v>550</v>
      </c>
      <c r="G181" s="169"/>
      <c r="H181" s="168">
        <v>550</v>
      </c>
      <c r="I181" s="168">
        <v>550</v>
      </c>
    </row>
    <row r="182" spans="1:9" ht="47.25" customHeight="1" x14ac:dyDescent="0.25">
      <c r="A182" s="163">
        <v>19</v>
      </c>
      <c r="B182" s="164" t="s">
        <v>4994</v>
      </c>
      <c r="C182" s="165" t="s">
        <v>5341</v>
      </c>
      <c r="D182" s="166" t="s">
        <v>4994</v>
      </c>
      <c r="E182" s="167">
        <v>5</v>
      </c>
      <c r="F182" s="168">
        <v>550</v>
      </c>
      <c r="G182" s="169"/>
      <c r="H182" s="168">
        <v>550</v>
      </c>
      <c r="I182" s="168">
        <v>550</v>
      </c>
    </row>
    <row r="183" spans="1:9" ht="45.75" customHeight="1" x14ac:dyDescent="0.25">
      <c r="A183" s="163">
        <v>20</v>
      </c>
      <c r="B183" s="164" t="s">
        <v>4994</v>
      </c>
      <c r="C183" s="165" t="s">
        <v>5342</v>
      </c>
      <c r="D183" s="166" t="s">
        <v>4994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53.25" customHeight="1" x14ac:dyDescent="0.25">
      <c r="A184" s="163">
        <v>21</v>
      </c>
      <c r="B184" s="164" t="s">
        <v>4994</v>
      </c>
      <c r="C184" s="165" t="s">
        <v>5343</v>
      </c>
      <c r="D184" s="166" t="s">
        <v>4994</v>
      </c>
      <c r="E184" s="167">
        <v>5</v>
      </c>
      <c r="F184" s="168">
        <v>550</v>
      </c>
      <c r="G184" s="169"/>
      <c r="H184" s="168">
        <v>550</v>
      </c>
      <c r="I184" s="168">
        <v>550</v>
      </c>
    </row>
    <row r="185" spans="1:9" ht="34.5" customHeight="1" x14ac:dyDescent="0.25">
      <c r="A185" s="163">
        <v>22</v>
      </c>
      <c r="B185" s="164" t="s">
        <v>4994</v>
      </c>
      <c r="C185" s="165" t="s">
        <v>5344</v>
      </c>
      <c r="D185" s="166" t="s">
        <v>4994</v>
      </c>
      <c r="E185" s="167">
        <v>3</v>
      </c>
      <c r="F185" s="168">
        <v>550</v>
      </c>
      <c r="G185" s="169"/>
      <c r="H185" s="168">
        <v>550</v>
      </c>
      <c r="I185" s="168">
        <v>550</v>
      </c>
    </row>
    <row r="186" spans="1:9" ht="40.5" customHeight="1" x14ac:dyDescent="0.25">
      <c r="A186" s="163">
        <v>23</v>
      </c>
      <c r="B186" s="164" t="s">
        <v>4994</v>
      </c>
      <c r="C186" s="165" t="s">
        <v>5345</v>
      </c>
      <c r="D186" s="166" t="s">
        <v>4994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4994</v>
      </c>
      <c r="C187" s="165" t="s">
        <v>5346</v>
      </c>
      <c r="D187" s="166" t="s">
        <v>4994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4994</v>
      </c>
      <c r="C188" s="165" t="s">
        <v>5347</v>
      </c>
      <c r="D188" s="166" t="s">
        <v>4994</v>
      </c>
      <c r="E188" s="167">
        <v>3</v>
      </c>
      <c r="F188" s="168">
        <v>550</v>
      </c>
      <c r="G188" s="169"/>
      <c r="H188" s="168">
        <v>550</v>
      </c>
      <c r="I188" s="168">
        <v>550</v>
      </c>
    </row>
    <row r="189" spans="1:9" ht="41.25" customHeight="1" x14ac:dyDescent="0.25">
      <c r="A189" s="163">
        <v>26</v>
      </c>
      <c r="B189" s="164" t="s">
        <v>4994</v>
      </c>
      <c r="C189" s="165" t="s">
        <v>5348</v>
      </c>
      <c r="D189" s="166" t="s">
        <v>4994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51.75" customHeight="1" x14ac:dyDescent="0.25">
      <c r="A190" s="163">
        <v>27</v>
      </c>
      <c r="B190" s="164" t="s">
        <v>5349</v>
      </c>
      <c r="C190" s="165" t="s">
        <v>5350</v>
      </c>
      <c r="D190" s="166" t="s">
        <v>5351</v>
      </c>
      <c r="E190" s="167">
        <v>6</v>
      </c>
      <c r="F190" s="168">
        <v>550</v>
      </c>
      <c r="G190" s="169"/>
      <c r="H190" s="168">
        <v>550</v>
      </c>
      <c r="I190" s="168">
        <v>550</v>
      </c>
    </row>
    <row r="191" spans="1:9" ht="42" customHeight="1" x14ac:dyDescent="0.25">
      <c r="A191" s="163">
        <v>28</v>
      </c>
      <c r="B191" s="164" t="s">
        <v>4994</v>
      </c>
      <c r="C191" s="165" t="s">
        <v>5352</v>
      </c>
      <c r="D191" s="166" t="s">
        <v>4994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5.75" customHeight="1" x14ac:dyDescent="0.25">
      <c r="A192" s="163">
        <v>29</v>
      </c>
      <c r="B192" s="164" t="s">
        <v>4994</v>
      </c>
      <c r="C192" s="165" t="s">
        <v>5353</v>
      </c>
      <c r="D192" s="166" t="s">
        <v>4994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9" ht="36.75" customHeight="1" x14ac:dyDescent="0.25">
      <c r="A193" s="163">
        <v>30</v>
      </c>
      <c r="B193" s="164" t="s">
        <v>4994</v>
      </c>
      <c r="C193" s="165" t="s">
        <v>5354</v>
      </c>
      <c r="D193" s="166" t="s">
        <v>4994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35.25" customHeight="1" x14ac:dyDescent="0.25">
      <c r="A194" s="163">
        <v>31</v>
      </c>
      <c r="B194" s="164" t="s">
        <v>4994</v>
      </c>
      <c r="C194" s="165" t="s">
        <v>5355</v>
      </c>
      <c r="D194" s="166" t="s">
        <v>4994</v>
      </c>
      <c r="E194" s="167">
        <v>3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32</v>
      </c>
      <c r="B195" s="164" t="s">
        <v>4994</v>
      </c>
      <c r="C195" s="165" t="s">
        <v>5356</v>
      </c>
      <c r="D195" s="166" t="s">
        <v>4994</v>
      </c>
      <c r="E195" s="167">
        <v>3</v>
      </c>
      <c r="F195" s="168">
        <v>550</v>
      </c>
      <c r="G195" s="169"/>
      <c r="H195" s="168">
        <v>550</v>
      </c>
      <c r="I195" s="168">
        <v>550</v>
      </c>
    </row>
    <row r="196" spans="1:9" ht="37.5" customHeight="1" x14ac:dyDescent="0.25">
      <c r="A196" s="163">
        <v>33</v>
      </c>
      <c r="B196" s="164" t="s">
        <v>4994</v>
      </c>
      <c r="C196" s="165" t="s">
        <v>5357</v>
      </c>
      <c r="D196" s="166" t="s">
        <v>4994</v>
      </c>
      <c r="E196" s="167">
        <v>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34</v>
      </c>
      <c r="B197" s="164" t="s">
        <v>4994</v>
      </c>
      <c r="C197" s="165" t="s">
        <v>5358</v>
      </c>
      <c r="D197" s="166" t="s">
        <v>4994</v>
      </c>
      <c r="E197" s="167">
        <v>3</v>
      </c>
      <c r="F197" s="168">
        <v>550</v>
      </c>
      <c r="G197" s="169"/>
      <c r="H197" s="168">
        <v>550</v>
      </c>
      <c r="I197" s="168">
        <v>550</v>
      </c>
    </row>
    <row r="198" spans="1:9" ht="41.25" customHeight="1" x14ac:dyDescent="0.25">
      <c r="A198" s="163">
        <v>35</v>
      </c>
      <c r="B198" s="164" t="s">
        <v>4994</v>
      </c>
      <c r="C198" s="165" t="s">
        <v>5359</v>
      </c>
      <c r="D198" s="166" t="s">
        <v>4994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34.5" customHeight="1" x14ac:dyDescent="0.25">
      <c r="A199" s="163">
        <v>36</v>
      </c>
      <c r="B199" s="164" t="s">
        <v>4994</v>
      </c>
      <c r="C199" s="165" t="s">
        <v>5360</v>
      </c>
      <c r="D199" s="166" t="s">
        <v>4994</v>
      </c>
      <c r="E199" s="167">
        <v>5</v>
      </c>
      <c r="F199" s="168">
        <v>550</v>
      </c>
      <c r="G199" s="169"/>
      <c r="H199" s="168">
        <v>550</v>
      </c>
      <c r="I199" s="168">
        <v>550</v>
      </c>
    </row>
    <row r="200" spans="1:9" ht="41.25" customHeight="1" x14ac:dyDescent="0.25">
      <c r="A200" s="163">
        <v>37</v>
      </c>
      <c r="B200" s="164" t="s">
        <v>4994</v>
      </c>
      <c r="C200" s="165" t="s">
        <v>5361</v>
      </c>
      <c r="D200" s="166" t="s">
        <v>4994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36.75" customHeight="1" x14ac:dyDescent="0.25">
      <c r="A201" s="163">
        <v>38</v>
      </c>
      <c r="B201" s="164" t="s">
        <v>4994</v>
      </c>
      <c r="C201" s="165" t="s">
        <v>5362</v>
      </c>
      <c r="D201" s="166" t="s">
        <v>4994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8.25" customHeight="1" x14ac:dyDescent="0.25">
      <c r="A202" s="163">
        <v>39</v>
      </c>
      <c r="B202" s="164" t="s">
        <v>4994</v>
      </c>
      <c r="C202" s="165" t="s">
        <v>5363</v>
      </c>
      <c r="D202" s="166" t="s">
        <v>4994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9.75" customHeight="1" x14ac:dyDescent="0.25">
      <c r="A203" s="163">
        <v>40</v>
      </c>
      <c r="B203" s="164" t="s">
        <v>4994</v>
      </c>
      <c r="C203" s="165" t="s">
        <v>5364</v>
      </c>
      <c r="D203" s="166" t="s">
        <v>4994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7.5" customHeight="1" x14ac:dyDescent="0.25">
      <c r="A204" s="163">
        <v>41</v>
      </c>
      <c r="B204" s="164" t="s">
        <v>4994</v>
      </c>
      <c r="C204" s="165" t="s">
        <v>5365</v>
      </c>
      <c r="D204" s="166" t="s">
        <v>4994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53.25" customHeight="1" x14ac:dyDescent="0.25">
      <c r="A205" s="163">
        <v>42</v>
      </c>
      <c r="B205" s="164" t="s">
        <v>4994</v>
      </c>
      <c r="C205" s="165" t="s">
        <v>5366</v>
      </c>
      <c r="D205" s="166" t="s">
        <v>4994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16.5" hidden="1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3">
      <c r="A211" s="130"/>
      <c r="B211" s="81"/>
      <c r="C211" s="7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x14ac:dyDescent="0.2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Bot="1" x14ac:dyDescent="0.25">
      <c r="A218" s="134"/>
      <c r="B218" s="185"/>
      <c r="C218" s="186"/>
      <c r="D218" s="185"/>
      <c r="E218" s="187"/>
      <c r="F218" s="188"/>
      <c r="G218" s="188"/>
      <c r="H218" s="188"/>
      <c r="I218" s="188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3">
      <c r="A234" s="130"/>
      <c r="B234" s="81"/>
      <c r="C234" s="180"/>
      <c r="D234" s="81"/>
      <c r="E234" s="182"/>
      <c r="F234" s="182"/>
      <c r="G234" s="73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1"/>
      <c r="F237" s="181"/>
      <c r="G237" s="82"/>
      <c r="H237" s="181"/>
      <c r="I237" s="189"/>
    </row>
    <row r="238" spans="1:9" ht="16.5" hidden="1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x14ac:dyDescent="0.2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x14ac:dyDescent="0.25">
      <c r="A241" s="75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70"/>
      <c r="C247" s="71"/>
      <c r="D247" s="70"/>
      <c r="E247" s="104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thickBot="1" x14ac:dyDescent="0.3">
      <c r="A257" s="83"/>
      <c r="B257" s="84"/>
      <c r="C257" s="85"/>
      <c r="D257" s="84"/>
      <c r="E257" s="190"/>
      <c r="F257" s="87"/>
      <c r="G257" s="87"/>
      <c r="H257" s="87"/>
      <c r="I257" s="88"/>
    </row>
    <row r="258" spans="1:9" ht="16.5" customHeight="1" thickBot="1" x14ac:dyDescent="0.3">
      <c r="A258" s="89" t="s">
        <v>43</v>
      </c>
      <c r="B258" s="90"/>
      <c r="C258" s="91"/>
      <c r="D258" s="90"/>
      <c r="E258" s="191">
        <f>SUM(E164:E257)</f>
        <v>190</v>
      </c>
      <c r="F258" s="191">
        <f>SUM(F164:F257)</f>
        <v>23100</v>
      </c>
      <c r="G258" s="152">
        <f>SUM(G164:G257)</f>
        <v>0</v>
      </c>
      <c r="H258" s="152">
        <f>SUM(H164:H257)</f>
        <v>23100</v>
      </c>
      <c r="I258" s="93">
        <f>SUM(I164:I257)</f>
        <v>23100</v>
      </c>
    </row>
    <row r="259" spans="1:9" ht="16.5" customHeight="1" thickTop="1" x14ac:dyDescent="0.25">
      <c r="A259" s="94" t="s">
        <v>44</v>
      </c>
      <c r="B259" s="95"/>
      <c r="C259" s="96"/>
      <c r="D259" s="95"/>
      <c r="E259" s="97"/>
      <c r="F259" s="98"/>
      <c r="G259" s="98"/>
      <c r="H259" s="98"/>
      <c r="I259" s="99">
        <f>I279</f>
        <v>0</v>
      </c>
    </row>
    <row r="260" spans="1:9" ht="65.25" hidden="1" customHeight="1" thickTop="1" x14ac:dyDescent="0.25">
      <c r="A260" s="146"/>
      <c r="B260" s="362"/>
      <c r="C260" s="363"/>
      <c r="D260" s="362"/>
      <c r="E260" s="362"/>
      <c r="F260" s="364"/>
      <c r="G260" s="362"/>
      <c r="H260" s="364"/>
      <c r="I260" s="364"/>
    </row>
    <row r="261" spans="1:9" ht="54.75" hidden="1" customHeight="1" x14ac:dyDescent="0.25">
      <c r="A261" s="138"/>
      <c r="B261" s="459"/>
      <c r="C261" s="465"/>
      <c r="D261" s="459"/>
      <c r="E261" s="362"/>
      <c r="F261" s="364"/>
      <c r="G261" s="467"/>
      <c r="H261" s="364"/>
      <c r="I261" s="364"/>
    </row>
    <row r="262" spans="1:9" ht="16.5" hidden="1" customHeight="1" x14ac:dyDescent="0.25">
      <c r="A262" s="138"/>
      <c r="B262" s="70"/>
      <c r="C262" s="71"/>
      <c r="D262" s="70"/>
      <c r="E262" s="122"/>
      <c r="F262" s="73"/>
      <c r="G262" s="73"/>
      <c r="H262" s="73"/>
      <c r="I262" s="74"/>
    </row>
    <row r="263" spans="1:9" ht="16.5" hidden="1" customHeight="1" x14ac:dyDescent="0.25">
      <c r="A263" s="138"/>
      <c r="B263" s="70"/>
      <c r="C263" s="71"/>
      <c r="D263" s="70"/>
      <c r="E263" s="122"/>
      <c r="F263" s="122"/>
      <c r="G263" s="122"/>
      <c r="H263" s="122"/>
      <c r="I263" s="193"/>
    </row>
    <row r="264" spans="1:9" ht="16.5" hidden="1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thickBot="1" x14ac:dyDescent="0.3">
      <c r="A278" s="83"/>
      <c r="B278" s="84"/>
      <c r="C278" s="85"/>
      <c r="D278" s="84"/>
      <c r="E278" s="86"/>
      <c r="F278" s="87"/>
      <c r="G278" s="87"/>
      <c r="H278" s="87"/>
      <c r="I278" s="88"/>
    </row>
    <row r="279" spans="1:9" ht="16.5" customHeight="1" thickBot="1" x14ac:dyDescent="0.3">
      <c r="A279" s="155" t="s">
        <v>43</v>
      </c>
      <c r="B279" s="156"/>
      <c r="C279" s="157"/>
      <c r="D279" s="156"/>
      <c r="E279" s="158">
        <f>SUM(E260:E278)</f>
        <v>0</v>
      </c>
      <c r="F279" s="159">
        <f>SUM(F260:F278)</f>
        <v>0</v>
      </c>
      <c r="G279" s="159">
        <f>SUM(G260:G278)</f>
        <v>0</v>
      </c>
      <c r="H279" s="159">
        <f>SUM(H260:H278)</f>
        <v>0</v>
      </c>
      <c r="I279" s="160">
        <f>SUM(I260:I278)</f>
        <v>0</v>
      </c>
    </row>
    <row r="280" spans="1:9" ht="16.5" customHeight="1" thickTop="1" thickBot="1" x14ac:dyDescent="0.3">
      <c r="A280" s="19" t="s">
        <v>45</v>
      </c>
      <c r="B280" s="20"/>
      <c r="C280" s="21"/>
      <c r="D280" s="20"/>
      <c r="E280" s="22"/>
      <c r="F280" s="22"/>
      <c r="G280" s="22"/>
      <c r="H280" s="22"/>
      <c r="I280" s="23">
        <f>I300</f>
        <v>9319.0500000000011</v>
      </c>
    </row>
    <row r="281" spans="1:9" ht="71.25" customHeight="1" thickTop="1" x14ac:dyDescent="0.2">
      <c r="A281" s="130">
        <v>1</v>
      </c>
      <c r="B281" s="535" t="s">
        <v>5367</v>
      </c>
      <c r="C281" s="536" t="s">
        <v>5368</v>
      </c>
      <c r="D281" s="537" t="s">
        <v>5369</v>
      </c>
      <c r="E281" s="538">
        <v>100</v>
      </c>
      <c r="F281" s="539">
        <v>4141.8</v>
      </c>
      <c r="G281" s="540"/>
      <c r="H281" s="539">
        <v>4141.8</v>
      </c>
      <c r="I281" s="539">
        <v>4141.8</v>
      </c>
    </row>
    <row r="282" spans="1:9" ht="62.25" customHeight="1" x14ac:dyDescent="0.2">
      <c r="A282" s="198">
        <v>2</v>
      </c>
      <c r="B282" s="535" t="s">
        <v>5370</v>
      </c>
      <c r="C282" s="536" t="s">
        <v>5368</v>
      </c>
      <c r="D282" s="537" t="s">
        <v>5371</v>
      </c>
      <c r="E282" s="538">
        <v>100</v>
      </c>
      <c r="F282" s="541">
        <v>4141.8</v>
      </c>
      <c r="G282" s="540"/>
      <c r="H282" s="541">
        <v>4141.8</v>
      </c>
      <c r="I282" s="541">
        <v>4141.8</v>
      </c>
    </row>
    <row r="283" spans="1:9" ht="52.5" customHeight="1" x14ac:dyDescent="0.25">
      <c r="A283" s="138"/>
      <c r="B283" s="537" t="s">
        <v>5372</v>
      </c>
      <c r="C283" s="536" t="s">
        <v>5373</v>
      </c>
      <c r="D283" s="537" t="s">
        <v>5372</v>
      </c>
      <c r="E283" s="538">
        <v>25</v>
      </c>
      <c r="F283" s="541">
        <v>1035.45</v>
      </c>
      <c r="G283" s="540"/>
      <c r="H283" s="541">
        <v>1035.45</v>
      </c>
      <c r="I283" s="541">
        <v>1035.45</v>
      </c>
    </row>
    <row r="284" spans="1:9" ht="39.75" hidden="1" customHeight="1" x14ac:dyDescent="0.25">
      <c r="A284" s="138"/>
      <c r="B284" s="468"/>
      <c r="C284" s="466"/>
      <c r="D284" s="468"/>
      <c r="E284" s="461"/>
      <c r="F284" s="469"/>
      <c r="G284" s="470"/>
      <c r="H284" s="469"/>
      <c r="I284" s="469"/>
    </row>
    <row r="285" spans="1:9" ht="16.5" hidden="1" customHeight="1" x14ac:dyDescent="0.25">
      <c r="A285" s="138"/>
      <c r="B285" s="70"/>
      <c r="C285" s="71"/>
      <c r="D285" s="70"/>
      <c r="E285" s="72"/>
      <c r="F285" s="204"/>
      <c r="G285" s="76"/>
      <c r="H285" s="76"/>
      <c r="I285" s="204"/>
    </row>
    <row r="286" spans="1:9" ht="16.5" hidden="1" customHeight="1" x14ac:dyDescent="0.25">
      <c r="A286" s="75"/>
      <c r="B286" s="70"/>
      <c r="C286" s="71"/>
      <c r="D286" s="70"/>
      <c r="E286" s="205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thickBot="1" x14ac:dyDescent="0.3">
      <c r="A299" s="83"/>
      <c r="B299" s="84"/>
      <c r="C299" s="85"/>
      <c r="D299" s="84"/>
      <c r="E299" s="86"/>
      <c r="F299" s="87"/>
      <c r="G299" s="87"/>
      <c r="H299" s="87"/>
      <c r="I299" s="88"/>
    </row>
    <row r="300" spans="1:9" ht="16.5" customHeight="1" thickBot="1" x14ac:dyDescent="0.3">
      <c r="A300" s="89" t="s">
        <v>43</v>
      </c>
      <c r="B300" s="90"/>
      <c r="C300" s="91"/>
      <c r="D300" s="90"/>
      <c r="E300" s="152">
        <f>SUM(E281:E299)</f>
        <v>225</v>
      </c>
      <c r="F300" s="92">
        <f>SUM(F281:F299)</f>
        <v>9319.0500000000011</v>
      </c>
      <c r="G300" s="92">
        <f>SUM(G281:G299)</f>
        <v>0</v>
      </c>
      <c r="H300" s="92">
        <f>SUM(H281:H299)</f>
        <v>9319.0500000000011</v>
      </c>
      <c r="I300" s="93">
        <f>SUM(I281:I299)</f>
        <v>9319.0500000000011</v>
      </c>
    </row>
    <row r="301" spans="1:9" ht="16.5" customHeight="1" thickTop="1" x14ac:dyDescent="0.25">
      <c r="A301" s="94" t="s">
        <v>46</v>
      </c>
      <c r="B301" s="95"/>
      <c r="C301" s="96"/>
      <c r="D301" s="95"/>
      <c r="E301" s="97"/>
      <c r="F301" s="97"/>
      <c r="G301" s="97"/>
      <c r="H301" s="97"/>
      <c r="I301" s="99">
        <f>I321</f>
        <v>0</v>
      </c>
    </row>
    <row r="302" spans="1:9" ht="66.75" hidden="1" customHeight="1" thickTop="1" x14ac:dyDescent="0.25">
      <c r="A302" s="130"/>
      <c r="B302" s="164"/>
      <c r="C302" s="165"/>
      <c r="D302" s="166"/>
      <c r="E302" s="167"/>
      <c r="F302" s="168"/>
      <c r="G302" s="169"/>
      <c r="H302" s="168"/>
      <c r="I302" s="168"/>
    </row>
    <row r="303" spans="1:9" ht="46.5" hidden="1" customHeight="1" x14ac:dyDescent="0.25">
      <c r="A303" s="138"/>
      <c r="B303" s="164"/>
      <c r="C303" s="165"/>
      <c r="D303" s="166"/>
      <c r="E303" s="167"/>
      <c r="F303" s="168"/>
      <c r="G303" s="169"/>
      <c r="H303" s="168"/>
      <c r="I303" s="168"/>
    </row>
    <row r="304" spans="1:9" ht="16.5" hidden="1" customHeight="1" x14ac:dyDescent="0.25">
      <c r="A304" s="138"/>
      <c r="B304" s="185"/>
      <c r="C304" s="210"/>
      <c r="D304" s="185"/>
      <c r="E304" s="72"/>
      <c r="F304" s="199"/>
      <c r="G304" s="213"/>
      <c r="H304" s="76"/>
      <c r="I304" s="199"/>
    </row>
    <row r="305" spans="1:9" ht="16.5" hidden="1" customHeight="1" x14ac:dyDescent="0.25">
      <c r="A305" s="138"/>
      <c r="B305" s="70"/>
      <c r="C305" s="71"/>
      <c r="D305" s="70"/>
      <c r="E305" s="205"/>
      <c r="F305" s="214"/>
      <c r="G305" s="76"/>
      <c r="H305" s="76"/>
      <c r="I305" s="215"/>
    </row>
    <row r="306" spans="1:9" ht="16.5" hidden="1" customHeight="1" x14ac:dyDescent="0.25">
      <c r="A306" s="138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 t="s">
        <v>41</v>
      </c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thickBot="1" x14ac:dyDescent="0.3">
      <c r="A320" s="83"/>
      <c r="B320" s="84"/>
      <c r="C320" s="85"/>
      <c r="D320" s="84"/>
      <c r="E320" s="86"/>
      <c r="F320" s="87"/>
      <c r="G320" s="87"/>
      <c r="H320" s="87"/>
      <c r="I320" s="88"/>
    </row>
    <row r="321" spans="1:9" ht="16.5" customHeight="1" thickBot="1" x14ac:dyDescent="0.3">
      <c r="A321" s="89" t="s">
        <v>43</v>
      </c>
      <c r="B321" s="90"/>
      <c r="C321" s="91"/>
      <c r="D321" s="90"/>
      <c r="E321" s="152">
        <f>SUM(E302:E320)</f>
        <v>0</v>
      </c>
      <c r="F321" s="92">
        <f>SUM(F302:F320)</f>
        <v>0</v>
      </c>
      <c r="G321" s="92">
        <f>SUM(G302:G320)</f>
        <v>0</v>
      </c>
      <c r="H321" s="92">
        <f>SUM(H302:H320)</f>
        <v>0</v>
      </c>
      <c r="I321" s="93">
        <f>SUM(I302:I320)</f>
        <v>0</v>
      </c>
    </row>
    <row r="322" spans="1:9" ht="16.5" customHeight="1" thickTop="1" x14ac:dyDescent="0.25">
      <c r="A322" s="94" t="s">
        <v>47</v>
      </c>
      <c r="B322" s="95"/>
      <c r="C322" s="96"/>
      <c r="D322" s="95"/>
      <c r="E322" s="97"/>
      <c r="F322" s="97"/>
      <c r="G322" s="97"/>
      <c r="H322" s="97"/>
      <c r="I322" s="99">
        <f>I342</f>
        <v>0</v>
      </c>
    </row>
    <row r="323" spans="1:9" ht="16.5" hidden="1" customHeight="1" thickTop="1" x14ac:dyDescent="0.25">
      <c r="A323" s="146"/>
      <c r="B323" s="147"/>
      <c r="C323" s="148"/>
      <c r="D323" s="147"/>
      <c r="E323" s="149"/>
      <c r="F323" s="150"/>
      <c r="G323" s="150"/>
      <c r="H323" s="154"/>
      <c r="I323" s="151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thickBot="1" x14ac:dyDescent="0.3">
      <c r="A341" s="83"/>
      <c r="B341" s="84"/>
      <c r="C341" s="85"/>
      <c r="D341" s="84"/>
      <c r="E341" s="86"/>
      <c r="F341" s="87"/>
      <c r="G341" s="87"/>
      <c r="H341" s="87"/>
      <c r="I341" s="88"/>
    </row>
    <row r="342" spans="1:9" ht="16.5" customHeight="1" thickBot="1" x14ac:dyDescent="0.3">
      <c r="A342" s="89" t="s">
        <v>43</v>
      </c>
      <c r="B342" s="90"/>
      <c r="C342" s="91"/>
      <c r="D342" s="90"/>
      <c r="E342" s="152">
        <f>SUM(E323:E341)</f>
        <v>0</v>
      </c>
      <c r="F342" s="92">
        <f>SUM(F323:F341)</f>
        <v>0</v>
      </c>
      <c r="G342" s="92">
        <f>SUM(G323:G341)</f>
        <v>0</v>
      </c>
      <c r="H342" s="92">
        <f>SUM(H323:H341)</f>
        <v>0</v>
      </c>
      <c r="I342" s="93">
        <f>SUM(I323:I341)</f>
        <v>0</v>
      </c>
    </row>
    <row r="343" spans="1:9" ht="16.5" customHeight="1" thickTop="1" x14ac:dyDescent="0.25">
      <c r="A343" s="19" t="s">
        <v>48</v>
      </c>
      <c r="B343" s="20"/>
      <c r="C343" s="21"/>
      <c r="D343" s="20"/>
      <c r="E343" s="22"/>
      <c r="F343" s="22"/>
      <c r="G343" s="22"/>
      <c r="H343" s="22"/>
      <c r="I343" s="23">
        <f>I363</f>
        <v>0</v>
      </c>
    </row>
    <row r="344" spans="1:9" ht="16.5" hidden="1" customHeight="1" thickTop="1" x14ac:dyDescent="0.25">
      <c r="A344" s="216"/>
      <c r="B344" s="147"/>
      <c r="C344" s="148"/>
      <c r="D344" s="147"/>
      <c r="E344" s="149"/>
      <c r="F344" s="154"/>
      <c r="G344" s="154"/>
      <c r="H344" s="154"/>
      <c r="I344" s="217"/>
    </row>
    <row r="345" spans="1:9" ht="16.5" hidden="1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thickBot="1" x14ac:dyDescent="0.3">
      <c r="A362" s="83"/>
      <c r="B362" s="84"/>
      <c r="C362" s="85"/>
      <c r="D362" s="84"/>
      <c r="E362" s="86"/>
      <c r="F362" s="87"/>
      <c r="G362" s="87"/>
      <c r="H362" s="87"/>
      <c r="I362" s="88"/>
    </row>
    <row r="363" spans="1:9" ht="16.5" customHeight="1" thickBot="1" x14ac:dyDescent="0.3">
      <c r="A363" s="155" t="s">
        <v>43</v>
      </c>
      <c r="B363" s="156"/>
      <c r="C363" s="157"/>
      <c r="D363" s="156"/>
      <c r="E363" s="158">
        <f>SUM(E344:E362)</f>
        <v>0</v>
      </c>
      <c r="F363" s="159">
        <f>SUM(F344:F362)</f>
        <v>0</v>
      </c>
      <c r="G363" s="159">
        <f>SUM(G344:G362)</f>
        <v>0</v>
      </c>
      <c r="H363" s="159">
        <f>SUM(H344:H362)</f>
        <v>0</v>
      </c>
      <c r="I363" s="160">
        <f>SUM(I344:I362)</f>
        <v>0</v>
      </c>
    </row>
    <row r="364" spans="1:9" ht="16.5" customHeight="1" thickTop="1" thickBot="1" x14ac:dyDescent="0.3">
      <c r="A364" s="11" t="s">
        <v>50</v>
      </c>
      <c r="B364" s="12"/>
      <c r="C364" s="13"/>
      <c r="D364" s="14"/>
      <c r="E364" s="15">
        <f>E407+E428+E470+E491+E512+E533</f>
        <v>142.5</v>
      </c>
      <c r="F364" s="16"/>
      <c r="G364" s="16"/>
      <c r="H364" s="16"/>
      <c r="I364" s="15">
        <f>I407+I428+I470+I491+I512+I533+I449</f>
        <v>17700.36</v>
      </c>
    </row>
    <row r="365" spans="1:9" ht="16.5" customHeight="1" thickTop="1" thickBot="1" x14ac:dyDescent="0.3">
      <c r="A365" s="94" t="s">
        <v>13</v>
      </c>
      <c r="B365" s="95"/>
      <c r="C365" s="96"/>
      <c r="D365" s="95"/>
      <c r="E365" s="97"/>
      <c r="F365" s="97"/>
      <c r="G365" s="97"/>
      <c r="H365" s="97"/>
      <c r="I365" s="99">
        <f>I407</f>
        <v>0</v>
      </c>
    </row>
    <row r="366" spans="1:9" ht="32.25" customHeight="1" thickTop="1" thickBot="1" x14ac:dyDescent="0.25">
      <c r="A366" s="130">
        <v>1</v>
      </c>
      <c r="B366" s="102" t="s">
        <v>5374</v>
      </c>
      <c r="C366" s="102" t="s">
        <v>5375</v>
      </c>
      <c r="D366" s="102" t="s">
        <v>5376</v>
      </c>
      <c r="E366" s="241">
        <v>3.5</v>
      </c>
      <c r="F366" s="343">
        <v>550</v>
      </c>
      <c r="G366" s="55"/>
      <c r="H366" s="344">
        <v>550</v>
      </c>
      <c r="I366" s="344">
        <v>550</v>
      </c>
    </row>
    <row r="367" spans="1:9" ht="31.5" customHeight="1" thickTop="1" thickBot="1" x14ac:dyDescent="0.25">
      <c r="A367" s="130">
        <v>2</v>
      </c>
      <c r="B367" s="345" t="s">
        <v>5377</v>
      </c>
      <c r="C367" s="102" t="s">
        <v>5378</v>
      </c>
      <c r="D367" s="346" t="s">
        <v>5379</v>
      </c>
      <c r="E367" s="471">
        <v>5</v>
      </c>
      <c r="F367" s="347">
        <v>550</v>
      </c>
      <c r="G367" s="55"/>
      <c r="H367" s="344">
        <v>550</v>
      </c>
      <c r="I367" s="344">
        <v>550</v>
      </c>
    </row>
    <row r="368" spans="1:9" ht="27.75" customHeight="1" thickTop="1" thickBot="1" x14ac:dyDescent="0.25">
      <c r="A368" s="130">
        <v>3</v>
      </c>
      <c r="B368" s="102" t="s">
        <v>5380</v>
      </c>
      <c r="C368" s="102" t="s">
        <v>5381</v>
      </c>
      <c r="D368" s="102" t="s">
        <v>5382</v>
      </c>
      <c r="E368" s="241">
        <v>4</v>
      </c>
      <c r="F368" s="343">
        <v>550</v>
      </c>
      <c r="G368" s="55"/>
      <c r="H368" s="344">
        <v>550</v>
      </c>
      <c r="I368" s="344">
        <v>550</v>
      </c>
    </row>
    <row r="369" spans="1:9" ht="37.5" customHeight="1" thickTop="1" thickBot="1" x14ac:dyDescent="0.25">
      <c r="A369" s="130">
        <v>4</v>
      </c>
      <c r="B369" s="102" t="s">
        <v>5383</v>
      </c>
      <c r="C369" s="102" t="s">
        <v>5384</v>
      </c>
      <c r="D369" s="102" t="s">
        <v>5385</v>
      </c>
      <c r="E369" s="241">
        <v>10</v>
      </c>
      <c r="F369" s="343">
        <v>550</v>
      </c>
      <c r="G369" s="55"/>
      <c r="H369" s="344">
        <v>550</v>
      </c>
      <c r="I369" s="344">
        <v>550</v>
      </c>
    </row>
    <row r="370" spans="1:9" ht="39" customHeight="1" thickTop="1" thickBot="1" x14ac:dyDescent="0.25">
      <c r="A370" s="130">
        <v>5</v>
      </c>
      <c r="B370" s="102" t="s">
        <v>5043</v>
      </c>
      <c r="C370" s="102" t="s">
        <v>5044</v>
      </c>
      <c r="D370" s="102" t="s">
        <v>5045</v>
      </c>
      <c r="E370" s="241">
        <v>5</v>
      </c>
      <c r="F370" s="343">
        <v>550</v>
      </c>
      <c r="G370" s="55"/>
      <c r="H370" s="344">
        <v>550</v>
      </c>
      <c r="I370" s="344">
        <v>550</v>
      </c>
    </row>
    <row r="371" spans="1:9" ht="33" customHeight="1" thickTop="1" x14ac:dyDescent="0.2">
      <c r="A371" s="130">
        <v>6</v>
      </c>
      <c r="B371" s="102" t="s">
        <v>5386</v>
      </c>
      <c r="C371" s="102" t="s">
        <v>4271</v>
      </c>
      <c r="D371" s="102" t="s">
        <v>5387</v>
      </c>
      <c r="E371" s="241">
        <v>5</v>
      </c>
      <c r="F371" s="343">
        <v>550</v>
      </c>
      <c r="G371" s="55"/>
      <c r="H371" s="344">
        <v>550</v>
      </c>
      <c r="I371" s="344">
        <v>550</v>
      </c>
    </row>
    <row r="372" spans="1:9" ht="36.75" hidden="1" customHeight="1" thickTop="1" thickBot="1" x14ac:dyDescent="0.25">
      <c r="A372" s="130"/>
      <c r="B372" s="102"/>
      <c r="C372" s="102"/>
      <c r="D372" s="102"/>
      <c r="E372" s="241"/>
      <c r="F372" s="343"/>
      <c r="G372" s="55"/>
      <c r="H372" s="344"/>
      <c r="I372" s="344"/>
    </row>
    <row r="373" spans="1:9" ht="40.5" hidden="1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4.25" hidden="1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40.5" hidden="1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8.75" hidden="1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36.7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2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39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8.2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41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7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s="105" customFormat="1" ht="43.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16.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30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24.7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.7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9.2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81"/>
      <c r="C391" s="220"/>
      <c r="D391" s="81"/>
      <c r="E391" s="181"/>
      <c r="F391" s="182"/>
      <c r="G391" s="182"/>
      <c r="H391" s="182"/>
      <c r="I391" s="183"/>
    </row>
    <row r="392" spans="1:9" ht="30.75" hidden="1" customHeight="1" thickTop="1" x14ac:dyDescent="0.2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hidden="1" customHeight="1" x14ac:dyDescent="0.2">
      <c r="A393" s="134"/>
      <c r="B393" s="81"/>
      <c r="C393" s="220"/>
      <c r="D393" s="81"/>
      <c r="E393" s="181"/>
      <c r="F393" s="182"/>
      <c r="G393" s="182"/>
      <c r="H393" s="182"/>
      <c r="I393" s="183"/>
    </row>
    <row r="394" spans="1:9" ht="16.5" hidden="1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82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30.7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82"/>
      <c r="G407" s="82"/>
      <c r="H407" s="82"/>
      <c r="I407" s="222"/>
    </row>
    <row r="408" spans="1:9" ht="30.75" hidden="1" customHeight="1" x14ac:dyDescent="0.2">
      <c r="A408" s="134"/>
      <c r="B408" s="81"/>
      <c r="C408" s="220"/>
      <c r="D408" s="81"/>
      <c r="E408" s="82"/>
      <c r="F408" s="82"/>
      <c r="G408" s="82"/>
      <c r="H408" s="82"/>
      <c r="I408" s="222"/>
    </row>
    <row r="409" spans="1:9" ht="30.75" hidden="1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16.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hidden="1" customHeight="1" x14ac:dyDescent="0.25">
      <c r="A416" s="134"/>
      <c r="B416" s="70"/>
      <c r="C416" s="70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thickBot="1" x14ac:dyDescent="0.3">
      <c r="A427" s="223"/>
      <c r="B427" s="84"/>
      <c r="C427" s="84"/>
      <c r="D427" s="84"/>
      <c r="E427" s="86"/>
      <c r="F427" s="87"/>
      <c r="G427" s="87"/>
      <c r="H427" s="87"/>
      <c r="I427" s="88"/>
    </row>
    <row r="428" spans="1:9" ht="16.5" customHeight="1" thickBot="1" x14ac:dyDescent="0.3">
      <c r="A428" s="89" t="s">
        <v>43</v>
      </c>
      <c r="B428" s="90"/>
      <c r="C428" s="91"/>
      <c r="D428" s="90"/>
      <c r="E428" s="152">
        <f>SUM(E366:E427)</f>
        <v>32.5</v>
      </c>
      <c r="F428" s="152">
        <f>SUM(F366:F427)</f>
        <v>3300</v>
      </c>
      <c r="G428" s="152">
        <f>SUM(G366:G427)</f>
        <v>0</v>
      </c>
      <c r="H428" s="152">
        <f>SUM(H366:H427)</f>
        <v>3300</v>
      </c>
      <c r="I428" s="224">
        <f>SUM(I366:I427)</f>
        <v>3300</v>
      </c>
    </row>
    <row r="429" spans="1:9" ht="16.5" customHeight="1" thickTop="1" thickBot="1" x14ac:dyDescent="0.3">
      <c r="A429" s="94" t="s">
        <v>44</v>
      </c>
      <c r="B429" s="95"/>
      <c r="C429" s="96"/>
      <c r="D429" s="95"/>
      <c r="E429" s="97"/>
      <c r="F429" s="97"/>
      <c r="G429" s="97"/>
      <c r="H429" s="97"/>
      <c r="I429" s="99">
        <f>I449</f>
        <v>6063.31</v>
      </c>
    </row>
    <row r="430" spans="1:9" ht="51" customHeight="1" thickTop="1" x14ac:dyDescent="0.25">
      <c r="A430" s="146">
        <v>1</v>
      </c>
      <c r="B430" s="102" t="s">
        <v>5388</v>
      </c>
      <c r="C430" s="102" t="s">
        <v>5389</v>
      </c>
      <c r="D430" s="102" t="s">
        <v>5390</v>
      </c>
      <c r="E430" s="423">
        <v>80</v>
      </c>
      <c r="F430" s="380">
        <v>6063.31</v>
      </c>
      <c r="G430" s="381"/>
      <c r="H430" s="380">
        <v>6063.31</v>
      </c>
      <c r="I430" s="380">
        <v>6063.31</v>
      </c>
    </row>
    <row r="431" spans="1:9" ht="32.25" hidden="1" customHeight="1" x14ac:dyDescent="0.25">
      <c r="A431" s="138"/>
      <c r="B431" s="102"/>
      <c r="C431" s="102"/>
      <c r="D431" s="102"/>
      <c r="E431" s="423"/>
      <c r="F431" s="380"/>
      <c r="G431" s="381"/>
      <c r="H431" s="380"/>
      <c r="I431" s="380"/>
    </row>
    <row r="432" spans="1:9" ht="32.25" hidden="1" customHeight="1" x14ac:dyDescent="0.25">
      <c r="A432" s="138"/>
      <c r="B432" s="102"/>
      <c r="C432" s="102"/>
      <c r="D432" s="102"/>
      <c r="E432" s="423"/>
      <c r="F432" s="380"/>
      <c r="G432" s="381"/>
      <c r="H432" s="380"/>
      <c r="I432" s="380"/>
    </row>
    <row r="433" spans="1:9" ht="36.7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8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thickBot="1" x14ac:dyDescent="0.3">
      <c r="A448" s="83"/>
      <c r="B448" s="84"/>
      <c r="C448" s="85"/>
      <c r="D448" s="84"/>
      <c r="E448" s="86"/>
      <c r="F448" s="87"/>
      <c r="G448" s="87"/>
      <c r="H448" s="87"/>
      <c r="I448" s="88"/>
    </row>
    <row r="449" spans="1:9" ht="16.5" customHeight="1" thickBot="1" x14ac:dyDescent="0.3">
      <c r="A449" s="89" t="s">
        <v>43</v>
      </c>
      <c r="B449" s="90"/>
      <c r="C449" s="91"/>
      <c r="D449" s="90"/>
      <c r="E449" s="152">
        <f>SUM(E430:E448)</f>
        <v>80</v>
      </c>
      <c r="F449" s="92">
        <f>SUM(F430:F448)</f>
        <v>6063.31</v>
      </c>
      <c r="G449" s="92">
        <f>SUM(G430:G448)</f>
        <v>0</v>
      </c>
      <c r="H449" s="92">
        <f>SUM(H430:H448)</f>
        <v>6063.31</v>
      </c>
      <c r="I449" s="93">
        <f>SUM(I430:I448)</f>
        <v>6063.31</v>
      </c>
    </row>
    <row r="450" spans="1:9" ht="16.5" customHeight="1" thickTop="1" thickBot="1" x14ac:dyDescent="0.3">
      <c r="A450" s="19" t="s">
        <v>45</v>
      </c>
      <c r="B450" s="20"/>
      <c r="C450" s="21"/>
      <c r="D450" s="20"/>
      <c r="E450" s="22"/>
      <c r="F450" s="22"/>
      <c r="G450" s="22"/>
      <c r="H450" s="22"/>
      <c r="I450" s="23">
        <f>I470</f>
        <v>8337.0499999999993</v>
      </c>
    </row>
    <row r="451" spans="1:9" ht="36" customHeight="1" thickTop="1" x14ac:dyDescent="0.2">
      <c r="A451" s="130">
        <v>1</v>
      </c>
      <c r="B451" s="102" t="s">
        <v>5391</v>
      </c>
      <c r="C451" s="102" t="s">
        <v>5392</v>
      </c>
      <c r="D451" s="102" t="s">
        <v>5393</v>
      </c>
      <c r="E451" s="423">
        <v>60</v>
      </c>
      <c r="F451" s="343">
        <v>4547.4799999999996</v>
      </c>
      <c r="G451" s="55"/>
      <c r="H451" s="344">
        <v>4547.4799999999996</v>
      </c>
      <c r="I451" s="344">
        <v>4547.4799999999996</v>
      </c>
    </row>
    <row r="452" spans="1:9" ht="51" customHeight="1" x14ac:dyDescent="0.2">
      <c r="A452" s="134">
        <v>2</v>
      </c>
      <c r="B452" s="102" t="s">
        <v>5394</v>
      </c>
      <c r="C452" s="102" t="s">
        <v>5395</v>
      </c>
      <c r="D452" s="102" t="s">
        <v>5396</v>
      </c>
      <c r="E452" s="423">
        <v>50</v>
      </c>
      <c r="F452" s="343">
        <v>3789.57</v>
      </c>
      <c r="G452" s="55"/>
      <c r="H452" s="344">
        <v>3789.57</v>
      </c>
      <c r="I452" s="344">
        <v>3789.57</v>
      </c>
    </row>
    <row r="453" spans="1:9" ht="43.5" hidden="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1.25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52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62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7.7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thickBot="1" x14ac:dyDescent="0.3">
      <c r="A469" s="83"/>
      <c r="B469" s="84"/>
      <c r="C469" s="85"/>
      <c r="D469" s="84"/>
      <c r="E469" s="86"/>
      <c r="F469" s="87"/>
      <c r="G469" s="87"/>
      <c r="H469" s="87"/>
      <c r="I469" s="88"/>
    </row>
    <row r="470" spans="1:9" ht="16.5" customHeight="1" thickBot="1" x14ac:dyDescent="0.3">
      <c r="A470" s="89" t="s">
        <v>43</v>
      </c>
      <c r="B470" s="90"/>
      <c r="C470" s="91"/>
      <c r="D470" s="90"/>
      <c r="E470" s="152">
        <f>SUM(E451:E469)</f>
        <v>110</v>
      </c>
      <c r="F470" s="92">
        <f>SUM(F451:F469)</f>
        <v>8337.0499999999993</v>
      </c>
      <c r="G470" s="92">
        <f>SUM(G451:G469)</f>
        <v>0</v>
      </c>
      <c r="H470" s="92">
        <f>SUM(H451:H469)</f>
        <v>8337.0499999999993</v>
      </c>
      <c r="I470" s="93">
        <f>SUM(I451:I469)</f>
        <v>8337.0499999999993</v>
      </c>
    </row>
    <row r="471" spans="1:9" ht="16.5" customHeight="1" thickTop="1" x14ac:dyDescent="0.25">
      <c r="A471" s="94" t="s">
        <v>46</v>
      </c>
      <c r="B471" s="95"/>
      <c r="C471" s="96"/>
      <c r="D471" s="95"/>
      <c r="E471" s="97"/>
      <c r="F471" s="97"/>
      <c r="G471" s="97"/>
      <c r="H471" s="97"/>
      <c r="I471" s="99">
        <f>I491</f>
        <v>0</v>
      </c>
    </row>
    <row r="472" spans="1:9" ht="54" hidden="1" customHeight="1" thickTop="1" x14ac:dyDescent="0.2">
      <c r="A472" s="130"/>
      <c r="B472" s="102"/>
      <c r="C472" s="102"/>
      <c r="D472" s="102"/>
      <c r="E472" s="241"/>
      <c r="F472" s="343"/>
      <c r="G472" s="55"/>
      <c r="H472" s="344"/>
      <c r="I472" s="344"/>
    </row>
    <row r="473" spans="1:9" ht="37.5" hidden="1" customHeight="1" x14ac:dyDescent="0.25">
      <c r="A473" s="138"/>
      <c r="B473" s="102"/>
      <c r="C473" s="102"/>
      <c r="D473" s="102"/>
      <c r="E473" s="241"/>
      <c r="F473" s="343"/>
      <c r="G473" s="55"/>
      <c r="H473" s="344"/>
      <c r="I473" s="344"/>
    </row>
    <row r="474" spans="1:9" ht="38.25" hidden="1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45.7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4.5" hidden="1" customHeight="1" x14ac:dyDescent="0.25">
      <c r="A476" s="75"/>
      <c r="B476" s="102"/>
      <c r="C476" s="102"/>
      <c r="D476" s="102"/>
      <c r="E476" s="241"/>
      <c r="F476" s="343"/>
      <c r="G476" s="55"/>
      <c r="H476" s="344"/>
      <c r="I476" s="344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thickBot="1" x14ac:dyDescent="0.3">
      <c r="A490" s="83"/>
      <c r="B490" s="84"/>
      <c r="C490" s="85"/>
      <c r="D490" s="84"/>
      <c r="E490" s="86"/>
      <c r="F490" s="87"/>
      <c r="G490" s="87"/>
      <c r="H490" s="87"/>
      <c r="I490" s="88"/>
    </row>
    <row r="491" spans="1:9" ht="16.5" customHeight="1" thickBot="1" x14ac:dyDescent="0.3">
      <c r="A491" s="89" t="s">
        <v>43</v>
      </c>
      <c r="B491" s="90"/>
      <c r="C491" s="91"/>
      <c r="D491" s="90"/>
      <c r="E491" s="152">
        <f>SUM(E472:E490)</f>
        <v>0</v>
      </c>
      <c r="F491" s="92">
        <f>SUM(F472:F490)</f>
        <v>0</v>
      </c>
      <c r="G491" s="92">
        <f>SUM(G472:G490)</f>
        <v>0</v>
      </c>
      <c r="H491" s="92">
        <f>SUM(H472:H490)</f>
        <v>0</v>
      </c>
      <c r="I491" s="93">
        <f>SUM(I472:I490)</f>
        <v>0</v>
      </c>
    </row>
    <row r="492" spans="1:9" ht="16.5" customHeight="1" thickTop="1" x14ac:dyDescent="0.25">
      <c r="A492" s="94" t="s">
        <v>47</v>
      </c>
      <c r="B492" s="95"/>
      <c r="C492" s="96"/>
      <c r="D492" s="95"/>
      <c r="E492" s="97"/>
      <c r="F492" s="97"/>
      <c r="G492" s="97"/>
      <c r="H492" s="97"/>
      <c r="I492" s="99">
        <f>I512</f>
        <v>0</v>
      </c>
    </row>
    <row r="493" spans="1:9" ht="16.5" hidden="1" customHeight="1" thickTop="1" x14ac:dyDescent="0.25">
      <c r="A493" s="146"/>
      <c r="B493" s="147"/>
      <c r="C493" s="148"/>
      <c r="D493" s="147"/>
      <c r="E493" s="192"/>
      <c r="F493" s="192"/>
      <c r="G493" s="154"/>
      <c r="H493" s="192"/>
      <c r="I493" s="229"/>
    </row>
    <row r="494" spans="1:9" ht="16.5" hidden="1" customHeight="1" x14ac:dyDescent="0.25">
      <c r="A494" s="75"/>
      <c r="B494" s="70"/>
      <c r="C494" s="71"/>
      <c r="D494" s="70"/>
      <c r="E494" s="122"/>
      <c r="F494" s="73"/>
      <c r="G494" s="73"/>
      <c r="H494" s="73"/>
      <c r="I494" s="74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thickBot="1" x14ac:dyDescent="0.3">
      <c r="A511" s="83"/>
      <c r="B511" s="84"/>
      <c r="C511" s="85"/>
      <c r="D511" s="84"/>
      <c r="E511" s="86"/>
      <c r="F511" s="87"/>
      <c r="G511" s="87"/>
      <c r="H511" s="87"/>
      <c r="I511" s="88"/>
    </row>
    <row r="512" spans="1:9" ht="16.5" customHeight="1" thickBot="1" x14ac:dyDescent="0.3">
      <c r="A512" s="89" t="s">
        <v>43</v>
      </c>
      <c r="B512" s="90"/>
      <c r="C512" s="91"/>
      <c r="D512" s="90"/>
      <c r="E512" s="152">
        <f>SUM(E493:E511)</f>
        <v>0</v>
      </c>
      <c r="F512" s="92">
        <f>SUM(F493:F511)</f>
        <v>0</v>
      </c>
      <c r="G512" s="92">
        <f>SUM(G493:G511)</f>
        <v>0</v>
      </c>
      <c r="H512" s="92">
        <f>SUM(H493:H511)</f>
        <v>0</v>
      </c>
      <c r="I512" s="93">
        <f>SUM(I493:I511)</f>
        <v>0</v>
      </c>
    </row>
    <row r="513" spans="1:9" ht="16.5" customHeight="1" thickTop="1" x14ac:dyDescent="0.25">
      <c r="A513" s="19" t="s">
        <v>48</v>
      </c>
      <c r="B513" s="20"/>
      <c r="C513" s="21"/>
      <c r="D513" s="20"/>
      <c r="E513" s="22"/>
      <c r="F513" s="22"/>
      <c r="G513" s="22"/>
      <c r="H513" s="22"/>
      <c r="I513" s="23">
        <f>I533</f>
        <v>0</v>
      </c>
    </row>
    <row r="514" spans="1:9" ht="16.5" hidden="1" customHeight="1" thickTop="1" x14ac:dyDescent="0.25">
      <c r="A514" s="146"/>
      <c r="B514" s="147"/>
      <c r="C514" s="148"/>
      <c r="D514" s="147"/>
      <c r="E514" s="149"/>
      <c r="F514" s="154"/>
      <c r="G514" s="154"/>
      <c r="H514" s="154"/>
      <c r="I514" s="21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thickBot="1" x14ac:dyDescent="0.3">
      <c r="A532" s="83"/>
      <c r="B532" s="84"/>
      <c r="C532" s="85"/>
      <c r="D532" s="84"/>
      <c r="E532" s="86"/>
      <c r="F532" s="87"/>
      <c r="G532" s="87"/>
      <c r="H532" s="87"/>
      <c r="I532" s="88"/>
    </row>
    <row r="533" spans="1:9" ht="16.5" customHeight="1" thickBot="1" x14ac:dyDescent="0.3">
      <c r="A533" s="155" t="s">
        <v>43</v>
      </c>
      <c r="B533" s="156"/>
      <c r="C533" s="157"/>
      <c r="D533" s="156"/>
      <c r="E533" s="158">
        <f>SUM(E514:E532)</f>
        <v>0</v>
      </c>
      <c r="F533" s="159">
        <f>SUM(F514:F532)</f>
        <v>0</v>
      </c>
      <c r="G533" s="159">
        <f>SUM(G514:G532)</f>
        <v>0</v>
      </c>
      <c r="H533" s="159">
        <f>SUM(H514:H532)</f>
        <v>0</v>
      </c>
      <c r="I533" s="160">
        <f>SUM(I514:I532)</f>
        <v>0</v>
      </c>
    </row>
    <row r="534" spans="1:9" ht="16.5" customHeight="1" thickTop="1" thickBot="1" x14ac:dyDescent="0.3">
      <c r="A534" s="11" t="s">
        <v>74</v>
      </c>
      <c r="B534" s="12"/>
      <c r="C534" s="13"/>
      <c r="D534" s="14"/>
      <c r="E534" s="15">
        <f>E554+E575+E596+E617+E638+E659+E680</f>
        <v>0</v>
      </c>
      <c r="F534" s="16"/>
      <c r="G534" s="16"/>
      <c r="H534" s="16"/>
      <c r="I534" s="15">
        <f>I554+I575+I596+I617+I638+I659+I680</f>
        <v>0</v>
      </c>
    </row>
    <row r="535" spans="1:9" ht="16.5" hidden="1" customHeight="1" thickTop="1" thickBot="1" x14ac:dyDescent="0.3">
      <c r="A535" s="94" t="s">
        <v>13</v>
      </c>
      <c r="B535" s="95"/>
      <c r="C535" s="96"/>
      <c r="D535" s="95"/>
      <c r="E535" s="97"/>
      <c r="F535" s="97"/>
      <c r="G535" s="97"/>
      <c r="H535" s="97"/>
      <c r="I535" s="99"/>
    </row>
    <row r="536" spans="1:9" ht="37.5" hidden="1" customHeight="1" thickTop="1" thickBot="1" x14ac:dyDescent="0.3">
      <c r="A536" s="146"/>
      <c r="B536" s="241"/>
      <c r="C536" s="102"/>
      <c r="D536" s="241"/>
      <c r="E536" s="423"/>
      <c r="F536" s="365"/>
      <c r="G536" s="241"/>
      <c r="H536" s="365"/>
      <c r="I536" s="365"/>
    </row>
    <row r="537" spans="1:9" ht="43.5" hidden="1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9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51.7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38.2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4.2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65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8.7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9.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1.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5.2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7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41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1.2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0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9.7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2.7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s="105" customFormat="1" ht="41.2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7.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3.7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6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6.7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0.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7.5" hidden="1" customHeight="1" thickTop="1" x14ac:dyDescent="0.25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SUM(E536:E574)</f>
        <v>0</v>
      </c>
      <c r="F575" s="152">
        <f>SUM(F536:F574)</f>
        <v>0</v>
      </c>
      <c r="G575" s="152">
        <f>SUM(G536:G574)</f>
        <v>0</v>
      </c>
      <c r="H575" s="152">
        <f>SUM(H536:H574)</f>
        <v>0</v>
      </c>
      <c r="I575" s="224">
        <f>SUM(I536:I574)</f>
        <v>0</v>
      </c>
    </row>
    <row r="576" spans="1:9" ht="16.5" customHeight="1" thickTop="1" x14ac:dyDescent="0.25">
      <c r="A576" s="94" t="s">
        <v>44</v>
      </c>
      <c r="B576" s="95"/>
      <c r="C576" s="96"/>
      <c r="D576" s="95"/>
      <c r="E576" s="97"/>
      <c r="F576" s="97"/>
      <c r="G576" s="97"/>
      <c r="H576" s="97"/>
      <c r="I576" s="99">
        <f>I596</f>
        <v>0</v>
      </c>
    </row>
    <row r="577" spans="1:9" ht="36.75" hidden="1" customHeight="1" thickTop="1" thickBot="1" x14ac:dyDescent="0.3">
      <c r="A577" s="146"/>
      <c r="B577" s="425"/>
      <c r="C577" s="426"/>
      <c r="D577" s="427"/>
      <c r="E577" s="428"/>
      <c r="F577" s="429"/>
      <c r="G577" s="427"/>
      <c r="H577" s="429"/>
      <c r="I577" s="430"/>
    </row>
    <row r="578" spans="1:9" ht="55.5" hidden="1" customHeight="1" thickTop="1" thickBot="1" x14ac:dyDescent="0.3">
      <c r="A578" s="146"/>
      <c r="B578" s="431"/>
      <c r="C578" s="102"/>
      <c r="D578" s="50"/>
      <c r="E578" s="27"/>
      <c r="F578" s="33"/>
      <c r="G578" s="50"/>
      <c r="H578" s="33"/>
      <c r="I578" s="432"/>
    </row>
    <row r="579" spans="1:9" ht="16.5" hidden="1" customHeight="1" thickTop="1" x14ac:dyDescent="0.25">
      <c r="A579" s="146"/>
      <c r="B579" s="70"/>
      <c r="C579" s="71"/>
      <c r="D579" s="70"/>
      <c r="E579" s="72"/>
      <c r="F579" s="76"/>
      <c r="G579" s="76"/>
      <c r="H579" s="76"/>
      <c r="I579" s="77"/>
    </row>
    <row r="580" spans="1:9" ht="16.5" hidden="1" customHeight="1" x14ac:dyDescent="0.25">
      <c r="A580" s="75"/>
      <c r="B580" s="70"/>
      <c r="C580" s="71"/>
      <c r="D580" s="70"/>
      <c r="E580" s="72"/>
      <c r="F580" s="76"/>
      <c r="G580" s="76"/>
      <c r="H580" s="76"/>
      <c r="I580" s="77"/>
    </row>
    <row r="581" spans="1:9" ht="16.5" hidden="1" customHeight="1" x14ac:dyDescent="0.25">
      <c r="A581" s="75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0</v>
      </c>
      <c r="F596" s="92">
        <f>SUM(F577:F595)</f>
        <v>0</v>
      </c>
      <c r="G596" s="92">
        <f>SUM(G577:G595)</f>
        <v>0</v>
      </c>
      <c r="H596" s="92">
        <f>SUM(H577:H595)</f>
        <v>0</v>
      </c>
      <c r="I596" s="93">
        <f>SUM(I577:I595)</f>
        <v>0</v>
      </c>
    </row>
    <row r="597" spans="1:9" ht="16.5" customHeight="1" thickTop="1" x14ac:dyDescent="0.25">
      <c r="A597" s="19" t="s">
        <v>45</v>
      </c>
      <c r="B597" s="20"/>
      <c r="C597" s="21"/>
      <c r="D597" s="20"/>
      <c r="E597" s="22"/>
      <c r="F597" s="22"/>
      <c r="G597" s="22"/>
      <c r="H597" s="22"/>
      <c r="I597" s="23">
        <f>I617</f>
        <v>0</v>
      </c>
    </row>
    <row r="598" spans="1:9" ht="44.25" hidden="1" customHeight="1" thickTop="1" thickBot="1" x14ac:dyDescent="0.3">
      <c r="A598" s="146"/>
      <c r="B598" s="431"/>
      <c r="C598" s="102"/>
      <c r="D598" s="50"/>
      <c r="E598" s="27"/>
      <c r="F598" s="33"/>
      <c r="G598" s="50"/>
      <c r="H598" s="33"/>
      <c r="I598" s="432"/>
    </row>
    <row r="599" spans="1:9" ht="47.25" hidden="1" customHeight="1" thickTop="1" thickBot="1" x14ac:dyDescent="0.3">
      <c r="A599" s="146"/>
      <c r="B599" s="433"/>
      <c r="C599" s="41"/>
      <c r="D599" s="40"/>
      <c r="E599" s="27"/>
      <c r="F599" s="44"/>
      <c r="G599" s="44"/>
      <c r="H599" s="44"/>
      <c r="I599" s="434"/>
    </row>
    <row r="600" spans="1:9" ht="43.5" hidden="1" customHeight="1" thickTop="1" x14ac:dyDescent="0.25">
      <c r="A600" s="146"/>
      <c r="B600" s="435"/>
      <c r="C600" s="436"/>
      <c r="D600" s="437"/>
      <c r="E600" s="438"/>
      <c r="F600" s="439"/>
      <c r="G600" s="439"/>
      <c r="H600" s="439"/>
      <c r="I600" s="440"/>
    </row>
    <row r="601" spans="1:9" ht="16.5" hidden="1" customHeight="1" x14ac:dyDescent="0.25">
      <c r="A601" s="75"/>
      <c r="B601" s="70"/>
      <c r="C601" s="71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75"/>
      <c r="B602" s="70"/>
      <c r="C602" s="71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155" t="s">
        <v>43</v>
      </c>
      <c r="B617" s="156"/>
      <c r="C617" s="157"/>
      <c r="D617" s="156"/>
      <c r="E617" s="158">
        <f>SUM(E598:E616)</f>
        <v>0</v>
      </c>
      <c r="F617" s="159">
        <f>SUM(F598:F616)</f>
        <v>0</v>
      </c>
      <c r="G617" s="159">
        <f>SUM(G598:G616)</f>
        <v>0</v>
      </c>
      <c r="H617" s="159">
        <f>SUM(H598:H616)</f>
        <v>0</v>
      </c>
      <c r="I617" s="160">
        <f>SUM(I598:I616)</f>
        <v>0</v>
      </c>
    </row>
    <row r="618" spans="1:9" ht="16.5" customHeight="1" thickTop="1" x14ac:dyDescent="0.25">
      <c r="A618" s="19" t="s">
        <v>46</v>
      </c>
      <c r="B618" s="20"/>
      <c r="C618" s="21"/>
      <c r="D618" s="20"/>
      <c r="E618" s="22"/>
      <c r="F618" s="22"/>
      <c r="G618" s="22"/>
      <c r="H618" s="22"/>
      <c r="I618" s="23">
        <f>I638</f>
        <v>0</v>
      </c>
    </row>
    <row r="619" spans="1:9" ht="46.5" hidden="1" customHeight="1" thickTop="1" x14ac:dyDescent="0.25">
      <c r="A619" s="146"/>
      <c r="B619" s="102"/>
      <c r="C619" s="441"/>
      <c r="D619" s="102"/>
      <c r="E619" s="102"/>
      <c r="F619" s="343"/>
      <c r="G619" s="102"/>
      <c r="H619" s="343"/>
      <c r="I619" s="343"/>
    </row>
    <row r="620" spans="1:9" ht="40.5" hidden="1" customHeight="1" x14ac:dyDescent="0.25">
      <c r="A620" s="75"/>
      <c r="B620" s="102"/>
      <c r="C620" s="102"/>
      <c r="D620" s="102"/>
      <c r="E620" s="102"/>
      <c r="F620" s="343"/>
      <c r="G620" s="102"/>
      <c r="H620" s="382"/>
      <c r="I620" s="382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94" t="s">
        <v>47</v>
      </c>
      <c r="B639" s="95"/>
      <c r="C639" s="96"/>
      <c r="D639" s="95"/>
      <c r="E639" s="97"/>
      <c r="F639" s="97"/>
      <c r="G639" s="97"/>
      <c r="H639" s="97"/>
      <c r="I639" s="99">
        <f>I659</f>
        <v>0</v>
      </c>
    </row>
    <row r="640" spans="1:9" ht="16.5" hidden="1" customHeight="1" thickTop="1" x14ac:dyDescent="0.25">
      <c r="A640" s="21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89" t="s">
        <v>43</v>
      </c>
      <c r="B659" s="90"/>
      <c r="C659" s="91"/>
      <c r="D659" s="90"/>
      <c r="E659" s="152">
        <f>SUM(E640:E658)</f>
        <v>0</v>
      </c>
      <c r="F659" s="92">
        <f>SUM(F640:F658)</f>
        <v>0</v>
      </c>
      <c r="G659" s="92">
        <f>SUM(G640:G658)</f>
        <v>0</v>
      </c>
      <c r="H659" s="92">
        <f>SUM(H640:H658)</f>
        <v>0</v>
      </c>
      <c r="I659" s="93">
        <f>SUM(I640:I658)</f>
        <v>0</v>
      </c>
    </row>
    <row r="660" spans="1:9" ht="16.5" customHeight="1" thickTop="1" x14ac:dyDescent="0.25">
      <c r="A660" s="19" t="s">
        <v>48</v>
      </c>
      <c r="B660" s="20"/>
      <c r="C660" s="21"/>
      <c r="D660" s="20"/>
      <c r="E660" s="22"/>
      <c r="F660" s="22"/>
      <c r="G660" s="22"/>
      <c r="H660" s="22"/>
      <c r="I660" s="23">
        <f>I680</f>
        <v>0</v>
      </c>
    </row>
    <row r="661" spans="1:9" ht="16.5" hidden="1" customHeight="1" thickTop="1" x14ac:dyDescent="0.25">
      <c r="A661" s="216"/>
      <c r="B661" s="147"/>
      <c r="C661" s="148"/>
      <c r="D661" s="147"/>
      <c r="E661" s="149"/>
      <c r="F661" s="154"/>
      <c r="G661" s="154"/>
      <c r="H661" s="154"/>
      <c r="I661" s="21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thickBot="1" x14ac:dyDescent="0.3">
      <c r="A679" s="83"/>
      <c r="B679" s="84"/>
      <c r="C679" s="85"/>
      <c r="D679" s="84"/>
      <c r="E679" s="86"/>
      <c r="F679" s="87"/>
      <c r="G679" s="87"/>
      <c r="H679" s="87"/>
      <c r="I679" s="88"/>
    </row>
    <row r="680" spans="1:9" ht="16.5" customHeight="1" thickBot="1" x14ac:dyDescent="0.3">
      <c r="A680" s="155" t="s">
        <v>43</v>
      </c>
      <c r="B680" s="156"/>
      <c r="C680" s="157"/>
      <c r="D680" s="156"/>
      <c r="E680" s="158">
        <f>SUM(E661:E679)</f>
        <v>0</v>
      </c>
      <c r="F680" s="159">
        <f>SUM(F661:F679)</f>
        <v>0</v>
      </c>
      <c r="G680" s="159">
        <f>SUM(G661:G679)</f>
        <v>0</v>
      </c>
      <c r="H680" s="159">
        <f>SUM(H661:H679)</f>
        <v>0</v>
      </c>
      <c r="I680" s="160">
        <f>SUM(I661:I679)</f>
        <v>0</v>
      </c>
    </row>
    <row r="681" spans="1:9" ht="16.5" customHeight="1" thickTop="1" thickBot="1" x14ac:dyDescent="0.3">
      <c r="A681" s="11" t="s">
        <v>75</v>
      </c>
      <c r="B681" s="12"/>
      <c r="C681" s="13"/>
      <c r="D681" s="14"/>
      <c r="E681" s="15">
        <f>E737+E758+E779+E799+E820+E841</f>
        <v>3248.5</v>
      </c>
      <c r="F681" s="16"/>
      <c r="G681" s="16"/>
      <c r="H681" s="16"/>
      <c r="I681" s="15">
        <f>I737+I758+I779+I799+I820+I841</f>
        <v>98186.81</v>
      </c>
    </row>
    <row r="682" spans="1:9" ht="16.5" customHeight="1" thickTop="1" thickBot="1" x14ac:dyDescent="0.3">
      <c r="A682" s="19" t="s">
        <v>13</v>
      </c>
      <c r="B682" s="20"/>
      <c r="C682" s="21"/>
      <c r="D682" s="20"/>
      <c r="E682" s="22"/>
      <c r="F682" s="22"/>
      <c r="G682" s="22"/>
      <c r="H682" s="22"/>
      <c r="I682" s="23">
        <f>I737</f>
        <v>17050</v>
      </c>
    </row>
    <row r="683" spans="1:9" ht="32.25" customHeight="1" thickTop="1" x14ac:dyDescent="0.2">
      <c r="A683" s="238">
        <v>1</v>
      </c>
      <c r="B683" s="241" t="s">
        <v>5397</v>
      </c>
      <c r="C683" s="243" t="s">
        <v>5398</v>
      </c>
      <c r="D683" s="241" t="s">
        <v>5397</v>
      </c>
      <c r="E683" s="244">
        <v>2.5</v>
      </c>
      <c r="F683" s="241">
        <v>550</v>
      </c>
      <c r="G683" s="240"/>
      <c r="H683" s="241">
        <v>550</v>
      </c>
      <c r="I683" s="241">
        <v>550</v>
      </c>
    </row>
    <row r="684" spans="1:9" ht="32.25" customHeight="1" x14ac:dyDescent="0.2">
      <c r="A684" s="242">
        <v>2</v>
      </c>
      <c r="B684" s="244" t="s">
        <v>5399</v>
      </c>
      <c r="C684" s="102" t="s">
        <v>5400</v>
      </c>
      <c r="D684" s="244" t="s">
        <v>5399</v>
      </c>
      <c r="E684" s="241">
        <v>2.5</v>
      </c>
      <c r="F684" s="241">
        <v>550</v>
      </c>
      <c r="G684" s="240"/>
      <c r="H684" s="241">
        <v>550</v>
      </c>
      <c r="I684" s="241">
        <v>550</v>
      </c>
    </row>
    <row r="685" spans="1:9" ht="32.25" customHeight="1" x14ac:dyDescent="0.2">
      <c r="A685" s="242">
        <v>3</v>
      </c>
      <c r="B685" s="244" t="s">
        <v>5401</v>
      </c>
      <c r="C685" s="102" t="s">
        <v>5402</v>
      </c>
      <c r="D685" s="244" t="s">
        <v>5401</v>
      </c>
      <c r="E685" s="241">
        <v>4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4</v>
      </c>
      <c r="B686" s="244" t="s">
        <v>5403</v>
      </c>
      <c r="C686" s="102" t="s">
        <v>5404</v>
      </c>
      <c r="D686" s="244" t="s">
        <v>5403</v>
      </c>
      <c r="E686" s="241">
        <v>4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5</v>
      </c>
      <c r="B687" s="244" t="s">
        <v>5405</v>
      </c>
      <c r="C687" s="102" t="s">
        <v>5406</v>
      </c>
      <c r="D687" s="244" t="s">
        <v>5405</v>
      </c>
      <c r="E687" s="241">
        <v>4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6</v>
      </c>
      <c r="B688" s="244" t="s">
        <v>5407</v>
      </c>
      <c r="C688" s="102" t="s">
        <v>5408</v>
      </c>
      <c r="D688" s="244" t="s">
        <v>5407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7</v>
      </c>
      <c r="B689" s="244" t="s">
        <v>5409</v>
      </c>
      <c r="C689" s="102" t="s">
        <v>5410</v>
      </c>
      <c r="D689" s="244" t="s">
        <v>5409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8</v>
      </c>
      <c r="B690" s="244" t="s">
        <v>5411</v>
      </c>
      <c r="C690" s="102" t="s">
        <v>5412</v>
      </c>
      <c r="D690" s="244" t="s">
        <v>5411</v>
      </c>
      <c r="E690" s="241">
        <v>3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9</v>
      </c>
      <c r="B691" s="244" t="s">
        <v>5413</v>
      </c>
      <c r="C691" s="102" t="s">
        <v>5414</v>
      </c>
      <c r="D691" s="244" t="s">
        <v>5413</v>
      </c>
      <c r="E691" s="241">
        <v>3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10</v>
      </c>
      <c r="B692" s="244" t="s">
        <v>5415</v>
      </c>
      <c r="C692" s="102" t="s">
        <v>5416</v>
      </c>
      <c r="D692" s="244" t="s">
        <v>5415</v>
      </c>
      <c r="E692" s="241">
        <v>3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11</v>
      </c>
      <c r="B693" s="244" t="s">
        <v>5417</v>
      </c>
      <c r="C693" s="102" t="s">
        <v>5418</v>
      </c>
      <c r="D693" s="244" t="s">
        <v>5417</v>
      </c>
      <c r="E693" s="241">
        <v>3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12</v>
      </c>
      <c r="B694" s="244" t="s">
        <v>5419</v>
      </c>
      <c r="C694" s="102" t="s">
        <v>5420</v>
      </c>
      <c r="D694" s="244" t="s">
        <v>5419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13</v>
      </c>
      <c r="B695" s="244" t="s">
        <v>5421</v>
      </c>
      <c r="C695" s="102" t="s">
        <v>5422</v>
      </c>
      <c r="D695" s="244" t="s">
        <v>5421</v>
      </c>
      <c r="E695" s="241">
        <v>3</v>
      </c>
      <c r="F695" s="241">
        <v>550</v>
      </c>
      <c r="G695" s="240"/>
      <c r="H695" s="241">
        <v>550</v>
      </c>
      <c r="I695" s="241">
        <v>550</v>
      </c>
    </row>
    <row r="696" spans="1:9" ht="41.25" customHeight="1" x14ac:dyDescent="0.2">
      <c r="A696" s="242">
        <v>14</v>
      </c>
      <c r="B696" s="244" t="s">
        <v>5423</v>
      </c>
      <c r="C696" s="102" t="s">
        <v>5424</v>
      </c>
      <c r="D696" s="244" t="s">
        <v>5423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63" customHeight="1" x14ac:dyDescent="0.2">
      <c r="A697" s="242">
        <v>15</v>
      </c>
      <c r="B697" s="244" t="s">
        <v>5425</v>
      </c>
      <c r="C697" s="102" t="s">
        <v>5426</v>
      </c>
      <c r="D697" s="244" t="s">
        <v>5425</v>
      </c>
      <c r="E697" s="241">
        <v>7</v>
      </c>
      <c r="F697" s="241">
        <v>550</v>
      </c>
      <c r="G697" s="240"/>
      <c r="H697" s="241">
        <v>550</v>
      </c>
      <c r="I697" s="241">
        <v>550</v>
      </c>
    </row>
    <row r="698" spans="1:9" ht="55.5" customHeight="1" x14ac:dyDescent="0.2">
      <c r="A698" s="242">
        <v>16</v>
      </c>
      <c r="B698" s="244" t="s">
        <v>5427</v>
      </c>
      <c r="C698" s="102" t="s">
        <v>5428</v>
      </c>
      <c r="D698" s="244" t="s">
        <v>5427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59.25" customHeight="1" x14ac:dyDescent="0.2">
      <c r="A699" s="242">
        <v>17</v>
      </c>
      <c r="B699" s="244" t="s">
        <v>5429</v>
      </c>
      <c r="C699" s="102" t="s">
        <v>5430</v>
      </c>
      <c r="D699" s="244" t="s">
        <v>5429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38.25" customHeight="1" x14ac:dyDescent="0.2">
      <c r="A700" s="242">
        <v>18</v>
      </c>
      <c r="B700" s="244" t="s">
        <v>5431</v>
      </c>
      <c r="C700" s="102" t="s">
        <v>5432</v>
      </c>
      <c r="D700" s="244" t="s">
        <v>5431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s="105" customFormat="1" ht="35.25" customHeight="1" x14ac:dyDescent="0.2">
      <c r="A701" s="242">
        <v>19</v>
      </c>
      <c r="B701" s="244" t="s">
        <v>5433</v>
      </c>
      <c r="C701" s="102" t="s">
        <v>5434</v>
      </c>
      <c r="D701" s="244" t="s">
        <v>5433</v>
      </c>
      <c r="E701" s="241">
        <v>10</v>
      </c>
      <c r="F701" s="241">
        <v>550</v>
      </c>
      <c r="G701" s="240"/>
      <c r="H701" s="241">
        <v>550</v>
      </c>
      <c r="I701" s="241">
        <v>550</v>
      </c>
    </row>
    <row r="702" spans="1:9" ht="41.25" customHeight="1" x14ac:dyDescent="0.2">
      <c r="A702" s="242">
        <v>20</v>
      </c>
      <c r="B702" s="244" t="s">
        <v>5435</v>
      </c>
      <c r="C702" s="102" t="s">
        <v>5436</v>
      </c>
      <c r="D702" s="244" t="s">
        <v>5435</v>
      </c>
      <c r="E702" s="241">
        <v>10</v>
      </c>
      <c r="F702" s="241">
        <v>550</v>
      </c>
      <c r="G702" s="240"/>
      <c r="H702" s="241">
        <v>550</v>
      </c>
      <c r="I702" s="241">
        <v>550</v>
      </c>
    </row>
    <row r="703" spans="1:9" ht="46.5" customHeight="1" x14ac:dyDescent="0.2">
      <c r="A703" s="242">
        <v>21</v>
      </c>
      <c r="B703" s="244" t="s">
        <v>5437</v>
      </c>
      <c r="C703" s="102" t="s">
        <v>5438</v>
      </c>
      <c r="D703" s="244" t="s">
        <v>5437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ht="48.75" customHeight="1" x14ac:dyDescent="0.2">
      <c r="A704" s="242">
        <v>22</v>
      </c>
      <c r="B704" s="244" t="s">
        <v>5439</v>
      </c>
      <c r="C704" s="102" t="s">
        <v>5440</v>
      </c>
      <c r="D704" s="244" t="s">
        <v>5439</v>
      </c>
      <c r="E704" s="241">
        <v>3</v>
      </c>
      <c r="F704" s="241">
        <v>550</v>
      </c>
      <c r="G704" s="240"/>
      <c r="H704" s="241">
        <v>550</v>
      </c>
      <c r="I704" s="241">
        <v>550</v>
      </c>
    </row>
    <row r="705" spans="1:9" ht="62.25" customHeight="1" x14ac:dyDescent="0.2">
      <c r="A705" s="242">
        <v>23</v>
      </c>
      <c r="B705" s="244" t="s">
        <v>5441</v>
      </c>
      <c r="C705" s="102" t="s">
        <v>5442</v>
      </c>
      <c r="D705" s="244" t="s">
        <v>5441</v>
      </c>
      <c r="E705" s="241">
        <v>3</v>
      </c>
      <c r="F705" s="241">
        <v>550</v>
      </c>
      <c r="G705" s="240"/>
      <c r="H705" s="241">
        <v>550</v>
      </c>
      <c r="I705" s="241">
        <v>550</v>
      </c>
    </row>
    <row r="706" spans="1:9" ht="56.25" customHeight="1" x14ac:dyDescent="0.2">
      <c r="A706" s="242">
        <v>24</v>
      </c>
      <c r="B706" s="244" t="s">
        <v>5443</v>
      </c>
      <c r="C706" s="102" t="s">
        <v>5444</v>
      </c>
      <c r="D706" s="244" t="s">
        <v>5443</v>
      </c>
      <c r="E706" s="241">
        <v>1</v>
      </c>
      <c r="F706" s="241">
        <v>550</v>
      </c>
      <c r="G706" s="240"/>
      <c r="H706" s="241">
        <v>550</v>
      </c>
      <c r="I706" s="241">
        <v>550</v>
      </c>
    </row>
    <row r="707" spans="1:9" ht="51" customHeight="1" x14ac:dyDescent="0.2">
      <c r="A707" s="242">
        <v>25</v>
      </c>
      <c r="B707" s="244" t="s">
        <v>5445</v>
      </c>
      <c r="C707" s="102" t="s">
        <v>5446</v>
      </c>
      <c r="D707" s="244" t="s">
        <v>5445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45" customHeight="1" x14ac:dyDescent="0.2">
      <c r="A708" s="242">
        <v>26</v>
      </c>
      <c r="B708" s="244" t="s">
        <v>5447</v>
      </c>
      <c r="C708" s="102" t="s">
        <v>5448</v>
      </c>
      <c r="D708" s="244" t="s">
        <v>5447</v>
      </c>
      <c r="E708" s="241">
        <v>7</v>
      </c>
      <c r="F708" s="241">
        <v>550</v>
      </c>
      <c r="G708" s="240"/>
      <c r="H708" s="241">
        <v>550</v>
      </c>
      <c r="I708" s="241">
        <v>550</v>
      </c>
    </row>
    <row r="709" spans="1:9" ht="49.5" customHeight="1" x14ac:dyDescent="0.2">
      <c r="A709" s="242">
        <v>27</v>
      </c>
      <c r="B709" s="244" t="s">
        <v>5449</v>
      </c>
      <c r="C709" s="102" t="s">
        <v>5450</v>
      </c>
      <c r="D709" s="244" t="s">
        <v>5449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.75" customHeight="1" x14ac:dyDescent="0.2">
      <c r="A710" s="242">
        <v>28</v>
      </c>
      <c r="B710" s="244" t="s">
        <v>5451</v>
      </c>
      <c r="C710" s="102" t="s">
        <v>5452</v>
      </c>
      <c r="D710" s="244" t="s">
        <v>5451</v>
      </c>
      <c r="E710" s="241">
        <v>4</v>
      </c>
      <c r="F710" s="241">
        <v>550</v>
      </c>
      <c r="G710" s="240"/>
      <c r="H710" s="241">
        <v>550</v>
      </c>
      <c r="I710" s="241">
        <v>550</v>
      </c>
    </row>
    <row r="711" spans="1:9" ht="43.5" customHeight="1" x14ac:dyDescent="0.2">
      <c r="A711" s="242">
        <v>29</v>
      </c>
      <c r="B711" s="244" t="s">
        <v>5453</v>
      </c>
      <c r="C711" s="102" t="s">
        <v>5454</v>
      </c>
      <c r="D711" s="244" t="s">
        <v>5453</v>
      </c>
      <c r="E711" s="241">
        <v>15</v>
      </c>
      <c r="F711" s="241">
        <v>550</v>
      </c>
      <c r="G711" s="240"/>
      <c r="H711" s="241">
        <v>550</v>
      </c>
      <c r="I711" s="241">
        <v>550</v>
      </c>
    </row>
    <row r="712" spans="1:9" ht="43.5" customHeight="1" x14ac:dyDescent="0.2">
      <c r="A712" s="242">
        <v>30</v>
      </c>
      <c r="B712" s="244" t="s">
        <v>5455</v>
      </c>
      <c r="C712" s="102" t="s">
        <v>5456</v>
      </c>
      <c r="D712" s="244" t="s">
        <v>5455</v>
      </c>
      <c r="E712" s="241">
        <v>5</v>
      </c>
      <c r="F712" s="241">
        <v>550</v>
      </c>
      <c r="G712" s="240"/>
      <c r="H712" s="241">
        <v>550</v>
      </c>
      <c r="I712" s="241">
        <v>550</v>
      </c>
    </row>
    <row r="713" spans="1:9" ht="44.25" customHeight="1" x14ac:dyDescent="0.2">
      <c r="A713" s="242">
        <v>31</v>
      </c>
      <c r="B713" s="244" t="s">
        <v>5457</v>
      </c>
      <c r="C713" s="102" t="s">
        <v>5458</v>
      </c>
      <c r="D713" s="244" t="s">
        <v>5457</v>
      </c>
      <c r="E713" s="241">
        <v>5</v>
      </c>
      <c r="F713" s="241">
        <v>550</v>
      </c>
      <c r="G713" s="240"/>
      <c r="H713" s="241">
        <v>550</v>
      </c>
      <c r="I713" s="241">
        <v>550</v>
      </c>
    </row>
    <row r="714" spans="1:9" ht="48.7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5.7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7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0.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15.75" hidden="1" customHeight="1" x14ac:dyDescent="0.2">
      <c r="A718" s="134"/>
      <c r="B718" s="256"/>
      <c r="C718" s="257"/>
      <c r="D718" s="257"/>
      <c r="E718" s="188"/>
      <c r="F718" s="260"/>
      <c r="G718" s="82"/>
      <c r="H718" s="260"/>
      <c r="I718" s="261"/>
    </row>
    <row r="719" spans="1:9" ht="16.5" hidden="1" customHeight="1" x14ac:dyDescent="0.2">
      <c r="A719" s="134"/>
      <c r="B719" s="256"/>
      <c r="C719" s="257"/>
      <c r="D719" s="257"/>
      <c r="E719" s="188"/>
      <c r="F719" s="260"/>
      <c r="G719" s="82"/>
      <c r="H719" s="260"/>
      <c r="I719" s="261"/>
    </row>
    <row r="720" spans="1:9" ht="16.5" hidden="1" customHeight="1" x14ac:dyDescent="0.2">
      <c r="A720" s="134"/>
      <c r="B720" s="256"/>
      <c r="C720" s="81"/>
      <c r="D720" s="257"/>
      <c r="E720" s="187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81"/>
      <c r="D721" s="257"/>
      <c r="E721" s="262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187"/>
      <c r="F722" s="260"/>
      <c r="G722" s="82"/>
      <c r="H722" s="260"/>
      <c r="I722" s="261"/>
    </row>
    <row r="723" spans="1:9" ht="16.5" hidden="1" customHeight="1" x14ac:dyDescent="0.2">
      <c r="A723" s="134"/>
      <c r="B723" s="80"/>
      <c r="C723" s="81"/>
      <c r="D723" s="256"/>
      <c r="E723" s="262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7"/>
      <c r="C726" s="257"/>
      <c r="D726" s="257"/>
      <c r="E726" s="82"/>
      <c r="F726" s="188"/>
      <c r="G726" s="188"/>
      <c r="H726" s="188"/>
      <c r="I726" s="258"/>
    </row>
    <row r="727" spans="1:9" ht="16.5" hidden="1" customHeight="1" x14ac:dyDescent="0.2">
      <c r="A727" s="134"/>
      <c r="B727" s="257"/>
      <c r="C727" s="263"/>
      <c r="D727" s="257"/>
      <c r="E727" s="262"/>
      <c r="F727" s="188"/>
      <c r="G727" s="188"/>
      <c r="H727" s="188"/>
      <c r="I727" s="258"/>
    </row>
    <row r="728" spans="1:9" ht="16.5" hidden="1" customHeight="1" x14ac:dyDescent="0.25">
      <c r="A728" s="134"/>
      <c r="B728" s="70"/>
      <c r="C728" s="71"/>
      <c r="D728" s="70"/>
      <c r="E728" s="72"/>
      <c r="F728" s="73"/>
      <c r="G728" s="73"/>
      <c r="H728" s="73"/>
      <c r="I728" s="74"/>
    </row>
    <row r="729" spans="1:9" ht="16.5" hidden="1" customHeight="1" x14ac:dyDescent="0.25">
      <c r="A729" s="134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134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thickBot="1" x14ac:dyDescent="0.3">
      <c r="A736" s="223"/>
      <c r="B736" s="84"/>
      <c r="C736" s="85"/>
      <c r="D736" s="84"/>
      <c r="E736" s="86"/>
      <c r="F736" s="87"/>
      <c r="G736" s="87"/>
      <c r="H736" s="87"/>
      <c r="I736" s="88"/>
    </row>
    <row r="737" spans="1:9" ht="16.5" customHeight="1" thickBot="1" x14ac:dyDescent="0.3">
      <c r="A737" s="89" t="s">
        <v>43</v>
      </c>
      <c r="B737" s="90"/>
      <c r="C737" s="91"/>
      <c r="D737" s="90"/>
      <c r="E737" s="152">
        <f>SUM(E683:E736)</f>
        <v>138.5</v>
      </c>
      <c r="F737" s="152">
        <f>SUM(F683:F736)</f>
        <v>17050</v>
      </c>
      <c r="G737" s="152">
        <f>SUM(G683:G736)</f>
        <v>0</v>
      </c>
      <c r="H737" s="152">
        <f>SUM(H683:H736)</f>
        <v>17050</v>
      </c>
      <c r="I737" s="224">
        <f>SUM(I683:I736)</f>
        <v>17050</v>
      </c>
    </row>
    <row r="738" spans="1:9" ht="16.5" customHeight="1" thickTop="1" thickBot="1" x14ac:dyDescent="0.3">
      <c r="A738" s="94" t="s">
        <v>44</v>
      </c>
      <c r="B738" s="95"/>
      <c r="C738" s="96"/>
      <c r="D738" s="95"/>
      <c r="E738" s="97"/>
      <c r="F738" s="97"/>
      <c r="G738" s="97"/>
      <c r="H738" s="97"/>
      <c r="I738" s="99">
        <f>I758</f>
        <v>38798.410000000003</v>
      </c>
    </row>
    <row r="739" spans="1:9" ht="71.25" customHeight="1" thickTop="1" thickBot="1" x14ac:dyDescent="0.3">
      <c r="A739" s="146">
        <v>1</v>
      </c>
      <c r="B739" s="102" t="s">
        <v>5459</v>
      </c>
      <c r="C739" s="102" t="s">
        <v>5460</v>
      </c>
      <c r="D739" s="102" t="s">
        <v>5459</v>
      </c>
      <c r="E739" s="368">
        <v>30</v>
      </c>
      <c r="F739" s="365">
        <v>10581.41</v>
      </c>
      <c r="G739" s="365"/>
      <c r="H739" s="365">
        <v>10581.41</v>
      </c>
      <c r="I739" s="366">
        <v>10581.41</v>
      </c>
    </row>
    <row r="740" spans="1:9" ht="45.75" customHeight="1" thickTop="1" x14ac:dyDescent="0.25">
      <c r="A740" s="146">
        <v>2</v>
      </c>
      <c r="B740" s="102" t="s">
        <v>5461</v>
      </c>
      <c r="C740" s="102" t="s">
        <v>5462</v>
      </c>
      <c r="D740" s="102" t="s">
        <v>5461</v>
      </c>
      <c r="E740" s="368">
        <v>80</v>
      </c>
      <c r="F740" s="365">
        <v>28217</v>
      </c>
      <c r="G740" s="365"/>
      <c r="H740" s="365">
        <v>28217</v>
      </c>
      <c r="I740" s="366">
        <v>28217</v>
      </c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4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thickBot="1" x14ac:dyDescent="0.3">
      <c r="A757" s="8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Bot="1" x14ac:dyDescent="0.3">
      <c r="A758" s="155" t="s">
        <v>43</v>
      </c>
      <c r="B758" s="156"/>
      <c r="C758" s="157"/>
      <c r="D758" s="156"/>
      <c r="E758" s="158">
        <f>SUM(E739:E757)</f>
        <v>110</v>
      </c>
      <c r="F758" s="159">
        <f>SUM(F739:F757)</f>
        <v>38798.410000000003</v>
      </c>
      <c r="G758" s="159">
        <f>SUM(G739:G757)</f>
        <v>0</v>
      </c>
      <c r="H758" s="159">
        <f>SUM(H739:H757)</f>
        <v>38798.410000000003</v>
      </c>
      <c r="I758" s="160">
        <f>SUM(I739:I757)</f>
        <v>38798.410000000003</v>
      </c>
    </row>
    <row r="759" spans="1:9" ht="16.5" customHeight="1" thickTop="1" x14ac:dyDescent="0.25">
      <c r="A759" s="19" t="s">
        <v>45</v>
      </c>
      <c r="B759" s="20"/>
      <c r="C759" s="21"/>
      <c r="D759" s="20"/>
      <c r="E759" s="22"/>
      <c r="F759" s="22"/>
      <c r="G759" s="22"/>
      <c r="H759" s="22"/>
      <c r="I759" s="23">
        <f>I779</f>
        <v>0</v>
      </c>
    </row>
    <row r="760" spans="1:9" ht="38.25" hidden="1" customHeight="1" thickTop="1" x14ac:dyDescent="0.2">
      <c r="A760" s="130"/>
      <c r="B760" s="243"/>
      <c r="C760" s="253"/>
      <c r="D760" s="243"/>
      <c r="E760" s="369"/>
      <c r="F760" s="370"/>
      <c r="G760" s="370"/>
      <c r="H760" s="370"/>
      <c r="I760" s="370"/>
    </row>
    <row r="761" spans="1:9" ht="37.5" hidden="1" customHeight="1" x14ac:dyDescent="0.25">
      <c r="A761" s="138"/>
      <c r="B761" s="243"/>
      <c r="C761" s="253"/>
      <c r="D761" s="243"/>
      <c r="E761" s="369"/>
      <c r="F761" s="370"/>
      <c r="G761" s="370"/>
      <c r="H761" s="370"/>
      <c r="I761" s="370"/>
    </row>
    <row r="762" spans="1:9" ht="32.25" hidden="1" customHeight="1" x14ac:dyDescent="0.25">
      <c r="A762" s="138"/>
      <c r="B762" s="243"/>
      <c r="C762" s="253"/>
      <c r="D762" s="243"/>
      <c r="E762" s="369"/>
      <c r="F762" s="370"/>
      <c r="G762" s="370"/>
      <c r="H762" s="370"/>
      <c r="I762" s="370"/>
    </row>
    <row r="763" spans="1:9" ht="16.5" hidden="1" customHeight="1" x14ac:dyDescent="0.25">
      <c r="A763" s="75"/>
      <c r="B763" s="243"/>
      <c r="C763" s="253"/>
      <c r="D763" s="243"/>
      <c r="E763" s="369"/>
      <c r="F763" s="370"/>
      <c r="G763" s="370"/>
      <c r="H763" s="370"/>
      <c r="I763" s="370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Bot="1" x14ac:dyDescent="0.3">
      <c r="A779" s="155" t="s">
        <v>43</v>
      </c>
      <c r="B779" s="156"/>
      <c r="C779" s="156"/>
      <c r="D779" s="156"/>
      <c r="E779" s="158">
        <f>SUM(E760:E778)</f>
        <v>0</v>
      </c>
      <c r="F779" s="159">
        <f>SUM(F760:F778)</f>
        <v>0</v>
      </c>
      <c r="G779" s="159">
        <f>SUM(G760:G778)</f>
        <v>0</v>
      </c>
      <c r="H779" s="159">
        <f>SUM(H760:H778)</f>
        <v>0</v>
      </c>
      <c r="I779" s="160">
        <f>SUM(I760:I778)</f>
        <v>0</v>
      </c>
    </row>
    <row r="780" spans="1:9" ht="16.5" customHeight="1" thickTop="1" x14ac:dyDescent="0.25">
      <c r="A780" s="19" t="s">
        <v>46</v>
      </c>
      <c r="B780" s="20"/>
      <c r="C780" s="20"/>
      <c r="D780" s="20"/>
      <c r="E780" s="22"/>
      <c r="F780" s="22"/>
      <c r="G780" s="22"/>
      <c r="H780" s="22"/>
      <c r="I780" s="23">
        <f>I799</f>
        <v>0</v>
      </c>
    </row>
    <row r="781" spans="1:9" ht="46.5" hidden="1" customHeight="1" x14ac:dyDescent="0.2">
      <c r="A781" s="198"/>
      <c r="B781" s="243"/>
      <c r="C781" s="253"/>
      <c r="D781" s="243"/>
      <c r="E781" s="369"/>
      <c r="F781" s="370"/>
      <c r="G781" s="370"/>
      <c r="H781" s="370"/>
      <c r="I781" s="370"/>
    </row>
    <row r="782" spans="1:9" ht="51" hidden="1" customHeight="1" x14ac:dyDescent="0.2">
      <c r="A782" s="198"/>
      <c r="B782" s="243"/>
      <c r="C782" s="253"/>
      <c r="D782" s="243"/>
      <c r="E782" s="369"/>
      <c r="F782" s="370"/>
      <c r="G782" s="370"/>
      <c r="H782" s="370"/>
      <c r="I782" s="370"/>
    </row>
    <row r="783" spans="1:9" ht="37.5" hidden="1" customHeight="1" x14ac:dyDescent="0.25">
      <c r="A783" s="138"/>
      <c r="B783" s="243"/>
      <c r="C783" s="253"/>
      <c r="D783" s="243"/>
      <c r="E783" s="369"/>
      <c r="F783" s="370"/>
      <c r="G783" s="370"/>
      <c r="H783" s="370"/>
      <c r="I783" s="370"/>
    </row>
    <row r="784" spans="1:9" ht="16.5" hidden="1" customHeight="1" x14ac:dyDescent="0.25">
      <c r="A784" s="75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thickBot="1" x14ac:dyDescent="0.3">
      <c r="A798" s="83"/>
      <c r="B798" s="84"/>
      <c r="C798" s="85"/>
      <c r="D798" s="84"/>
      <c r="E798" s="86"/>
      <c r="F798" s="87"/>
      <c r="G798" s="87"/>
      <c r="H798" s="87"/>
      <c r="I798" s="88"/>
    </row>
    <row r="799" spans="1:9" ht="16.5" customHeight="1" thickBot="1" x14ac:dyDescent="0.3">
      <c r="A799" s="89" t="s">
        <v>43</v>
      </c>
      <c r="B799" s="90"/>
      <c r="C799" s="91"/>
      <c r="D799" s="90"/>
      <c r="E799" s="152">
        <f>SUM(E781:E798)</f>
        <v>0</v>
      </c>
      <c r="F799" s="92">
        <f>SUM(F781:F798)</f>
        <v>0</v>
      </c>
      <c r="G799" s="92">
        <f>SUM(G781:G798)</f>
        <v>0</v>
      </c>
      <c r="H799" s="92">
        <f>SUM(H781:H798)</f>
        <v>0</v>
      </c>
      <c r="I799" s="93">
        <f>SUM(I781:I798)</f>
        <v>0</v>
      </c>
    </row>
    <row r="800" spans="1:9" ht="16.5" customHeight="1" thickTop="1" thickBot="1" x14ac:dyDescent="0.3">
      <c r="A800" s="94" t="s">
        <v>47</v>
      </c>
      <c r="B800" s="95"/>
      <c r="C800" s="96"/>
      <c r="D800" s="95"/>
      <c r="E800" s="97"/>
      <c r="F800" s="97"/>
      <c r="G800" s="97"/>
      <c r="H800" s="97"/>
      <c r="I800" s="99">
        <f>I820</f>
        <v>42338.400000000001</v>
      </c>
    </row>
    <row r="801" spans="1:9" ht="46.5" customHeight="1" thickTop="1" x14ac:dyDescent="0.25">
      <c r="A801" s="146">
        <v>1</v>
      </c>
      <c r="B801" s="102" t="s">
        <v>5463</v>
      </c>
      <c r="C801" s="102" t="s">
        <v>5464</v>
      </c>
      <c r="D801" s="102" t="s">
        <v>5463</v>
      </c>
      <c r="E801" s="542">
        <v>3000</v>
      </c>
      <c r="F801" s="365">
        <v>42338.400000000001</v>
      </c>
      <c r="G801" s="365"/>
      <c r="H801" s="365">
        <v>42338.400000000001</v>
      </c>
      <c r="I801" s="365">
        <v>42338.400000000001</v>
      </c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thickBot="1" x14ac:dyDescent="0.3">
      <c r="A819" s="83"/>
      <c r="B819" s="84"/>
      <c r="C819" s="85"/>
      <c r="D819" s="84"/>
      <c r="E819" s="86"/>
      <c r="F819" s="87"/>
      <c r="G819" s="87"/>
      <c r="H819" s="87"/>
      <c r="I819" s="88"/>
    </row>
    <row r="820" spans="1:9" ht="16.5" customHeight="1" thickBot="1" x14ac:dyDescent="0.3">
      <c r="A820" s="89" t="s">
        <v>43</v>
      </c>
      <c r="B820" s="90"/>
      <c r="C820" s="91"/>
      <c r="D820" s="90"/>
      <c r="E820" s="152">
        <f>SUM(E801:E819)</f>
        <v>3000</v>
      </c>
      <c r="F820" s="92">
        <f>SUM(F801:F819)</f>
        <v>42338.400000000001</v>
      </c>
      <c r="G820" s="92">
        <f>SUM(G801:G819)</f>
        <v>0</v>
      </c>
      <c r="H820" s="92">
        <f>SUM(H801:H819)</f>
        <v>42338.400000000001</v>
      </c>
      <c r="I820" s="93">
        <f>SUM(I801:I819)</f>
        <v>42338.400000000001</v>
      </c>
    </row>
    <row r="821" spans="1:9" ht="16.5" customHeight="1" thickTop="1" x14ac:dyDescent="0.25">
      <c r="A821" s="19" t="s">
        <v>48</v>
      </c>
      <c r="B821" s="20"/>
      <c r="C821" s="21"/>
      <c r="D821" s="20"/>
      <c r="E821" s="22"/>
      <c r="F821" s="22"/>
      <c r="G821" s="22"/>
      <c r="H821" s="22"/>
      <c r="I821" s="23">
        <f>I841</f>
        <v>0</v>
      </c>
    </row>
    <row r="822" spans="1:9" ht="16.5" hidden="1" customHeight="1" x14ac:dyDescent="0.25">
      <c r="A822" s="138"/>
      <c r="B822" s="265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thickBot="1" x14ac:dyDescent="0.3">
      <c r="A840" s="8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Bot="1" x14ac:dyDescent="0.3">
      <c r="A841" s="155" t="s">
        <v>43</v>
      </c>
      <c r="B841" s="156"/>
      <c r="C841" s="157"/>
      <c r="D841" s="156"/>
      <c r="E841" s="158">
        <f>SUM(E822:E840)</f>
        <v>0</v>
      </c>
      <c r="F841" s="159">
        <f>SUM(F822:F840)</f>
        <v>0</v>
      </c>
      <c r="G841" s="159">
        <f>SUM(G822:G840)</f>
        <v>0</v>
      </c>
      <c r="H841" s="159">
        <f>SUM(H822:H840)</f>
        <v>0</v>
      </c>
      <c r="I841" s="160">
        <f>SUM(I822:I840)</f>
        <v>0</v>
      </c>
    </row>
    <row r="842" spans="1:9" ht="16.5" customHeight="1" thickTop="1" thickBot="1" x14ac:dyDescent="0.3">
      <c r="A842" s="11" t="s">
        <v>79</v>
      </c>
      <c r="B842" s="12"/>
      <c r="C842" s="13"/>
      <c r="D842" s="14"/>
      <c r="E842" s="15">
        <f>E908+E929+E950+E971+E992</f>
        <v>154</v>
      </c>
      <c r="F842" s="16"/>
      <c r="G842" s="16"/>
      <c r="H842" s="16"/>
      <c r="I842" s="15">
        <f>I908+I929+I950+I971+I992</f>
        <v>11857.6</v>
      </c>
    </row>
    <row r="843" spans="1:9" ht="16.5" customHeight="1" thickTop="1" thickBot="1" x14ac:dyDescent="0.3">
      <c r="A843" s="19" t="s">
        <v>13</v>
      </c>
      <c r="B843" s="20"/>
      <c r="C843" s="21"/>
      <c r="D843" s="20"/>
      <c r="E843" s="22"/>
      <c r="F843" s="22"/>
      <c r="G843" s="22"/>
      <c r="H843" s="22"/>
      <c r="I843" s="23">
        <f>I908</f>
        <v>4400</v>
      </c>
    </row>
    <row r="844" spans="1:9" ht="45" customHeight="1" thickTop="1" x14ac:dyDescent="0.2">
      <c r="A844" s="130">
        <v>1</v>
      </c>
      <c r="B844" s="363" t="s">
        <v>5465</v>
      </c>
      <c r="C844" s="363" t="s">
        <v>5466</v>
      </c>
      <c r="D844" s="397" t="s">
        <v>5467</v>
      </c>
      <c r="E844" s="398">
        <v>5</v>
      </c>
      <c r="F844" s="394">
        <v>550</v>
      </c>
      <c r="G844" s="394"/>
      <c r="H844" s="394">
        <v>550</v>
      </c>
      <c r="I844" s="396">
        <v>550</v>
      </c>
    </row>
    <row r="845" spans="1:9" ht="34.5" customHeight="1" thickBot="1" x14ac:dyDescent="0.25">
      <c r="A845" s="134">
        <v>2</v>
      </c>
      <c r="B845" s="363" t="s">
        <v>5468</v>
      </c>
      <c r="C845" s="363" t="s">
        <v>5469</v>
      </c>
      <c r="D845" s="397" t="s">
        <v>5470</v>
      </c>
      <c r="E845" s="398">
        <v>4</v>
      </c>
      <c r="F845" s="394">
        <v>550</v>
      </c>
      <c r="G845" s="394"/>
      <c r="H845" s="394">
        <v>550</v>
      </c>
      <c r="I845" s="396">
        <v>550</v>
      </c>
    </row>
    <row r="846" spans="1:9" ht="44.25" customHeight="1" thickTop="1" x14ac:dyDescent="0.2">
      <c r="A846" s="130">
        <v>3</v>
      </c>
      <c r="B846" s="363" t="s">
        <v>5471</v>
      </c>
      <c r="C846" s="363" t="s">
        <v>5472</v>
      </c>
      <c r="D846" s="397" t="s">
        <v>5473</v>
      </c>
      <c r="E846" s="398">
        <v>10</v>
      </c>
      <c r="F846" s="394">
        <v>550</v>
      </c>
      <c r="G846" s="394"/>
      <c r="H846" s="394">
        <v>550</v>
      </c>
      <c r="I846" s="396">
        <v>550</v>
      </c>
    </row>
    <row r="847" spans="1:9" ht="40.5" customHeight="1" thickBot="1" x14ac:dyDescent="0.25">
      <c r="A847" s="134">
        <v>4</v>
      </c>
      <c r="B847" s="363" t="s">
        <v>5474</v>
      </c>
      <c r="C847" s="363" t="s">
        <v>5475</v>
      </c>
      <c r="D847" s="397" t="s">
        <v>5476</v>
      </c>
      <c r="E847" s="398">
        <v>10</v>
      </c>
      <c r="F847" s="394">
        <v>550</v>
      </c>
      <c r="G847" s="394"/>
      <c r="H847" s="394">
        <v>550</v>
      </c>
      <c r="I847" s="396">
        <v>550</v>
      </c>
    </row>
    <row r="848" spans="1:9" ht="42.75" customHeight="1" thickTop="1" x14ac:dyDescent="0.2">
      <c r="A848" s="130">
        <v>5</v>
      </c>
      <c r="B848" s="363" t="s">
        <v>5477</v>
      </c>
      <c r="C848" s="363" t="s">
        <v>5478</v>
      </c>
      <c r="D848" s="397" t="s">
        <v>5479</v>
      </c>
      <c r="E848" s="398">
        <v>5</v>
      </c>
      <c r="F848" s="394">
        <v>550</v>
      </c>
      <c r="G848" s="394"/>
      <c r="H848" s="394">
        <v>550</v>
      </c>
      <c r="I848" s="396">
        <v>550</v>
      </c>
    </row>
    <row r="849" spans="1:9" ht="46.5" customHeight="1" thickBot="1" x14ac:dyDescent="0.25">
      <c r="A849" s="134">
        <v>6</v>
      </c>
      <c r="B849" s="363" t="s">
        <v>5480</v>
      </c>
      <c r="C849" s="363" t="s">
        <v>5481</v>
      </c>
      <c r="D849" s="397" t="s">
        <v>5482</v>
      </c>
      <c r="E849" s="398">
        <v>6</v>
      </c>
      <c r="F849" s="394">
        <v>550</v>
      </c>
      <c r="G849" s="394"/>
      <c r="H849" s="394">
        <v>550</v>
      </c>
      <c r="I849" s="396">
        <v>550</v>
      </c>
    </row>
    <row r="850" spans="1:9" s="105" customFormat="1" ht="40.5" customHeight="1" thickTop="1" x14ac:dyDescent="0.2">
      <c r="A850" s="130">
        <v>7</v>
      </c>
      <c r="B850" s="363" t="s">
        <v>5483</v>
      </c>
      <c r="C850" s="363" t="s">
        <v>5484</v>
      </c>
      <c r="D850" s="397" t="s">
        <v>5485</v>
      </c>
      <c r="E850" s="398">
        <v>4</v>
      </c>
      <c r="F850" s="394">
        <v>550</v>
      </c>
      <c r="G850" s="394"/>
      <c r="H850" s="394">
        <v>550</v>
      </c>
      <c r="I850" s="396">
        <v>550</v>
      </c>
    </row>
    <row r="851" spans="1:9" ht="35.25" customHeight="1" x14ac:dyDescent="0.2">
      <c r="A851" s="134">
        <v>8</v>
      </c>
      <c r="B851" s="363" t="s">
        <v>5486</v>
      </c>
      <c r="C851" s="363" t="s">
        <v>5487</v>
      </c>
      <c r="D851" s="397" t="s">
        <v>5488</v>
      </c>
      <c r="E851" s="398">
        <v>10</v>
      </c>
      <c r="F851" s="394">
        <v>550</v>
      </c>
      <c r="G851" s="394"/>
      <c r="H851" s="394">
        <v>550</v>
      </c>
      <c r="I851" s="396">
        <v>550</v>
      </c>
    </row>
    <row r="852" spans="1:9" ht="33.75" hidden="1" customHeight="1" x14ac:dyDescent="0.2">
      <c r="A852" s="134"/>
      <c r="B852" s="363"/>
      <c r="C852" s="363"/>
      <c r="D852" s="397"/>
      <c r="E852" s="398"/>
      <c r="F852" s="394"/>
      <c r="G852" s="394"/>
      <c r="H852" s="394"/>
      <c r="I852" s="396"/>
    </row>
    <row r="853" spans="1:9" ht="30.75" hidden="1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30.75" hidden="1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hidden="1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hidden="1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24.7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5">
      <c r="A870" s="138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5">
      <c r="A871" s="138"/>
      <c r="B871" s="81"/>
      <c r="C871" s="81"/>
      <c r="D871" s="219"/>
      <c r="E871" s="268"/>
      <c r="F871" s="182"/>
      <c r="G871" s="182"/>
      <c r="H871" s="182"/>
      <c r="I871" s="183"/>
    </row>
    <row r="872" spans="1:9" ht="16.5" hidden="1" customHeight="1" x14ac:dyDescent="0.25">
      <c r="A872" s="138"/>
      <c r="B872" s="81"/>
      <c r="C872" s="81"/>
      <c r="D872" s="219"/>
      <c r="E872" s="268"/>
      <c r="F872" s="182"/>
      <c r="G872" s="182"/>
      <c r="H872" s="182"/>
      <c r="I872" s="183"/>
    </row>
    <row r="873" spans="1:9" ht="16.5" hidden="1" customHeight="1" x14ac:dyDescent="0.25">
      <c r="A873" s="138"/>
      <c r="B873" s="81"/>
      <c r="C873" s="81"/>
      <c r="D873" s="219"/>
      <c r="E873" s="268"/>
      <c r="F873" s="82"/>
      <c r="G873" s="82"/>
      <c r="H873" s="82"/>
      <c r="I873" s="222"/>
    </row>
    <row r="874" spans="1:9" ht="16.5" hidden="1" customHeight="1" x14ac:dyDescent="0.25">
      <c r="A874" s="138"/>
      <c r="B874" s="81"/>
      <c r="C874" s="81"/>
      <c r="D874" s="219"/>
      <c r="E874" s="268"/>
      <c r="F874" s="82"/>
      <c r="G874" s="82"/>
      <c r="H874" s="82"/>
      <c r="I874" s="222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138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2"/>
      <c r="G888" s="72"/>
      <c r="H888" s="72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thickBot="1" x14ac:dyDescent="0.3">
      <c r="A907" s="83"/>
      <c r="B907" s="84"/>
      <c r="C907" s="85"/>
      <c r="D907" s="84"/>
      <c r="E907" s="86"/>
      <c r="F907" s="87"/>
      <c r="G907" s="87"/>
      <c r="H907" s="87"/>
      <c r="I907" s="88"/>
    </row>
    <row r="908" spans="1:9" ht="16.5" customHeight="1" thickBot="1" x14ac:dyDescent="0.3">
      <c r="A908" s="89" t="s">
        <v>43</v>
      </c>
      <c r="B908" s="90"/>
      <c r="C908" s="91"/>
      <c r="D908" s="90"/>
      <c r="E908" s="152">
        <f>SUM(E844:E907)</f>
        <v>54</v>
      </c>
      <c r="F908" s="152">
        <f>SUM(F844:F907)</f>
        <v>4400</v>
      </c>
      <c r="G908" s="152">
        <f>SUM(G844:G907)</f>
        <v>0</v>
      </c>
      <c r="H908" s="152">
        <f>SUM(H844:H907)</f>
        <v>4400</v>
      </c>
      <c r="I908" s="224">
        <f>SUM(I844:I907)</f>
        <v>4400</v>
      </c>
    </row>
    <row r="909" spans="1:9" ht="16.5" customHeight="1" thickTop="1" thickBot="1" x14ac:dyDescent="0.3">
      <c r="A909" s="94" t="s">
        <v>44</v>
      </c>
      <c r="B909" s="95"/>
      <c r="C909" s="96"/>
      <c r="D909" s="95"/>
      <c r="E909" s="97"/>
      <c r="F909" s="97"/>
      <c r="G909" s="97"/>
      <c r="H909" s="97"/>
      <c r="I909" s="99">
        <f>I929</f>
        <v>7457.6</v>
      </c>
    </row>
    <row r="910" spans="1:9" ht="35.25" customHeight="1" thickTop="1" x14ac:dyDescent="0.25">
      <c r="A910" s="146">
        <v>1</v>
      </c>
      <c r="B910" s="363" t="s">
        <v>5489</v>
      </c>
      <c r="C910" s="363" t="s">
        <v>5490</v>
      </c>
      <c r="D910" s="397" t="s">
        <v>5491</v>
      </c>
      <c r="E910" s="398">
        <v>30</v>
      </c>
      <c r="F910" s="394">
        <v>2237.2800000000002</v>
      </c>
      <c r="G910" s="394"/>
      <c r="H910" s="394">
        <v>2237.2800000000002</v>
      </c>
      <c r="I910" s="396">
        <v>2237.2800000000002</v>
      </c>
    </row>
    <row r="911" spans="1:9" ht="42.75" customHeight="1" x14ac:dyDescent="0.25">
      <c r="A911" s="138">
        <v>2</v>
      </c>
      <c r="B911" s="363" t="s">
        <v>5492</v>
      </c>
      <c r="C911" s="363" t="s">
        <v>5493</v>
      </c>
      <c r="D911" s="397" t="s">
        <v>5494</v>
      </c>
      <c r="E911" s="398">
        <v>70</v>
      </c>
      <c r="F911" s="394">
        <v>5220.32</v>
      </c>
      <c r="G911" s="394"/>
      <c r="H911" s="394">
        <v>5220.32</v>
      </c>
      <c r="I911" s="396">
        <v>5220.32</v>
      </c>
    </row>
    <row r="912" spans="1:9" ht="16.5" hidden="1" customHeight="1" x14ac:dyDescent="0.25">
      <c r="A912" s="138"/>
      <c r="B912" s="70"/>
      <c r="C912" s="71"/>
      <c r="D912" s="70"/>
      <c r="E912" s="72"/>
      <c r="F912" s="73"/>
      <c r="G912" s="73"/>
      <c r="H912" s="73"/>
      <c r="I912" s="7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3"/>
      <c r="F915" s="73"/>
      <c r="G915" s="73"/>
      <c r="H915" s="73"/>
      <c r="I915" s="74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thickBot="1" x14ac:dyDescent="0.3">
      <c r="A928" s="83"/>
      <c r="B928" s="84"/>
      <c r="C928" s="85"/>
      <c r="D928" s="84"/>
      <c r="E928" s="86"/>
      <c r="F928" s="87"/>
      <c r="G928" s="87"/>
      <c r="H928" s="87"/>
      <c r="I928" s="88"/>
    </row>
    <row r="929" spans="1:9" ht="16.5" customHeight="1" x14ac:dyDescent="0.25">
      <c r="A929" s="155" t="s">
        <v>43</v>
      </c>
      <c r="B929" s="156"/>
      <c r="C929" s="157"/>
      <c r="D929" s="156"/>
      <c r="E929" s="158">
        <f>SUM(E910:E928)</f>
        <v>100</v>
      </c>
      <c r="F929" s="159">
        <f>SUM(F910:F928)</f>
        <v>7457.6</v>
      </c>
      <c r="G929" s="159">
        <f>SUM(G910:G928)</f>
        <v>0</v>
      </c>
      <c r="H929" s="159">
        <f>SUM(H910:H928)</f>
        <v>7457.6</v>
      </c>
      <c r="I929" s="160">
        <f>SUM(I910:I928)</f>
        <v>7457.6</v>
      </c>
    </row>
    <row r="930" spans="1:9" ht="16.5" customHeight="1" x14ac:dyDescent="0.25">
      <c r="A930" s="94" t="s">
        <v>45</v>
      </c>
      <c r="B930" s="95"/>
      <c r="C930" s="96"/>
      <c r="D930" s="95"/>
      <c r="E930" s="97"/>
      <c r="F930" s="97"/>
      <c r="G930" s="97"/>
      <c r="H930" s="97"/>
      <c r="I930" s="99">
        <f>I950</f>
        <v>0</v>
      </c>
    </row>
    <row r="931" spans="1:9" ht="36.75" hidden="1" customHeight="1" thickTop="1" x14ac:dyDescent="0.2">
      <c r="A931" s="130"/>
      <c r="B931" s="479"/>
      <c r="C931" s="479"/>
      <c r="D931" s="479"/>
      <c r="E931" s="480"/>
      <c r="F931" s="481"/>
      <c r="G931" s="482"/>
      <c r="H931" s="481"/>
      <c r="I931" s="483"/>
    </row>
    <row r="932" spans="1:9" ht="16.5" hidden="1" customHeight="1" x14ac:dyDescent="0.3">
      <c r="A932" s="138"/>
      <c r="B932" s="484"/>
      <c r="C932" s="484"/>
      <c r="D932" s="484"/>
      <c r="E932" s="485"/>
      <c r="F932" s="486"/>
      <c r="G932" s="487"/>
      <c r="H932" s="486"/>
      <c r="I932" s="488"/>
    </row>
    <row r="933" spans="1:9" ht="16.5" hidden="1" customHeight="1" x14ac:dyDescent="0.3">
      <c r="A933" s="138"/>
      <c r="B933" s="484"/>
      <c r="C933" s="489"/>
      <c r="D933" s="484"/>
      <c r="E933" s="485"/>
      <c r="F933" s="487"/>
      <c r="G933" s="487"/>
      <c r="H933" s="487"/>
      <c r="I933" s="490"/>
    </row>
    <row r="934" spans="1:9" ht="16.5" hidden="1" customHeight="1" x14ac:dyDescent="0.3">
      <c r="A934" s="138"/>
      <c r="B934" s="491"/>
      <c r="C934" s="492"/>
      <c r="D934" s="491"/>
      <c r="E934" s="493"/>
      <c r="F934" s="494"/>
      <c r="G934" s="494"/>
      <c r="H934" s="494"/>
      <c r="I934" s="495"/>
    </row>
    <row r="935" spans="1:9" ht="16.5" hidden="1" customHeight="1" x14ac:dyDescent="0.25">
      <c r="A935" s="75"/>
      <c r="B935" s="354"/>
      <c r="C935" s="355"/>
      <c r="D935" s="354"/>
      <c r="E935" s="360"/>
      <c r="F935" s="357"/>
      <c r="G935" s="357"/>
      <c r="H935" s="357"/>
      <c r="I935" s="358"/>
    </row>
    <row r="936" spans="1:9" ht="16.5" hidden="1" customHeight="1" x14ac:dyDescent="0.25">
      <c r="A936" s="75"/>
      <c r="B936" s="354"/>
      <c r="C936" s="355"/>
      <c r="D936" s="354"/>
      <c r="E936" s="360"/>
      <c r="F936" s="357"/>
      <c r="G936" s="357"/>
      <c r="H936" s="357"/>
      <c r="I936" s="358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thickBot="1" x14ac:dyDescent="0.3">
      <c r="A949" s="83"/>
      <c r="B949" s="84"/>
      <c r="C949" s="85"/>
      <c r="D949" s="84"/>
      <c r="E949" s="86"/>
      <c r="F949" s="87"/>
      <c r="G949" s="87"/>
      <c r="H949" s="87"/>
      <c r="I949" s="88"/>
    </row>
    <row r="950" spans="1:9" ht="16.5" customHeight="1" thickBot="1" x14ac:dyDescent="0.3">
      <c r="A950" s="155" t="s">
        <v>43</v>
      </c>
      <c r="B950" s="156"/>
      <c r="C950" s="157"/>
      <c r="D950" s="156"/>
      <c r="E950" s="158">
        <f>SUM(E931:E949)</f>
        <v>0</v>
      </c>
      <c r="F950" s="159">
        <f>SUM(F931:F949)</f>
        <v>0</v>
      </c>
      <c r="G950" s="159">
        <f>SUM(G931:G949)</f>
        <v>0</v>
      </c>
      <c r="H950" s="159">
        <f>SUM(H931:H949)</f>
        <v>0</v>
      </c>
      <c r="I950" s="160">
        <f>SUM(I931:I949)</f>
        <v>0</v>
      </c>
    </row>
    <row r="951" spans="1:9" ht="16.5" customHeight="1" thickTop="1" x14ac:dyDescent="0.25">
      <c r="A951" s="19" t="s">
        <v>46</v>
      </c>
      <c r="B951" s="20"/>
      <c r="C951" s="21"/>
      <c r="D951" s="20"/>
      <c r="E951" s="22"/>
      <c r="F951" s="22"/>
      <c r="G951" s="22"/>
      <c r="H951" s="22"/>
      <c r="I951" s="23">
        <f>I971</f>
        <v>0</v>
      </c>
    </row>
    <row r="952" spans="1:9" ht="42.75" hidden="1" customHeight="1" thickTop="1" x14ac:dyDescent="0.25">
      <c r="A952" s="146"/>
      <c r="B952" s="363"/>
      <c r="C952" s="363"/>
      <c r="D952" s="397"/>
      <c r="E952" s="398"/>
      <c r="F952" s="394"/>
      <c r="G952" s="394"/>
      <c r="H952" s="394"/>
      <c r="I952" s="396"/>
    </row>
    <row r="953" spans="1:9" ht="16.5" hidden="1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thickBot="1" x14ac:dyDescent="0.3">
      <c r="A970" s="83"/>
      <c r="B970" s="84"/>
      <c r="C970" s="85"/>
      <c r="D970" s="84"/>
      <c r="E970" s="86"/>
      <c r="F970" s="87"/>
      <c r="G970" s="87"/>
      <c r="H970" s="87"/>
      <c r="I970" s="88"/>
    </row>
    <row r="971" spans="1:9" ht="16.5" customHeight="1" thickBot="1" x14ac:dyDescent="0.3">
      <c r="A971" s="89" t="s">
        <v>43</v>
      </c>
      <c r="B971" s="90"/>
      <c r="C971" s="91"/>
      <c r="D971" s="90"/>
      <c r="E971" s="152">
        <f>SUM(E952:E970)</f>
        <v>0</v>
      </c>
      <c r="F971" s="92">
        <f>SUM(F952:F970)</f>
        <v>0</v>
      </c>
      <c r="G971" s="92">
        <f>SUM(G952:G970)</f>
        <v>0</v>
      </c>
      <c r="H971" s="92">
        <f>SUM(H952:H970)</f>
        <v>0</v>
      </c>
      <c r="I971" s="93">
        <f>SUM(I952:I970)</f>
        <v>0</v>
      </c>
    </row>
    <row r="972" spans="1:9" ht="16.5" customHeight="1" thickTop="1" x14ac:dyDescent="0.25">
      <c r="A972" s="94" t="s">
        <v>47</v>
      </c>
      <c r="B972" s="95"/>
      <c r="C972" s="96"/>
      <c r="D972" s="95"/>
      <c r="E972" s="97"/>
      <c r="F972" s="97"/>
      <c r="G972" s="97"/>
      <c r="H972" s="97"/>
      <c r="I972" s="99">
        <f>I992</f>
        <v>0</v>
      </c>
    </row>
    <row r="973" spans="1:9" ht="16.5" hidden="1" customHeight="1" thickTop="1" x14ac:dyDescent="0.25">
      <c r="A973" s="146"/>
      <c r="B973" s="147"/>
      <c r="C973" s="148"/>
      <c r="D973" s="147"/>
      <c r="E973" s="149"/>
      <c r="F973" s="150"/>
      <c r="G973" s="150"/>
      <c r="H973" s="150"/>
      <c r="I973" s="151"/>
    </row>
    <row r="974" spans="1:9" ht="16.5" hidden="1" customHeight="1" x14ac:dyDescent="0.25">
      <c r="A974" s="138"/>
      <c r="B974" s="70"/>
      <c r="C974" s="71"/>
      <c r="D974" s="70"/>
      <c r="E974" s="72"/>
      <c r="F974" s="73"/>
      <c r="G974" s="73"/>
      <c r="H974" s="73"/>
      <c r="I974" s="74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15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15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15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15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15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15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15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15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15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15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15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15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15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15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15" ht="16.5" hidden="1" customHeight="1" thickBot="1" x14ac:dyDescent="0.3">
      <c r="A991" s="83"/>
      <c r="B991" s="84"/>
      <c r="C991" s="85"/>
      <c r="D991" s="84"/>
      <c r="E991" s="86"/>
      <c r="F991" s="87"/>
      <c r="G991" s="87"/>
      <c r="H991" s="87"/>
      <c r="I991" s="88"/>
      <c r="O991" s="271"/>
    </row>
    <row r="992" spans="1:15" ht="16.5" customHeight="1" thickBot="1" x14ac:dyDescent="0.3">
      <c r="A992" s="89" t="s">
        <v>43</v>
      </c>
      <c r="B992" s="90"/>
      <c r="C992" s="91"/>
      <c r="D992" s="90"/>
      <c r="E992" s="152">
        <f>SUM(E973:E991)</f>
        <v>0</v>
      </c>
      <c r="F992" s="92">
        <f>SUM(F973:F991)</f>
        <v>0</v>
      </c>
      <c r="G992" s="92">
        <f>SUM(G973:G991)</f>
        <v>0</v>
      </c>
      <c r="H992" s="92">
        <f>SUM(H973:H991)</f>
        <v>0</v>
      </c>
      <c r="I992" s="93">
        <f>SUM(I973:I991)</f>
        <v>0</v>
      </c>
    </row>
    <row r="993" spans="1:9" ht="16.5" customHeight="1" thickTop="1" x14ac:dyDescent="0.25">
      <c r="A993" s="19" t="s">
        <v>48</v>
      </c>
      <c r="B993" s="20"/>
      <c r="C993" s="21"/>
      <c r="D993" s="20"/>
      <c r="E993" s="22"/>
      <c r="F993" s="22"/>
      <c r="G993" s="22"/>
      <c r="H993" s="22"/>
      <c r="I993" s="23">
        <f>I1012</f>
        <v>0</v>
      </c>
    </row>
    <row r="994" spans="1:9" ht="16.5" hidden="1" customHeight="1" x14ac:dyDescent="0.25">
      <c r="A994" s="138"/>
      <c r="B994" s="265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s="59" customFormat="1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thickBot="1" x14ac:dyDescent="0.3">
      <c r="A1011" s="83"/>
      <c r="B1011" s="84"/>
      <c r="C1011" s="85"/>
      <c r="D1011" s="84"/>
      <c r="E1011" s="86"/>
      <c r="F1011" s="87"/>
      <c r="G1011" s="87"/>
      <c r="H1011" s="87"/>
      <c r="I1011" s="88"/>
    </row>
    <row r="1012" spans="1:10" ht="16.5" customHeight="1" thickBot="1" x14ac:dyDescent="0.3">
      <c r="A1012" s="155" t="s">
        <v>43</v>
      </c>
      <c r="B1012" s="156"/>
      <c r="C1012" s="157"/>
      <c r="D1012" s="156"/>
      <c r="E1012" s="158">
        <f>SUM(E994:E1011)</f>
        <v>0</v>
      </c>
      <c r="F1012" s="159">
        <f>SUM(F994:F1011)</f>
        <v>0</v>
      </c>
      <c r="G1012" s="159">
        <f>SUM(G994:G1011)</f>
        <v>0</v>
      </c>
      <c r="H1012" s="159">
        <f>SUM(H994:H1011)</f>
        <v>0</v>
      </c>
      <c r="I1012" s="160">
        <f>SUM(I994:I1011)</f>
        <v>0</v>
      </c>
    </row>
    <row r="1013" spans="1:10" ht="16.5" customHeight="1" thickTop="1" thickBot="1" x14ac:dyDescent="0.3">
      <c r="A1013" s="11" t="s">
        <v>80</v>
      </c>
      <c r="B1013" s="12"/>
      <c r="C1013" s="13"/>
      <c r="D1013" s="14"/>
      <c r="E1013" s="15">
        <f>E1033+E1060+E1081+E1102+E1123+E1144+E1165</f>
        <v>420</v>
      </c>
      <c r="F1013" s="16"/>
      <c r="G1013" s="16"/>
      <c r="H1013" s="16"/>
      <c r="I1013" s="15">
        <f>I1060+I1081+I1102+I1123+I1144+I1165</f>
        <v>47452.2</v>
      </c>
    </row>
    <row r="1014" spans="1:10" ht="16.5" customHeight="1" thickTop="1" x14ac:dyDescent="0.25">
      <c r="A1014" s="19" t="s">
        <v>13</v>
      </c>
      <c r="B1014" s="20"/>
      <c r="C1014" s="21"/>
      <c r="D1014" s="20"/>
      <c r="E1014" s="22"/>
      <c r="F1014" s="22"/>
      <c r="G1014" s="22"/>
      <c r="H1014" s="22"/>
      <c r="I1014" s="23">
        <f>I1060</f>
        <v>8250</v>
      </c>
      <c r="J1014" s="272"/>
    </row>
    <row r="1015" spans="1:10" ht="42.75" customHeight="1" x14ac:dyDescent="0.2">
      <c r="A1015" s="273">
        <v>1</v>
      </c>
      <c r="B1015" s="40" t="s">
        <v>5495</v>
      </c>
      <c r="C1015" s="26" t="s">
        <v>5496</v>
      </c>
      <c r="D1015" s="40" t="s">
        <v>5495</v>
      </c>
      <c r="E1015" s="40">
        <v>5</v>
      </c>
      <c r="F1015" s="28">
        <v>550</v>
      </c>
      <c r="G1015" s="28"/>
      <c r="H1015" s="28">
        <v>550</v>
      </c>
      <c r="I1015" s="28">
        <v>550</v>
      </c>
    </row>
    <row r="1016" spans="1:10" ht="45.75" customHeight="1" x14ac:dyDescent="0.2">
      <c r="A1016" s="273">
        <v>2</v>
      </c>
      <c r="B1016" s="25" t="s">
        <v>5497</v>
      </c>
      <c r="C1016" s="26" t="s">
        <v>5498</v>
      </c>
      <c r="D1016" s="25" t="s">
        <v>5497</v>
      </c>
      <c r="E1016" s="40">
        <v>5</v>
      </c>
      <c r="F1016" s="28">
        <v>550</v>
      </c>
      <c r="G1016" s="28"/>
      <c r="H1016" s="28">
        <v>550</v>
      </c>
      <c r="I1016" s="28">
        <v>550</v>
      </c>
    </row>
    <row r="1017" spans="1:10" ht="42.75" customHeight="1" x14ac:dyDescent="0.2">
      <c r="A1017" s="273">
        <v>3</v>
      </c>
      <c r="B1017" s="25" t="s">
        <v>5499</v>
      </c>
      <c r="C1017" s="26" t="s">
        <v>5500</v>
      </c>
      <c r="D1017" s="25" t="s">
        <v>5499</v>
      </c>
      <c r="E1017" s="40">
        <v>15</v>
      </c>
      <c r="F1017" s="28">
        <v>550</v>
      </c>
      <c r="G1017" s="28"/>
      <c r="H1017" s="28">
        <v>550</v>
      </c>
      <c r="I1017" s="28">
        <v>550</v>
      </c>
    </row>
    <row r="1018" spans="1:10" ht="55.5" customHeight="1" x14ac:dyDescent="0.2">
      <c r="A1018" s="273">
        <v>4</v>
      </c>
      <c r="B1018" s="25" t="s">
        <v>5501</v>
      </c>
      <c r="C1018" s="26" t="s">
        <v>5502</v>
      </c>
      <c r="D1018" s="25" t="s">
        <v>5501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42.75" customHeight="1" x14ac:dyDescent="0.2">
      <c r="A1019" s="273">
        <v>5</v>
      </c>
      <c r="B1019" s="25" t="s">
        <v>5503</v>
      </c>
      <c r="C1019" s="26" t="s">
        <v>5504</v>
      </c>
      <c r="D1019" s="25" t="s">
        <v>5503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1.25" customHeight="1" x14ac:dyDescent="0.2">
      <c r="A1020" s="273">
        <v>6</v>
      </c>
      <c r="B1020" s="25" t="s">
        <v>5505</v>
      </c>
      <c r="C1020" s="26" t="s">
        <v>5506</v>
      </c>
      <c r="D1020" s="25" t="s">
        <v>5505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43.5" customHeight="1" x14ac:dyDescent="0.2">
      <c r="A1021" s="273">
        <v>7</v>
      </c>
      <c r="B1021" s="25" t="s">
        <v>5507</v>
      </c>
      <c r="C1021" s="26" t="s">
        <v>5508</v>
      </c>
      <c r="D1021" s="25" t="s">
        <v>5507</v>
      </c>
      <c r="E1021" s="40">
        <v>10</v>
      </c>
      <c r="F1021" s="28">
        <v>550</v>
      </c>
      <c r="G1021" s="28"/>
      <c r="H1021" s="28">
        <v>550</v>
      </c>
      <c r="I1021" s="28">
        <v>550</v>
      </c>
    </row>
    <row r="1022" spans="1:10" ht="47.25" customHeight="1" x14ac:dyDescent="0.2">
      <c r="A1022" s="273">
        <v>8</v>
      </c>
      <c r="B1022" s="25" t="s">
        <v>5509</v>
      </c>
      <c r="C1022" s="26" t="s">
        <v>5510</v>
      </c>
      <c r="D1022" s="25" t="s">
        <v>5509</v>
      </c>
      <c r="E1022" s="40">
        <v>10</v>
      </c>
      <c r="F1022" s="28">
        <v>550</v>
      </c>
      <c r="G1022" s="28"/>
      <c r="H1022" s="28">
        <v>550</v>
      </c>
      <c r="I1022" s="28">
        <v>550</v>
      </c>
    </row>
    <row r="1023" spans="1:10" ht="48.75" customHeight="1" x14ac:dyDescent="0.2">
      <c r="A1023" s="273">
        <v>9</v>
      </c>
      <c r="B1023" s="25" t="s">
        <v>5511</v>
      </c>
      <c r="C1023" s="26" t="s">
        <v>5512</v>
      </c>
      <c r="D1023" s="25" t="s">
        <v>5511</v>
      </c>
      <c r="E1023" s="40">
        <v>10</v>
      </c>
      <c r="F1023" s="28">
        <v>550</v>
      </c>
      <c r="G1023" s="28"/>
      <c r="H1023" s="28">
        <v>550</v>
      </c>
      <c r="I1023" s="28">
        <v>550</v>
      </c>
    </row>
    <row r="1024" spans="1:10" ht="42.75" customHeight="1" x14ac:dyDescent="0.2">
      <c r="A1024" s="273">
        <v>10</v>
      </c>
      <c r="B1024" s="25" t="s">
        <v>5513</v>
      </c>
      <c r="C1024" s="26" t="s">
        <v>5514</v>
      </c>
      <c r="D1024" s="25" t="s">
        <v>5513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53.25" customHeight="1" x14ac:dyDescent="0.2">
      <c r="A1025" s="273">
        <v>11</v>
      </c>
      <c r="B1025" s="25" t="s">
        <v>5515</v>
      </c>
      <c r="C1025" s="26" t="s">
        <v>5516</v>
      </c>
      <c r="D1025" s="25" t="s">
        <v>5515</v>
      </c>
      <c r="E1025" s="40">
        <v>10</v>
      </c>
      <c r="F1025" s="28">
        <v>550</v>
      </c>
      <c r="G1025" s="28"/>
      <c r="H1025" s="28">
        <v>550</v>
      </c>
      <c r="I1025" s="28">
        <v>550</v>
      </c>
    </row>
    <row r="1026" spans="1:9" ht="41.25" customHeight="1" x14ac:dyDescent="0.2">
      <c r="A1026" s="273">
        <v>12</v>
      </c>
      <c r="B1026" s="277" t="s">
        <v>5517</v>
      </c>
      <c r="C1026" s="275" t="s">
        <v>5518</v>
      </c>
      <c r="D1026" s="277" t="s">
        <v>5517</v>
      </c>
      <c r="E1026" s="274">
        <v>12</v>
      </c>
      <c r="F1026" s="276">
        <v>550</v>
      </c>
      <c r="G1026" s="276"/>
      <c r="H1026" s="276">
        <v>550</v>
      </c>
      <c r="I1026" s="276">
        <v>550</v>
      </c>
    </row>
    <row r="1027" spans="1:9" ht="42.75" customHeight="1" x14ac:dyDescent="0.2">
      <c r="A1027" s="273">
        <v>13</v>
      </c>
      <c r="B1027" s="277" t="s">
        <v>5519</v>
      </c>
      <c r="C1027" s="275" t="s">
        <v>5520</v>
      </c>
      <c r="D1027" s="277" t="s">
        <v>5519</v>
      </c>
      <c r="E1027" s="274">
        <v>15</v>
      </c>
      <c r="F1027" s="276">
        <v>550</v>
      </c>
      <c r="G1027" s="276"/>
      <c r="H1027" s="276">
        <v>550</v>
      </c>
      <c r="I1027" s="276">
        <v>550</v>
      </c>
    </row>
    <row r="1028" spans="1:9" ht="50.25" customHeight="1" x14ac:dyDescent="0.2">
      <c r="A1028" s="273">
        <v>14</v>
      </c>
      <c r="B1028" s="277" t="s">
        <v>5521</v>
      </c>
      <c r="C1028" s="275" t="s">
        <v>5522</v>
      </c>
      <c r="D1028" s="277" t="s">
        <v>5521</v>
      </c>
      <c r="E1028" s="274">
        <v>15</v>
      </c>
      <c r="F1028" s="276">
        <v>550</v>
      </c>
      <c r="G1028" s="276"/>
      <c r="H1028" s="276">
        <v>550</v>
      </c>
      <c r="I1028" s="276">
        <v>550</v>
      </c>
    </row>
    <row r="1029" spans="1:9" ht="40.5" customHeight="1" x14ac:dyDescent="0.2">
      <c r="A1029" s="273">
        <v>15</v>
      </c>
      <c r="B1029" s="277" t="s">
        <v>5523</v>
      </c>
      <c r="C1029" s="275" t="s">
        <v>5524</v>
      </c>
      <c r="D1029" s="277" t="s">
        <v>5523</v>
      </c>
      <c r="E1029" s="274">
        <v>5</v>
      </c>
      <c r="F1029" s="276">
        <v>550</v>
      </c>
      <c r="G1029" s="276"/>
      <c r="H1029" s="276">
        <v>550</v>
      </c>
      <c r="I1029" s="276">
        <v>550</v>
      </c>
    </row>
    <row r="1030" spans="1:9" ht="53.2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45.7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52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40.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39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4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39.7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49.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6.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39.7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37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45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48.7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16.5" hidden="1" customHeight="1" x14ac:dyDescent="0.25">
      <c r="A1045" s="60"/>
      <c r="B1045" s="70"/>
      <c r="C1045" s="71"/>
      <c r="D1045" s="70"/>
      <c r="E1045" s="104"/>
      <c r="F1045" s="73"/>
      <c r="G1045" s="73"/>
      <c r="H1045" s="73"/>
      <c r="I1045" s="74"/>
    </row>
    <row r="1046" spans="1:9" ht="16.5" hidden="1" customHeight="1" x14ac:dyDescent="0.25">
      <c r="A1046" s="60"/>
      <c r="B1046" s="70"/>
      <c r="C1046" s="71"/>
      <c r="D1046" s="70"/>
      <c r="E1046" s="122"/>
      <c r="F1046" s="73"/>
      <c r="G1046" s="73"/>
      <c r="H1046" s="73"/>
      <c r="I1046" s="74"/>
    </row>
    <row r="1047" spans="1:9" ht="16.5" hidden="1" customHeight="1" x14ac:dyDescent="0.25">
      <c r="A1047" s="60"/>
      <c r="B1047" s="70"/>
      <c r="C1047" s="71"/>
      <c r="D1047" s="70"/>
      <c r="E1047" s="122"/>
      <c r="F1047" s="73"/>
      <c r="G1047" s="73"/>
      <c r="H1047" s="73"/>
      <c r="I1047" s="74"/>
    </row>
    <row r="1048" spans="1:9" ht="16.5" hidden="1" customHeight="1" x14ac:dyDescent="0.25">
      <c r="A1048" s="60"/>
      <c r="B1048" s="70"/>
      <c r="C1048" s="71"/>
      <c r="D1048" s="70"/>
      <c r="E1048" s="122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284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285"/>
      <c r="C1053" s="286"/>
      <c r="D1053" s="285"/>
      <c r="E1053" s="287"/>
      <c r="F1053" s="288"/>
      <c r="G1053" s="288"/>
      <c r="H1053" s="288"/>
      <c r="I1053" s="289"/>
    </row>
    <row r="1054" spans="1:9" ht="16.5" hidden="1" customHeight="1" x14ac:dyDescent="0.25">
      <c r="A1054" s="60"/>
      <c r="B1054" s="285"/>
      <c r="C1054" s="286"/>
      <c r="D1054" s="285"/>
      <c r="E1054" s="287"/>
      <c r="F1054" s="288"/>
      <c r="G1054" s="288"/>
      <c r="H1054" s="288"/>
      <c r="I1054" s="289"/>
    </row>
    <row r="1055" spans="1:9" ht="16.5" hidden="1" customHeight="1" x14ac:dyDescent="0.25">
      <c r="A1055" s="290"/>
      <c r="B1055" s="285"/>
      <c r="C1055" s="286"/>
      <c r="D1055" s="285"/>
      <c r="E1055" s="287"/>
      <c r="F1055" s="288"/>
      <c r="G1055" s="288"/>
      <c r="H1055" s="288"/>
      <c r="I1055" s="289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thickBot="1" x14ac:dyDescent="0.3">
      <c r="A1059" s="290"/>
      <c r="B1059" s="84"/>
      <c r="C1059" s="85"/>
      <c r="D1059" s="84"/>
      <c r="E1059" s="291"/>
      <c r="F1059" s="292"/>
      <c r="G1059" s="292"/>
      <c r="H1059" s="292"/>
      <c r="I1059" s="293"/>
    </row>
    <row r="1060" spans="1:9" ht="16.5" customHeight="1" thickBot="1" x14ac:dyDescent="0.3">
      <c r="A1060" s="89" t="s">
        <v>43</v>
      </c>
      <c r="B1060" s="90"/>
      <c r="C1060" s="91"/>
      <c r="D1060" s="90"/>
      <c r="E1060" s="152">
        <f>SUM(E1015:E1059)</f>
        <v>132</v>
      </c>
      <c r="F1060" s="152">
        <f>SUM(F1015:F1059)</f>
        <v>8250</v>
      </c>
      <c r="G1060" s="152">
        <f>SUM(G1015:G1059)</f>
        <v>0</v>
      </c>
      <c r="H1060" s="152">
        <f>SUM(H1015:H1059)</f>
        <v>8250</v>
      </c>
      <c r="I1060" s="224">
        <f>SUM(I1015:I1059)</f>
        <v>8250</v>
      </c>
    </row>
    <row r="1061" spans="1:9" ht="16.5" customHeight="1" thickTop="1" x14ac:dyDescent="0.25">
      <c r="A1061" s="94" t="s">
        <v>44</v>
      </c>
      <c r="B1061" s="95"/>
      <c r="C1061" s="96"/>
      <c r="D1061" s="95"/>
      <c r="E1061" s="97"/>
      <c r="F1061" s="97"/>
      <c r="G1061" s="97"/>
      <c r="H1061" s="97"/>
      <c r="I1061" s="99">
        <f>I1081</f>
        <v>0</v>
      </c>
    </row>
    <row r="1062" spans="1:9" ht="16.5" hidden="1" customHeight="1" thickTop="1" x14ac:dyDescent="0.25">
      <c r="A1062" s="146"/>
      <c r="B1062" s="294"/>
      <c r="C1062" s="294"/>
      <c r="D1062" s="294"/>
      <c r="E1062" s="295"/>
      <c r="F1062" s="296"/>
      <c r="G1062" s="297"/>
      <c r="H1062" s="296"/>
      <c r="I1062" s="298"/>
    </row>
    <row r="1063" spans="1:9" ht="16.5" hidden="1" customHeight="1" x14ac:dyDescent="0.25">
      <c r="A1063" s="75"/>
      <c r="B1063" s="299"/>
      <c r="C1063" s="299"/>
      <c r="D1063" s="299"/>
      <c r="E1063" s="300"/>
      <c r="F1063" s="66"/>
      <c r="G1063" s="301"/>
      <c r="H1063" s="66"/>
      <c r="I1063" s="67"/>
    </row>
    <row r="1064" spans="1:9" ht="16.5" hidden="1" customHeight="1" x14ac:dyDescent="0.25">
      <c r="A1064" s="75"/>
      <c r="B1064" s="299"/>
      <c r="C1064" s="299"/>
      <c r="D1064" s="299"/>
      <c r="E1064" s="300"/>
      <c r="F1064" s="66"/>
      <c r="G1064" s="301"/>
      <c r="H1064" s="66"/>
      <c r="I1064" s="6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thickBot="1" x14ac:dyDescent="0.3">
      <c r="A1080" s="83"/>
      <c r="B1080" s="84"/>
      <c r="C1080" s="85"/>
      <c r="D1080" s="84"/>
      <c r="E1080" s="86"/>
      <c r="F1080" s="87"/>
      <c r="G1080" s="87"/>
      <c r="H1080" s="87"/>
      <c r="I1080" s="88"/>
    </row>
    <row r="1081" spans="1:9" ht="16.5" customHeight="1" thickBot="1" x14ac:dyDescent="0.3">
      <c r="A1081" s="155" t="s">
        <v>43</v>
      </c>
      <c r="B1081" s="156"/>
      <c r="C1081" s="157"/>
      <c r="D1081" s="156"/>
      <c r="E1081" s="158">
        <f>SUM(E1062:E1080)</f>
        <v>0</v>
      </c>
      <c r="F1081" s="159">
        <f>SUM(F1062:F1080)</f>
        <v>0</v>
      </c>
      <c r="G1081" s="159">
        <f>SUM(G1062:G1080)</f>
        <v>0</v>
      </c>
      <c r="H1081" s="159">
        <f>SUM(H1062:H1080)</f>
        <v>0</v>
      </c>
      <c r="I1081" s="302">
        <f>SUM(I1062:I1080)</f>
        <v>0</v>
      </c>
    </row>
    <row r="1082" spans="1:9" ht="16.5" customHeight="1" thickTop="1" thickBot="1" x14ac:dyDescent="0.3">
      <c r="A1082" s="19" t="s">
        <v>45</v>
      </c>
      <c r="B1082" s="20"/>
      <c r="C1082" s="21"/>
      <c r="D1082" s="20"/>
      <c r="E1082" s="22"/>
      <c r="F1082" s="22"/>
      <c r="G1082" s="22"/>
      <c r="H1082" s="22"/>
      <c r="I1082" s="23">
        <f>I1102</f>
        <v>3452.2</v>
      </c>
    </row>
    <row r="1083" spans="1:9" ht="46.5" customHeight="1" thickTop="1" x14ac:dyDescent="0.25">
      <c r="A1083" s="543">
        <v>1</v>
      </c>
      <c r="B1083" s="194" t="s">
        <v>5525</v>
      </c>
      <c r="C1083" s="194" t="s">
        <v>5526</v>
      </c>
      <c r="D1083" s="194" t="s">
        <v>5525</v>
      </c>
      <c r="E1083" s="195">
        <v>58</v>
      </c>
      <c r="F1083" s="196">
        <v>3452.2</v>
      </c>
      <c r="G1083" s="544"/>
      <c r="H1083" s="196">
        <v>3452.2</v>
      </c>
      <c r="I1083" s="197">
        <v>3452.2</v>
      </c>
    </row>
    <row r="1084" spans="1:9" ht="16.5" hidden="1" customHeight="1" x14ac:dyDescent="0.25">
      <c r="A1084" s="138"/>
      <c r="B1084" s="354"/>
      <c r="C1084" s="355"/>
      <c r="D1084" s="354"/>
      <c r="E1084" s="356"/>
      <c r="F1084" s="377"/>
      <c r="G1084" s="357"/>
      <c r="H1084" s="377"/>
      <c r="I1084" s="378"/>
    </row>
    <row r="1085" spans="1:9" ht="16.5" hidden="1" customHeight="1" x14ac:dyDescent="0.25">
      <c r="A1085" s="75"/>
      <c r="B1085" s="70"/>
      <c r="C1085" s="71"/>
      <c r="D1085" s="70"/>
      <c r="E1085" s="104"/>
      <c r="F1085" s="76"/>
      <c r="G1085" s="76"/>
      <c r="H1085" s="76"/>
      <c r="I1085" s="77"/>
    </row>
    <row r="1086" spans="1:9" ht="16.5" hidden="1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thickBot="1" x14ac:dyDescent="0.3">
      <c r="A1101" s="83"/>
      <c r="B1101" s="84"/>
      <c r="C1101" s="85"/>
      <c r="D1101" s="84"/>
      <c r="E1101" s="86"/>
      <c r="F1101" s="87"/>
      <c r="G1101" s="87"/>
      <c r="H1101" s="87"/>
      <c r="I1101" s="88"/>
    </row>
    <row r="1102" spans="1:9" ht="16.5" customHeight="1" thickBot="1" x14ac:dyDescent="0.3">
      <c r="A1102" s="89" t="s">
        <v>43</v>
      </c>
      <c r="B1102" s="90"/>
      <c r="C1102" s="91"/>
      <c r="D1102" s="90"/>
      <c r="E1102" s="152">
        <f>SUM(E1083:E1101)</f>
        <v>58</v>
      </c>
      <c r="F1102" s="92">
        <f>SUM(F1083:F1101)</f>
        <v>3452.2</v>
      </c>
      <c r="G1102" s="92">
        <f>SUM(G1083:G1101)</f>
        <v>0</v>
      </c>
      <c r="H1102" s="92">
        <f>SUM(H1083:H1101)</f>
        <v>3452.2</v>
      </c>
      <c r="I1102" s="93">
        <f>SUM(I1083:I1101)</f>
        <v>3452.2</v>
      </c>
    </row>
    <row r="1103" spans="1:9" ht="16.5" customHeight="1" thickTop="1" thickBot="1" x14ac:dyDescent="0.3">
      <c r="A1103" s="94" t="s">
        <v>46</v>
      </c>
      <c r="B1103" s="95"/>
      <c r="C1103" s="277"/>
      <c r="D1103" s="95"/>
      <c r="E1103" s="97"/>
      <c r="F1103" s="98"/>
      <c r="G1103" s="98"/>
      <c r="H1103" s="98"/>
      <c r="I1103" s="99">
        <f>I1123</f>
        <v>35750</v>
      </c>
    </row>
    <row r="1104" spans="1:9" ht="36.75" customHeight="1" thickTop="1" x14ac:dyDescent="0.2">
      <c r="A1104" s="130">
        <v>1</v>
      </c>
      <c r="B1104" s="277" t="s">
        <v>5527</v>
      </c>
      <c r="C1104" s="545" t="s">
        <v>5528</v>
      </c>
      <c r="D1104" s="277" t="s">
        <v>5527</v>
      </c>
      <c r="E1104" s="274">
        <v>230</v>
      </c>
      <c r="F1104" s="276">
        <v>35750</v>
      </c>
      <c r="G1104" s="276"/>
      <c r="H1104" s="276">
        <v>35750</v>
      </c>
      <c r="I1104" s="276">
        <v>35750</v>
      </c>
    </row>
    <row r="1105" spans="1:9" ht="47.25" hidden="1" customHeight="1" x14ac:dyDescent="0.25">
      <c r="A1105" s="353"/>
      <c r="B1105" s="277"/>
      <c r="C1105" s="275"/>
      <c r="D1105" s="277"/>
      <c r="E1105" s="274"/>
      <c r="F1105" s="276"/>
      <c r="G1105" s="276"/>
      <c r="H1105" s="276"/>
      <c r="I1105" s="276"/>
    </row>
    <row r="1106" spans="1:9" ht="46.5" hidden="1" customHeight="1" x14ac:dyDescent="0.25">
      <c r="A1106" s="353"/>
      <c r="B1106" s="277"/>
      <c r="C1106" s="275"/>
      <c r="D1106" s="277"/>
      <c r="E1106" s="274"/>
      <c r="F1106" s="276"/>
      <c r="G1106" s="276"/>
      <c r="H1106" s="276"/>
      <c r="I1106" s="276"/>
    </row>
    <row r="1107" spans="1:9" ht="16.5" hidden="1" customHeight="1" x14ac:dyDescent="0.25">
      <c r="A1107" s="359"/>
      <c r="B1107" s="354"/>
      <c r="C1107" s="355"/>
      <c r="D1107" s="354"/>
      <c r="E1107" s="360"/>
      <c r="F1107" s="357"/>
      <c r="G1107" s="357"/>
      <c r="H1107" s="357"/>
      <c r="I1107" s="358"/>
    </row>
    <row r="1108" spans="1:9" ht="16.5" hidden="1" customHeight="1" x14ac:dyDescent="0.25">
      <c r="A1108" s="359"/>
      <c r="B1108" s="354"/>
      <c r="C1108" s="355"/>
      <c r="D1108" s="354"/>
      <c r="E1108" s="360"/>
      <c r="F1108" s="357"/>
      <c r="G1108" s="357"/>
      <c r="H1108" s="357"/>
      <c r="I1108" s="358"/>
    </row>
    <row r="1109" spans="1:9" ht="16.5" hidden="1" customHeight="1" x14ac:dyDescent="0.25">
      <c r="A1109" s="75"/>
      <c r="B1109" s="70"/>
      <c r="C1109" s="71"/>
      <c r="D1109" s="70"/>
      <c r="E1109" s="104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thickBot="1" x14ac:dyDescent="0.3">
      <c r="A1122" s="83"/>
      <c r="B1122" s="84"/>
      <c r="C1122" s="85"/>
      <c r="D1122" s="84"/>
      <c r="E1122" s="86"/>
      <c r="F1122" s="87"/>
      <c r="G1122" s="87"/>
      <c r="H1122" s="87"/>
      <c r="I1122" s="88"/>
    </row>
    <row r="1123" spans="1:9" ht="16.5" customHeight="1" thickBot="1" x14ac:dyDescent="0.3">
      <c r="A1123" s="89" t="s">
        <v>43</v>
      </c>
      <c r="B1123" s="90"/>
      <c r="C1123" s="91"/>
      <c r="D1123" s="90"/>
      <c r="E1123" s="152">
        <f>SUM(E1104:E1122)</f>
        <v>230</v>
      </c>
      <c r="F1123" s="92">
        <f>SUM(F1104:F1122)</f>
        <v>35750</v>
      </c>
      <c r="G1123" s="92">
        <f>SUM(G1104:G1122)</f>
        <v>0</v>
      </c>
      <c r="H1123" s="92">
        <f>SUM(H1104:H1122)</f>
        <v>35750</v>
      </c>
      <c r="I1123" s="93">
        <f>SUM(I1104:I1122)</f>
        <v>35750</v>
      </c>
    </row>
    <row r="1124" spans="1:9" ht="16.5" customHeight="1" thickTop="1" x14ac:dyDescent="0.25">
      <c r="A1124" s="94" t="s">
        <v>47</v>
      </c>
      <c r="B1124" s="95"/>
      <c r="C1124" s="96"/>
      <c r="D1124" s="95"/>
      <c r="E1124" s="97"/>
      <c r="F1124" s="98"/>
      <c r="G1124" s="98"/>
      <c r="H1124" s="98"/>
      <c r="I1124" s="99">
        <f>I1144</f>
        <v>0</v>
      </c>
    </row>
    <row r="1125" spans="1:9" ht="16.5" hidden="1" customHeight="1" thickTop="1" x14ac:dyDescent="0.25">
      <c r="A1125" s="146"/>
      <c r="B1125" s="147"/>
      <c r="C1125" s="148"/>
      <c r="D1125" s="147"/>
      <c r="E1125" s="150"/>
      <c r="F1125" s="150"/>
      <c r="G1125" s="150"/>
      <c r="H1125" s="150"/>
      <c r="I1125" s="151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9" ht="16.5" customHeight="1" thickBot="1" x14ac:dyDescent="0.3">
      <c r="A1144" s="89" t="s">
        <v>43</v>
      </c>
      <c r="B1144" s="90"/>
      <c r="C1144" s="91"/>
      <c r="D1144" s="90"/>
      <c r="E1144" s="152">
        <f>SUM(E1125:E1143)</f>
        <v>0</v>
      </c>
      <c r="F1144" s="92">
        <f>SUM(F1125:F1143)</f>
        <v>0</v>
      </c>
      <c r="G1144" s="92">
        <f>SUM(G1125:G1143)</f>
        <v>0</v>
      </c>
      <c r="H1144" s="92">
        <f>SUM(H1125:H1143)</f>
        <v>0</v>
      </c>
      <c r="I1144" s="93">
        <f>SUM(I1125:I1143)</f>
        <v>0</v>
      </c>
    </row>
    <row r="1145" spans="1:9" ht="16.5" customHeight="1" thickTop="1" x14ac:dyDescent="0.25">
      <c r="A1145" s="19" t="s">
        <v>48</v>
      </c>
      <c r="B1145" s="20"/>
      <c r="C1145" s="21"/>
      <c r="D1145" s="20"/>
      <c r="E1145" s="22"/>
      <c r="F1145" s="162"/>
      <c r="G1145" s="162"/>
      <c r="H1145" s="162"/>
      <c r="I1145" s="23">
        <f>I1165</f>
        <v>0</v>
      </c>
    </row>
    <row r="1146" spans="1:9" ht="16.5" hidden="1" customHeight="1" thickTop="1" x14ac:dyDescent="0.25">
      <c r="A1146" s="216"/>
      <c r="B1146" s="147"/>
      <c r="C1146" s="148"/>
      <c r="D1146" s="147"/>
      <c r="E1146" s="149"/>
      <c r="F1146" s="154"/>
      <c r="G1146" s="154"/>
      <c r="H1146" s="154"/>
      <c r="I1146" s="21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thickBot="1" x14ac:dyDescent="0.3">
      <c r="A1164" s="83"/>
      <c r="B1164" s="84"/>
      <c r="C1164" s="85"/>
      <c r="D1164" s="84"/>
      <c r="E1164" s="86"/>
      <c r="F1164" s="87"/>
      <c r="G1164" s="87"/>
      <c r="H1164" s="87"/>
      <c r="I1164" s="88"/>
    </row>
    <row r="1165" spans="1:9" ht="16.5" customHeight="1" thickBot="1" x14ac:dyDescent="0.3">
      <c r="A1165" s="89" t="s">
        <v>43</v>
      </c>
      <c r="B1165" s="90"/>
      <c r="C1165" s="91"/>
      <c r="D1165" s="90"/>
      <c r="E1165" s="152">
        <f>SUM(E1146:E1164)</f>
        <v>0</v>
      </c>
      <c r="F1165" s="92">
        <f>SUM(F1146:F1164)</f>
        <v>0</v>
      </c>
      <c r="G1165" s="92">
        <f>SUM(G1146:G1164)</f>
        <v>0</v>
      </c>
      <c r="H1165" s="92">
        <f>SUM(H1146:H1164)</f>
        <v>0</v>
      </c>
      <c r="I1165" s="93">
        <f>SUM(I1146:I1164)</f>
        <v>0</v>
      </c>
    </row>
    <row r="1166" spans="1:9" ht="15.75" thickTop="1" x14ac:dyDescent="0.25"/>
    <row r="1167" spans="1:9" x14ac:dyDescent="0.25">
      <c r="A1167" s="311" t="s">
        <v>96</v>
      </c>
      <c r="B1167" s="311"/>
      <c r="C1167" s="311"/>
      <c r="D1167" s="311"/>
      <c r="E1167" s="311"/>
      <c r="F1167" s="311"/>
      <c r="G1167" s="311"/>
      <c r="H1167" s="311"/>
      <c r="I1167" s="311"/>
    </row>
    <row r="1168" spans="1:9" x14ac:dyDescent="0.25">
      <c r="A1168" s="629"/>
      <c r="B1168" s="629"/>
    </row>
    <row r="1169" spans="1:9" x14ac:dyDescent="0.25">
      <c r="A1169" s="629"/>
      <c r="B1169" s="629"/>
    </row>
    <row r="1170" spans="1:9" x14ac:dyDescent="0.25">
      <c r="A1170" s="629">
        <f>A1083+A1020+A852+A697+A281+A190+A102+A93+A29</f>
        <v>73</v>
      </c>
      <c r="B1170" s="629"/>
      <c r="E1170" s="5">
        <f>E1013+E842+E681+E534+E364+E162+E7</f>
        <v>8677.380000000001</v>
      </c>
      <c r="I1170" s="5">
        <f>I1013+I842+I681+I534+I364+I162+I7</f>
        <v>105431464.94108</v>
      </c>
    </row>
    <row r="1171" spans="1:9" x14ac:dyDescent="0.25">
      <c r="A1171" s="629"/>
      <c r="B1171" s="629"/>
    </row>
    <row r="1172" spans="1:9" x14ac:dyDescent="0.25">
      <c r="A1172" s="629"/>
      <c r="B1172" s="629"/>
    </row>
  </sheetData>
  <autoFilter ref="A5:I1165">
    <filterColumn colId="8">
      <customFilters>
        <customFilter operator="notEqual" val=" "/>
      </customFilters>
    </filterColumn>
  </autoFilter>
  <mergeCells count="8">
    <mergeCell ref="A1171:B1171"/>
    <mergeCell ref="A1172:B1172"/>
    <mergeCell ref="A1:I1"/>
    <mergeCell ref="A2:I2"/>
    <mergeCell ref="A3:I3"/>
    <mergeCell ref="A1168:B1168"/>
    <mergeCell ref="A1169:B1169"/>
    <mergeCell ref="A1170:B1170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87" min="2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3"/>
  <sheetViews>
    <sheetView view="pageBreakPreview" zoomScale="75" zoomScaleNormal="75" zoomScaleSheetLayoutView="75" workbookViewId="0">
      <pane ySplit="6" topLeftCell="A62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5529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1305.5</v>
      </c>
      <c r="F7" s="16"/>
      <c r="G7" s="16"/>
      <c r="H7" s="16"/>
      <c r="I7" s="17">
        <f>I73+I90+I98+I119+I140+I161</f>
        <v>47577.750719999996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29700.00072</v>
      </c>
    </row>
    <row r="9" spans="1:9" ht="42.75" customHeight="1" thickTop="1" x14ac:dyDescent="0.2">
      <c r="A9" s="24">
        <v>1</v>
      </c>
      <c r="B9" s="312" t="s">
        <v>5530</v>
      </c>
      <c r="C9" s="313" t="s">
        <v>5531</v>
      </c>
      <c r="D9" s="314" t="s">
        <v>5532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5533</v>
      </c>
      <c r="C10" s="320" t="s">
        <v>5534</v>
      </c>
      <c r="D10" s="321" t="s">
        <v>5535</v>
      </c>
      <c r="E10" s="322">
        <v>14.5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5536</v>
      </c>
      <c r="C11" s="320" t="s">
        <v>5537</v>
      </c>
      <c r="D11" s="321" t="s">
        <v>5538</v>
      </c>
      <c r="E11" s="322">
        <v>12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5539</v>
      </c>
      <c r="C12" s="320" t="s">
        <v>5540</v>
      </c>
      <c r="D12" s="321" t="s">
        <v>5541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5542</v>
      </c>
      <c r="C13" s="320" t="s">
        <v>5543</v>
      </c>
      <c r="D13" s="321" t="s">
        <v>5544</v>
      </c>
      <c r="E13" s="322">
        <v>15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5545</v>
      </c>
      <c r="C14" s="320" t="s">
        <v>5546</v>
      </c>
      <c r="D14" s="321" t="s">
        <v>5547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5548</v>
      </c>
      <c r="C15" s="327" t="s">
        <v>5549</v>
      </c>
      <c r="D15" s="328" t="s">
        <v>5548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5550</v>
      </c>
      <c r="C16" s="327" t="s">
        <v>5551</v>
      </c>
      <c r="D16" s="328" t="s">
        <v>5550</v>
      </c>
      <c r="E16" s="329">
        <v>6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5552</v>
      </c>
      <c r="C17" s="327" t="s">
        <v>5553</v>
      </c>
      <c r="D17" s="328" t="s">
        <v>5552</v>
      </c>
      <c r="E17" s="329">
        <v>12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5554</v>
      </c>
      <c r="C18" s="327" t="s">
        <v>5555</v>
      </c>
      <c r="D18" s="328" t="s">
        <v>5554</v>
      </c>
      <c r="E18" s="329">
        <v>15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5556</v>
      </c>
      <c r="C19" s="327" t="s">
        <v>5557</v>
      </c>
      <c r="D19" s="328" t="s">
        <v>5556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5558</v>
      </c>
      <c r="C20" s="327" t="s">
        <v>5559</v>
      </c>
      <c r="D20" s="328" t="s">
        <v>5558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5560</v>
      </c>
      <c r="C21" s="327" t="s">
        <v>5561</v>
      </c>
      <c r="D21" s="328" t="s">
        <v>5560</v>
      </c>
      <c r="E21" s="329">
        <v>6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5562</v>
      </c>
      <c r="C22" s="327" t="s">
        <v>5563</v>
      </c>
      <c r="D22" s="328" t="s">
        <v>5562</v>
      </c>
      <c r="E22" s="329">
        <v>12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5564</v>
      </c>
      <c r="C23" s="327" t="s">
        <v>5565</v>
      </c>
      <c r="D23" s="328" t="s">
        <v>5564</v>
      </c>
      <c r="E23" s="329">
        <v>12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5566</v>
      </c>
      <c r="C24" s="327" t="s">
        <v>5567</v>
      </c>
      <c r="D24" s="328" t="s">
        <v>5566</v>
      </c>
      <c r="E24" s="329">
        <v>7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5568</v>
      </c>
      <c r="C25" s="327" t="s">
        <v>5569</v>
      </c>
      <c r="D25" s="328" t="s">
        <v>5568</v>
      </c>
      <c r="E25" s="329">
        <v>15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5570</v>
      </c>
      <c r="C26" s="327" t="s">
        <v>5571</v>
      </c>
      <c r="D26" s="328" t="s">
        <v>5570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5572</v>
      </c>
      <c r="C27" s="327" t="s">
        <v>5573</v>
      </c>
      <c r="D27" s="328" t="s">
        <v>5572</v>
      </c>
      <c r="E27" s="329">
        <v>12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5574</v>
      </c>
      <c r="C28" s="327" t="s">
        <v>5575</v>
      </c>
      <c r="D28" s="328" t="s">
        <v>5576</v>
      </c>
      <c r="E28" s="329">
        <v>5</v>
      </c>
      <c r="F28" s="330">
        <v>550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5577</v>
      </c>
      <c r="C29" s="327" t="s">
        <v>5578</v>
      </c>
      <c r="D29" s="328" t="s">
        <v>5579</v>
      </c>
      <c r="E29" s="329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5580</v>
      </c>
      <c r="C30" s="327" t="s">
        <v>5581</v>
      </c>
      <c r="D30" s="328" t="s">
        <v>5582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5583</v>
      </c>
      <c r="C31" s="334" t="s">
        <v>5584</v>
      </c>
      <c r="D31" s="335" t="s">
        <v>5585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5586</v>
      </c>
      <c r="C32" s="334" t="s">
        <v>5587</v>
      </c>
      <c r="D32" s="335" t="s">
        <v>5588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5589</v>
      </c>
      <c r="C33" s="334" t="s">
        <v>5590</v>
      </c>
      <c r="D33" s="335" t="s">
        <v>5591</v>
      </c>
      <c r="E33" s="336">
        <v>6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5592</v>
      </c>
      <c r="C34" s="334" t="s">
        <v>662</v>
      </c>
      <c r="D34" s="335" t="s">
        <v>5592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5593</v>
      </c>
      <c r="C35" s="334" t="s">
        <v>662</v>
      </c>
      <c r="D35" s="335" t="s">
        <v>5593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Bot="1" x14ac:dyDescent="0.25">
      <c r="A36" s="29">
        <v>28</v>
      </c>
      <c r="B36" s="333" t="s">
        <v>5594</v>
      </c>
      <c r="C36" s="334" t="s">
        <v>5595</v>
      </c>
      <c r="D36" s="335" t="s">
        <v>5594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5596</v>
      </c>
      <c r="C37" s="334" t="s">
        <v>5597</v>
      </c>
      <c r="D37" s="335" t="s">
        <v>5596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5598</v>
      </c>
      <c r="C38" s="334" t="s">
        <v>5599</v>
      </c>
      <c r="D38" s="335" t="s">
        <v>5598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5600</v>
      </c>
      <c r="C39" s="334" t="s">
        <v>5601</v>
      </c>
      <c r="D39" s="335" t="s">
        <v>5600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5602</v>
      </c>
      <c r="C40" s="334" t="s">
        <v>5603</v>
      </c>
      <c r="D40" s="335" t="s">
        <v>5602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x14ac:dyDescent="0.2">
      <c r="A41" s="24">
        <v>33</v>
      </c>
      <c r="B41" s="333" t="s">
        <v>5604</v>
      </c>
      <c r="C41" s="334" t="s">
        <v>5605</v>
      </c>
      <c r="D41" s="335" t="s">
        <v>5604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Bot="1" x14ac:dyDescent="0.25">
      <c r="A42" s="29">
        <v>34</v>
      </c>
      <c r="B42" s="333" t="s">
        <v>5606</v>
      </c>
      <c r="C42" s="334" t="s">
        <v>5607</v>
      </c>
      <c r="D42" s="335" t="s">
        <v>5606</v>
      </c>
      <c r="E42" s="336">
        <v>10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Top="1" x14ac:dyDescent="0.2">
      <c r="A43" s="24">
        <v>35</v>
      </c>
      <c r="B43" s="333" t="s">
        <v>5608</v>
      </c>
      <c r="C43" s="334" t="s">
        <v>5609</v>
      </c>
      <c r="D43" s="335" t="s">
        <v>5610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Bot="1" x14ac:dyDescent="0.25">
      <c r="A44" s="29">
        <v>36</v>
      </c>
      <c r="B44" s="333" t="s">
        <v>5611</v>
      </c>
      <c r="C44" s="334" t="s">
        <v>5612</v>
      </c>
      <c r="D44" s="335" t="s">
        <v>5613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5614</v>
      </c>
      <c r="C45" s="334" t="s">
        <v>5615</v>
      </c>
      <c r="D45" s="335" t="s">
        <v>5614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5616</v>
      </c>
      <c r="C46" s="334" t="s">
        <v>5617</v>
      </c>
      <c r="D46" s="335" t="s">
        <v>5616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x14ac:dyDescent="0.2">
      <c r="A47" s="24">
        <v>39</v>
      </c>
      <c r="B47" s="333" t="s">
        <v>5618</v>
      </c>
      <c r="C47" s="334" t="s">
        <v>5619</v>
      </c>
      <c r="D47" s="335" t="s">
        <v>5618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5620</v>
      </c>
      <c r="C48" s="334" t="s">
        <v>5621</v>
      </c>
      <c r="D48" s="335" t="s">
        <v>5620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5622</v>
      </c>
      <c r="C49" s="334" t="s">
        <v>5623</v>
      </c>
      <c r="D49" s="335" t="s">
        <v>5622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Bot="1" x14ac:dyDescent="0.25">
      <c r="A50" s="29">
        <v>42</v>
      </c>
      <c r="B50" s="333" t="s">
        <v>5624</v>
      </c>
      <c r="C50" s="334" t="s">
        <v>5625</v>
      </c>
      <c r="D50" s="335" t="s">
        <v>5624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5624</v>
      </c>
      <c r="C51" s="334" t="s">
        <v>5626</v>
      </c>
      <c r="D51" s="335" t="s">
        <v>5624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5627</v>
      </c>
      <c r="C52" s="334" t="s">
        <v>5628</v>
      </c>
      <c r="D52" s="335" t="s">
        <v>5627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x14ac:dyDescent="0.2">
      <c r="A53" s="24">
        <v>45</v>
      </c>
      <c r="B53" s="333" t="s">
        <v>5629</v>
      </c>
      <c r="C53" s="334" t="s">
        <v>5630</v>
      </c>
      <c r="D53" s="335" t="s">
        <v>5629</v>
      </c>
      <c r="E53" s="336">
        <v>14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5631</v>
      </c>
      <c r="C54" s="334" t="s">
        <v>5632</v>
      </c>
      <c r="D54" s="335" t="s">
        <v>5631</v>
      </c>
      <c r="E54" s="336">
        <v>14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Top="1" x14ac:dyDescent="0.2">
      <c r="A55" s="24">
        <v>47</v>
      </c>
      <c r="B55" s="333" t="s">
        <v>5633</v>
      </c>
      <c r="C55" s="334" t="s">
        <v>5634</v>
      </c>
      <c r="D55" s="335" t="s">
        <v>5633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53.25" customHeight="1" thickBot="1" x14ac:dyDescent="0.25">
      <c r="A56" s="29">
        <v>48</v>
      </c>
      <c r="B56" s="333" t="s">
        <v>5635</v>
      </c>
      <c r="C56" s="334" t="s">
        <v>5636</v>
      </c>
      <c r="D56" s="335" t="s">
        <v>5635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Top="1" x14ac:dyDescent="0.2">
      <c r="A57" s="24">
        <v>49</v>
      </c>
      <c r="B57" s="333" t="s">
        <v>5637</v>
      </c>
      <c r="C57" s="334" t="s">
        <v>5638</v>
      </c>
      <c r="D57" s="335" t="s">
        <v>5637</v>
      </c>
      <c r="E57" s="336">
        <v>10</v>
      </c>
      <c r="F57" s="330">
        <v>550</v>
      </c>
      <c r="G57" s="331"/>
      <c r="H57" s="330">
        <v>550</v>
      </c>
      <c r="I57" s="332">
        <v>550</v>
      </c>
    </row>
    <row r="58" spans="1:9" ht="51.75" customHeight="1" thickBot="1" x14ac:dyDescent="0.25">
      <c r="A58" s="29">
        <v>50</v>
      </c>
      <c r="B58" s="333" t="s">
        <v>5639</v>
      </c>
      <c r="C58" s="334" t="s">
        <v>5640</v>
      </c>
      <c r="D58" s="335" t="s">
        <v>5639</v>
      </c>
      <c r="E58" s="336">
        <v>14</v>
      </c>
      <c r="F58" s="330">
        <v>550</v>
      </c>
      <c r="G58" s="331"/>
      <c r="H58" s="330">
        <v>550</v>
      </c>
      <c r="I58" s="332">
        <v>550</v>
      </c>
    </row>
    <row r="59" spans="1:9" ht="47.25" customHeight="1" thickTop="1" x14ac:dyDescent="0.2">
      <c r="A59" s="24">
        <v>51</v>
      </c>
      <c r="B59" s="333" t="s">
        <v>5641</v>
      </c>
      <c r="C59" s="334" t="s">
        <v>5642</v>
      </c>
      <c r="D59" s="335" t="s">
        <v>5641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5.75" customHeight="1" thickBot="1" x14ac:dyDescent="0.25">
      <c r="A60" s="29">
        <v>52</v>
      </c>
      <c r="B60" s="333" t="s">
        <v>5643</v>
      </c>
      <c r="C60" s="334" t="s">
        <v>5644</v>
      </c>
      <c r="D60" s="335" t="s">
        <v>5643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4.25" customHeight="1" thickTop="1" thickBot="1" x14ac:dyDescent="0.25">
      <c r="A61" s="24">
        <v>53</v>
      </c>
      <c r="B61" s="333" t="s">
        <v>5645</v>
      </c>
      <c r="C61" s="334" t="s">
        <v>5646</v>
      </c>
      <c r="D61" s="335" t="s">
        <v>5645</v>
      </c>
      <c r="E61" s="336">
        <v>15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Top="1" x14ac:dyDescent="0.2">
      <c r="A62" s="24">
        <v>54</v>
      </c>
      <c r="B62" s="333" t="s">
        <v>5647</v>
      </c>
      <c r="C62" s="334" t="s">
        <v>5648</v>
      </c>
      <c r="D62" s="335" t="s">
        <v>5649</v>
      </c>
      <c r="E62" s="336">
        <v>10</v>
      </c>
      <c r="F62" s="330">
        <v>550</v>
      </c>
      <c r="G62" s="331"/>
      <c r="H62" s="330">
        <v>550</v>
      </c>
      <c r="I62" s="332">
        <v>550</v>
      </c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565.5</v>
      </c>
      <c r="F73" s="92">
        <f>SUM(F9:F72)</f>
        <v>29700</v>
      </c>
      <c r="G73" s="92">
        <f>SUM(G9:G72)</f>
        <v>0</v>
      </c>
      <c r="H73" s="92">
        <f>SUM(H9:H72)</f>
        <v>29700.00072</v>
      </c>
      <c r="I73" s="93">
        <f>SUM(I9:I72)</f>
        <v>29700.00072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3983.8</v>
      </c>
    </row>
    <row r="92" spans="1:9" ht="39" customHeight="1" thickTop="1" thickBot="1" x14ac:dyDescent="0.25">
      <c r="A92" s="100">
        <v>1</v>
      </c>
      <c r="B92" s="115" t="s">
        <v>5650</v>
      </c>
      <c r="C92" s="115" t="s">
        <v>5651</v>
      </c>
      <c r="D92" s="115" t="s">
        <v>5652</v>
      </c>
      <c r="E92" s="116">
        <v>50</v>
      </c>
      <c r="F92" s="117">
        <v>879.69</v>
      </c>
      <c r="G92" s="118"/>
      <c r="H92" s="117">
        <v>879.69</v>
      </c>
      <c r="I92" s="119">
        <v>879.69</v>
      </c>
    </row>
    <row r="93" spans="1:9" ht="40.5" customHeight="1" thickTop="1" thickBot="1" x14ac:dyDescent="0.25">
      <c r="A93" s="100">
        <v>2</v>
      </c>
      <c r="B93" s="55" t="s">
        <v>5653</v>
      </c>
      <c r="C93" s="55" t="s">
        <v>5654</v>
      </c>
      <c r="D93" s="55" t="s">
        <v>5653</v>
      </c>
      <c r="E93" s="56">
        <v>140</v>
      </c>
      <c r="F93" s="57">
        <v>3104.11</v>
      </c>
      <c r="G93" s="120"/>
      <c r="H93" s="57">
        <v>3104.11</v>
      </c>
      <c r="I93" s="121">
        <v>3104.11</v>
      </c>
    </row>
    <row r="94" spans="1:9" ht="45.7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x14ac:dyDescent="0.25">
      <c r="A95" s="100"/>
      <c r="B95" s="70"/>
      <c r="C95" s="71"/>
      <c r="D95" s="70"/>
      <c r="E95" s="122"/>
      <c r="F95" s="76"/>
      <c r="G95" s="76"/>
      <c r="H95" s="76"/>
      <c r="I95" s="77"/>
    </row>
    <row r="96" spans="1:9" ht="16.5" hidden="1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190</v>
      </c>
      <c r="F98" s="123">
        <f>SUM(F92:F97)</f>
        <v>3983.8</v>
      </c>
      <c r="G98" s="123">
        <f>SUM(G92:G97)</f>
        <v>0</v>
      </c>
      <c r="H98" s="123">
        <f>SUM(H92:H97)</f>
        <v>3983.8</v>
      </c>
      <c r="I98" s="124">
        <f>SUM(I92:I97)</f>
        <v>3983.8</v>
      </c>
    </row>
    <row r="99" spans="1:9" ht="16.5" customHeight="1" thickTop="1" x14ac:dyDescent="0.25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9676.59</v>
      </c>
    </row>
    <row r="100" spans="1:9" ht="32.25" customHeight="1" x14ac:dyDescent="0.2">
      <c r="A100" s="500">
        <v>1</v>
      </c>
      <c r="B100" s="501" t="s">
        <v>5655</v>
      </c>
      <c r="C100" s="502" t="s">
        <v>5656</v>
      </c>
      <c r="D100" s="501" t="s">
        <v>5655</v>
      </c>
      <c r="E100" s="503">
        <v>410</v>
      </c>
      <c r="F100" s="504">
        <v>7213.46</v>
      </c>
      <c r="G100" s="505"/>
      <c r="H100" s="504">
        <v>7213.46</v>
      </c>
      <c r="I100" s="504">
        <v>7213.46</v>
      </c>
    </row>
    <row r="101" spans="1:9" ht="31.5" customHeight="1" thickBot="1" x14ac:dyDescent="0.25">
      <c r="A101" s="500">
        <v>2</v>
      </c>
      <c r="B101" s="501" t="s">
        <v>5657</v>
      </c>
      <c r="C101" s="136" t="s">
        <v>5658</v>
      </c>
      <c r="D101" s="458" t="s">
        <v>5657</v>
      </c>
      <c r="E101" s="503">
        <v>140</v>
      </c>
      <c r="F101" s="420">
        <v>2463.13</v>
      </c>
      <c r="G101" s="421"/>
      <c r="H101" s="420">
        <v>2463.13</v>
      </c>
      <c r="I101" s="421">
        <v>2463.13</v>
      </c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550</v>
      </c>
      <c r="F119" s="123">
        <f>SUM(F100:F118)</f>
        <v>9676.59</v>
      </c>
      <c r="G119" s="123">
        <f>SUM(G100:G118)</f>
        <v>0</v>
      </c>
      <c r="H119" s="123">
        <f>SUM(H100:H118)</f>
        <v>9676.59</v>
      </c>
      <c r="I119" s="124">
        <f>SUM(I100:I118)</f>
        <v>9676.59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4217.3599999999997</v>
      </c>
    </row>
    <row r="121" spans="1:10" ht="58.5" customHeight="1" thickTop="1" x14ac:dyDescent="0.25">
      <c r="A121" s="146">
        <v>1</v>
      </c>
      <c r="B121" s="50" t="s">
        <v>5659</v>
      </c>
      <c r="C121" s="41" t="s">
        <v>5660</v>
      </c>
      <c r="D121" s="50" t="s">
        <v>5659</v>
      </c>
      <c r="E121" s="40">
        <v>0</v>
      </c>
      <c r="F121" s="33">
        <v>4217.3599999999997</v>
      </c>
      <c r="G121" s="50"/>
      <c r="H121" s="33">
        <v>4217.3599999999997</v>
      </c>
      <c r="I121" s="33">
        <v>4217.3599999999997</v>
      </c>
      <c r="J121" s="533"/>
    </row>
    <row r="122" spans="1:10" ht="55.5" hidden="1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Bot="1" x14ac:dyDescent="0.3">
      <c r="A140" s="89" t="s">
        <v>43</v>
      </c>
      <c r="B140" s="90"/>
      <c r="C140" s="91"/>
      <c r="D140" s="90"/>
      <c r="E140" s="152">
        <f>SUM(E121:E139)</f>
        <v>0</v>
      </c>
      <c r="F140" s="92">
        <f>SUM(F121:F139)</f>
        <v>4217.3599999999997</v>
      </c>
      <c r="G140" s="92">
        <f>SUM(G121:G139)</f>
        <v>0</v>
      </c>
      <c r="H140" s="92">
        <f>SUM(H121:H139)</f>
        <v>4217.3599999999997</v>
      </c>
      <c r="I140" s="93">
        <f>SUM(I121:I139)</f>
        <v>4217.3599999999997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E260+E281+E302+E323+E344+E365</f>
        <v>585.79999999999995</v>
      </c>
      <c r="F162" s="161"/>
      <c r="G162" s="161"/>
      <c r="H162" s="161"/>
      <c r="I162" s="15">
        <f>I260+I281+I302+I323+I344+I365</f>
        <v>45639.33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I260</f>
        <v>17050</v>
      </c>
    </row>
    <row r="164" spans="1:9" ht="57.75" customHeight="1" x14ac:dyDescent="0.25">
      <c r="A164" s="163">
        <v>1</v>
      </c>
      <c r="B164" s="459" t="s">
        <v>5661</v>
      </c>
      <c r="C164" s="460" t="s">
        <v>5662</v>
      </c>
      <c r="D164" s="459" t="s">
        <v>5661</v>
      </c>
      <c r="E164" s="461">
        <v>1.8</v>
      </c>
      <c r="F164" s="462">
        <v>550</v>
      </c>
      <c r="G164" s="463"/>
      <c r="H164" s="462">
        <v>550</v>
      </c>
      <c r="I164" s="462">
        <v>550</v>
      </c>
    </row>
    <row r="165" spans="1:9" ht="69.75" customHeight="1" x14ac:dyDescent="0.25">
      <c r="A165" s="163">
        <v>2</v>
      </c>
      <c r="B165" s="459" t="s">
        <v>5663</v>
      </c>
      <c r="C165" s="460" t="s">
        <v>5664</v>
      </c>
      <c r="D165" s="459" t="s">
        <v>5663</v>
      </c>
      <c r="E165" s="461">
        <v>10</v>
      </c>
      <c r="F165" s="462">
        <v>550</v>
      </c>
      <c r="G165" s="463"/>
      <c r="H165" s="462">
        <v>550</v>
      </c>
      <c r="I165" s="462">
        <v>550</v>
      </c>
    </row>
    <row r="166" spans="1:9" ht="57.75" customHeight="1" x14ac:dyDescent="0.25">
      <c r="A166" s="163">
        <v>3</v>
      </c>
      <c r="B166" s="459" t="s">
        <v>5665</v>
      </c>
      <c r="C166" s="460" t="s">
        <v>5666</v>
      </c>
      <c r="D166" s="459" t="s">
        <v>5665</v>
      </c>
      <c r="E166" s="461">
        <v>3</v>
      </c>
      <c r="F166" s="462">
        <v>550</v>
      </c>
      <c r="G166" s="463"/>
      <c r="H166" s="462">
        <v>550</v>
      </c>
      <c r="I166" s="462">
        <v>550</v>
      </c>
    </row>
    <row r="167" spans="1:9" ht="50.25" customHeight="1" x14ac:dyDescent="0.25">
      <c r="A167" s="163">
        <v>4</v>
      </c>
      <c r="B167" s="459" t="s">
        <v>5667</v>
      </c>
      <c r="C167" s="460" t="s">
        <v>5668</v>
      </c>
      <c r="D167" s="459" t="s">
        <v>5667</v>
      </c>
      <c r="E167" s="461">
        <v>6</v>
      </c>
      <c r="F167" s="462">
        <v>550</v>
      </c>
      <c r="G167" s="463"/>
      <c r="H167" s="462">
        <v>550</v>
      </c>
      <c r="I167" s="462">
        <v>550</v>
      </c>
    </row>
    <row r="168" spans="1:9" ht="67.5" customHeight="1" x14ac:dyDescent="0.25">
      <c r="A168" s="163">
        <v>5</v>
      </c>
      <c r="B168" s="459" t="s">
        <v>5669</v>
      </c>
      <c r="C168" s="460" t="s">
        <v>5670</v>
      </c>
      <c r="D168" s="459" t="s">
        <v>5669</v>
      </c>
      <c r="E168" s="461">
        <v>10</v>
      </c>
      <c r="F168" s="462">
        <v>550</v>
      </c>
      <c r="G168" s="463"/>
      <c r="H168" s="462">
        <v>550</v>
      </c>
      <c r="I168" s="462">
        <v>550</v>
      </c>
    </row>
    <row r="169" spans="1:9" ht="60.75" customHeight="1" x14ac:dyDescent="0.25">
      <c r="A169" s="163">
        <v>6</v>
      </c>
      <c r="B169" s="459" t="s">
        <v>5671</v>
      </c>
      <c r="C169" s="460" t="s">
        <v>5672</v>
      </c>
      <c r="D169" s="459" t="s">
        <v>5671</v>
      </c>
      <c r="E169" s="461">
        <v>6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7</v>
      </c>
      <c r="B170" s="459" t="s">
        <v>5673</v>
      </c>
      <c r="C170" s="464" t="s">
        <v>5674</v>
      </c>
      <c r="D170" s="459" t="s">
        <v>5673</v>
      </c>
      <c r="E170" s="461">
        <v>10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8</v>
      </c>
      <c r="B171" s="459" t="s">
        <v>5675</v>
      </c>
      <c r="C171" s="460" t="s">
        <v>5676</v>
      </c>
      <c r="D171" s="459" t="s">
        <v>5675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51.75" customHeight="1" x14ac:dyDescent="0.2">
      <c r="A172" s="163">
        <v>9</v>
      </c>
      <c r="B172" s="459" t="s">
        <v>5677</v>
      </c>
      <c r="C172" s="465" t="s">
        <v>5678</v>
      </c>
      <c r="D172" s="459" t="s">
        <v>5677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54.75" customHeight="1" x14ac:dyDescent="0.2">
      <c r="A173" s="163">
        <v>10</v>
      </c>
      <c r="B173" s="459" t="s">
        <v>5679</v>
      </c>
      <c r="C173" s="465" t="s">
        <v>5680</v>
      </c>
      <c r="D173" s="459" t="s">
        <v>5679</v>
      </c>
      <c r="E173" s="461">
        <v>5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11</v>
      </c>
      <c r="B174" s="459" t="s">
        <v>5681</v>
      </c>
      <c r="C174" s="465" t="s">
        <v>5682</v>
      </c>
      <c r="D174" s="459" t="s">
        <v>5681</v>
      </c>
      <c r="E174" s="461">
        <v>3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12</v>
      </c>
      <c r="B175" s="459" t="s">
        <v>5683</v>
      </c>
      <c r="C175" s="465" t="s">
        <v>5684</v>
      </c>
      <c r="D175" s="459" t="s">
        <v>5683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73.5" customHeight="1" x14ac:dyDescent="0.25">
      <c r="A176" s="163">
        <v>13</v>
      </c>
      <c r="B176" s="459" t="s">
        <v>5685</v>
      </c>
      <c r="C176" s="460" t="s">
        <v>5686</v>
      </c>
      <c r="D176" s="459" t="s">
        <v>5685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62.25" customHeight="1" x14ac:dyDescent="0.25">
      <c r="A177" s="163">
        <v>14</v>
      </c>
      <c r="B177" s="459" t="s">
        <v>5687</v>
      </c>
      <c r="C177" s="460" t="s">
        <v>5688</v>
      </c>
      <c r="D177" s="459" t="s">
        <v>5687</v>
      </c>
      <c r="E177" s="461">
        <v>12</v>
      </c>
      <c r="F177" s="462">
        <v>550</v>
      </c>
      <c r="G177" s="463"/>
      <c r="H177" s="462">
        <v>550</v>
      </c>
      <c r="I177" s="462">
        <v>550</v>
      </c>
    </row>
    <row r="178" spans="1:9" ht="63" customHeight="1" x14ac:dyDescent="0.25">
      <c r="A178" s="163">
        <v>15</v>
      </c>
      <c r="B178" s="459" t="s">
        <v>5689</v>
      </c>
      <c r="C178" s="466" t="s">
        <v>5690</v>
      </c>
      <c r="D178" s="459" t="s">
        <v>5689</v>
      </c>
      <c r="E178" s="461">
        <v>5</v>
      </c>
      <c r="F178" s="364">
        <v>550</v>
      </c>
      <c r="G178" s="463"/>
      <c r="H178" s="364">
        <v>550</v>
      </c>
      <c r="I178" s="364">
        <v>550</v>
      </c>
    </row>
    <row r="179" spans="1:9" ht="59.25" customHeight="1" x14ac:dyDescent="0.25">
      <c r="A179" s="163">
        <v>16</v>
      </c>
      <c r="B179" s="164" t="s">
        <v>5691</v>
      </c>
      <c r="C179" s="165" t="s">
        <v>5692</v>
      </c>
      <c r="D179" s="166" t="s">
        <v>5691</v>
      </c>
      <c r="E179" s="167">
        <v>5</v>
      </c>
      <c r="F179" s="168">
        <v>550</v>
      </c>
      <c r="G179" s="169"/>
      <c r="H179" s="168">
        <v>550</v>
      </c>
      <c r="I179" s="168">
        <v>550</v>
      </c>
    </row>
    <row r="180" spans="1:9" ht="58.5" customHeight="1" x14ac:dyDescent="0.25">
      <c r="A180" s="163">
        <v>17</v>
      </c>
      <c r="B180" s="164" t="s">
        <v>5693</v>
      </c>
      <c r="C180" s="165" t="s">
        <v>5694</v>
      </c>
      <c r="D180" s="166" t="s">
        <v>5693</v>
      </c>
      <c r="E180" s="167">
        <v>4</v>
      </c>
      <c r="F180" s="168">
        <v>550</v>
      </c>
      <c r="G180" s="169"/>
      <c r="H180" s="168">
        <v>550</v>
      </c>
      <c r="I180" s="168">
        <v>550</v>
      </c>
    </row>
    <row r="181" spans="1:9" ht="66.75" customHeight="1" x14ac:dyDescent="0.25">
      <c r="A181" s="163">
        <v>18</v>
      </c>
      <c r="B181" s="164" t="s">
        <v>5695</v>
      </c>
      <c r="C181" s="165" t="s">
        <v>5696</v>
      </c>
      <c r="D181" s="166" t="s">
        <v>5695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4.25" customHeight="1" x14ac:dyDescent="0.25">
      <c r="A182" s="163">
        <v>19</v>
      </c>
      <c r="B182" s="164" t="s">
        <v>4994</v>
      </c>
      <c r="C182" s="165" t="s">
        <v>5697</v>
      </c>
      <c r="D182" s="166" t="s">
        <v>4994</v>
      </c>
      <c r="E182" s="167">
        <v>3</v>
      </c>
      <c r="F182" s="168">
        <v>550</v>
      </c>
      <c r="G182" s="169"/>
      <c r="H182" s="168">
        <v>550</v>
      </c>
      <c r="I182" s="168">
        <v>550</v>
      </c>
    </row>
    <row r="183" spans="1:9" ht="41.25" customHeight="1" x14ac:dyDescent="0.25">
      <c r="A183" s="163">
        <v>20</v>
      </c>
      <c r="B183" s="164" t="s">
        <v>4994</v>
      </c>
      <c r="C183" s="165" t="s">
        <v>5698</v>
      </c>
      <c r="D183" s="166" t="s">
        <v>4994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7.25" customHeight="1" x14ac:dyDescent="0.25">
      <c r="A184" s="163">
        <v>21</v>
      </c>
      <c r="B184" s="164" t="s">
        <v>4994</v>
      </c>
      <c r="C184" s="165" t="s">
        <v>5699</v>
      </c>
      <c r="D184" s="166" t="s">
        <v>4994</v>
      </c>
      <c r="E184" s="167">
        <v>3</v>
      </c>
      <c r="F184" s="168">
        <v>550</v>
      </c>
      <c r="G184" s="169"/>
      <c r="H184" s="168">
        <v>550</v>
      </c>
      <c r="I184" s="168">
        <v>550</v>
      </c>
    </row>
    <row r="185" spans="1:9" ht="45.75" customHeight="1" x14ac:dyDescent="0.25">
      <c r="A185" s="163">
        <v>22</v>
      </c>
      <c r="B185" s="164" t="s">
        <v>4994</v>
      </c>
      <c r="C185" s="165" t="s">
        <v>5700</v>
      </c>
      <c r="D185" s="166" t="s">
        <v>4994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53.25" customHeight="1" x14ac:dyDescent="0.25">
      <c r="A186" s="163">
        <v>23</v>
      </c>
      <c r="B186" s="164" t="s">
        <v>4994</v>
      </c>
      <c r="C186" s="165" t="s">
        <v>5701</v>
      </c>
      <c r="D186" s="166" t="s">
        <v>4994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4994</v>
      </c>
      <c r="C187" s="165" t="s">
        <v>5702</v>
      </c>
      <c r="D187" s="166" t="s">
        <v>4994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4994</v>
      </c>
      <c r="C188" s="165" t="s">
        <v>5703</v>
      </c>
      <c r="D188" s="166" t="s">
        <v>4994</v>
      </c>
      <c r="E188" s="167">
        <v>3</v>
      </c>
      <c r="F188" s="168">
        <v>550</v>
      </c>
      <c r="G188" s="169"/>
      <c r="H188" s="168">
        <v>550</v>
      </c>
      <c r="I188" s="168">
        <v>550</v>
      </c>
    </row>
    <row r="189" spans="1:9" ht="34.5" customHeight="1" x14ac:dyDescent="0.25">
      <c r="A189" s="163">
        <v>26</v>
      </c>
      <c r="B189" s="164" t="s">
        <v>4994</v>
      </c>
      <c r="C189" s="165" t="s">
        <v>5704</v>
      </c>
      <c r="D189" s="166" t="s">
        <v>4994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27</v>
      </c>
      <c r="B190" s="164" t="s">
        <v>4994</v>
      </c>
      <c r="C190" s="165" t="s">
        <v>5705</v>
      </c>
      <c r="D190" s="166" t="s">
        <v>4994</v>
      </c>
      <c r="E190" s="167">
        <v>5</v>
      </c>
      <c r="F190" s="168">
        <v>550</v>
      </c>
      <c r="G190" s="169"/>
      <c r="H190" s="168">
        <v>550</v>
      </c>
      <c r="I190" s="168">
        <v>550</v>
      </c>
    </row>
    <row r="191" spans="1:9" ht="41.25" customHeight="1" x14ac:dyDescent="0.25">
      <c r="A191" s="163">
        <v>28</v>
      </c>
      <c r="B191" s="164" t="s">
        <v>4994</v>
      </c>
      <c r="C191" s="165" t="s">
        <v>5706</v>
      </c>
      <c r="D191" s="166" t="s">
        <v>4994</v>
      </c>
      <c r="E191" s="167">
        <v>3</v>
      </c>
      <c r="F191" s="168">
        <v>550</v>
      </c>
      <c r="G191" s="169"/>
      <c r="H191" s="168">
        <v>550</v>
      </c>
      <c r="I191" s="168">
        <v>550</v>
      </c>
    </row>
    <row r="192" spans="1:9" ht="51.75" customHeight="1" x14ac:dyDescent="0.25">
      <c r="A192" s="163">
        <v>29</v>
      </c>
      <c r="B192" s="164" t="s">
        <v>5707</v>
      </c>
      <c r="C192" s="165" t="s">
        <v>5708</v>
      </c>
      <c r="D192" s="166" t="s">
        <v>5707</v>
      </c>
      <c r="E192" s="167">
        <v>4</v>
      </c>
      <c r="F192" s="168">
        <v>550</v>
      </c>
      <c r="G192" s="169"/>
      <c r="H192" s="168">
        <v>550</v>
      </c>
      <c r="I192" s="168">
        <v>550</v>
      </c>
    </row>
    <row r="193" spans="1:9" ht="60.75" customHeight="1" x14ac:dyDescent="0.25">
      <c r="A193" s="163">
        <v>30</v>
      </c>
      <c r="B193" s="164" t="s">
        <v>5709</v>
      </c>
      <c r="C193" s="165" t="s">
        <v>5710</v>
      </c>
      <c r="D193" s="166" t="s">
        <v>5709</v>
      </c>
      <c r="E193" s="167">
        <v>8</v>
      </c>
      <c r="F193" s="168">
        <v>550</v>
      </c>
      <c r="G193" s="169"/>
      <c r="H193" s="168">
        <v>550</v>
      </c>
      <c r="I193" s="168">
        <v>550</v>
      </c>
    </row>
    <row r="194" spans="1:9" ht="63.75" customHeight="1" x14ac:dyDescent="0.25">
      <c r="A194" s="163">
        <v>31</v>
      </c>
      <c r="B194" s="164" t="s">
        <v>5711</v>
      </c>
      <c r="C194" s="165" t="s">
        <v>5712</v>
      </c>
      <c r="D194" s="166" t="s">
        <v>5711</v>
      </c>
      <c r="E194" s="167">
        <v>8</v>
      </c>
      <c r="F194" s="168">
        <v>550</v>
      </c>
      <c r="G194" s="169"/>
      <c r="H194" s="168">
        <v>550</v>
      </c>
      <c r="I194" s="168">
        <v>550</v>
      </c>
    </row>
    <row r="195" spans="1:9" ht="36.75" hidden="1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5.25" hidden="1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hidden="1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7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5.2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41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34.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6.7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8.2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9.7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7.5" hidden="1" customHeight="1" thickBot="1" x14ac:dyDescent="0.3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3">
      <c r="A213" s="130"/>
      <c r="B213" s="81"/>
      <c r="C213" s="7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x14ac:dyDescent="0.2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Bot="1" x14ac:dyDescent="0.25">
      <c r="A220" s="134"/>
      <c r="B220" s="185"/>
      <c r="C220" s="186"/>
      <c r="D220" s="185"/>
      <c r="E220" s="187"/>
      <c r="F220" s="188"/>
      <c r="G220" s="188"/>
      <c r="H220" s="188"/>
      <c r="I220" s="188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3">
      <c r="A236" s="130"/>
      <c r="B236" s="81"/>
      <c r="C236" s="180"/>
      <c r="D236" s="81"/>
      <c r="E236" s="182"/>
      <c r="F236" s="182"/>
      <c r="G236" s="73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x14ac:dyDescent="0.2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thickBot="1" x14ac:dyDescent="0.3">
      <c r="A259" s="83"/>
      <c r="B259" s="84"/>
      <c r="C259" s="85"/>
      <c r="D259" s="84"/>
      <c r="E259" s="190"/>
      <c r="F259" s="87"/>
      <c r="G259" s="87"/>
      <c r="H259" s="87"/>
      <c r="I259" s="88"/>
    </row>
    <row r="260" spans="1:9" ht="16.5" customHeight="1" thickBot="1" x14ac:dyDescent="0.3">
      <c r="A260" s="89" t="s">
        <v>43</v>
      </c>
      <c r="B260" s="90"/>
      <c r="C260" s="91"/>
      <c r="D260" s="90"/>
      <c r="E260" s="191">
        <f>SUM(E164:E259)</f>
        <v>180.8</v>
      </c>
      <c r="F260" s="191">
        <f>SUM(F164:F259)</f>
        <v>17050</v>
      </c>
      <c r="G260" s="152">
        <f>SUM(G164:G259)</f>
        <v>0</v>
      </c>
      <c r="H260" s="152">
        <f>SUM(H164:H259)</f>
        <v>17050</v>
      </c>
      <c r="I260" s="93">
        <f>SUM(I164:I259)</f>
        <v>17050</v>
      </c>
    </row>
    <row r="261" spans="1:9" ht="16.5" customHeight="1" thickTop="1" thickBot="1" x14ac:dyDescent="0.3">
      <c r="A261" s="94" t="s">
        <v>44</v>
      </c>
      <c r="B261" s="95"/>
      <c r="C261" s="96"/>
      <c r="D261" s="95"/>
      <c r="E261" s="97"/>
      <c r="F261" s="98"/>
      <c r="G261" s="98"/>
      <c r="H261" s="98"/>
      <c r="I261" s="99">
        <f>I281</f>
        <v>6892.38</v>
      </c>
    </row>
    <row r="262" spans="1:9" ht="71.25" customHeight="1" thickTop="1" x14ac:dyDescent="0.25">
      <c r="A262" s="146">
        <v>1</v>
      </c>
      <c r="B262" s="362" t="s">
        <v>5713</v>
      </c>
      <c r="C262" s="363" t="s">
        <v>5714</v>
      </c>
      <c r="D262" s="362" t="s">
        <v>5713</v>
      </c>
      <c r="E262" s="362">
        <v>55</v>
      </c>
      <c r="F262" s="364">
        <v>5054.41</v>
      </c>
      <c r="G262" s="362"/>
      <c r="H262" s="364">
        <v>5054.41</v>
      </c>
      <c r="I262" s="364">
        <v>5054.41</v>
      </c>
    </row>
    <row r="263" spans="1:9" ht="54.75" customHeight="1" x14ac:dyDescent="0.25">
      <c r="A263" s="138">
        <v>2</v>
      </c>
      <c r="B263" s="459" t="s">
        <v>5715</v>
      </c>
      <c r="C263" s="465" t="s">
        <v>5716</v>
      </c>
      <c r="D263" s="459" t="s">
        <v>5715</v>
      </c>
      <c r="E263" s="362">
        <v>20</v>
      </c>
      <c r="F263" s="364">
        <v>1837.97</v>
      </c>
      <c r="G263" s="467"/>
      <c r="H263" s="364">
        <v>1837.97</v>
      </c>
      <c r="I263" s="364">
        <v>1837.97</v>
      </c>
    </row>
    <row r="264" spans="1:9" ht="16.5" hidden="1" customHeight="1" x14ac:dyDescent="0.25">
      <c r="A264" s="138"/>
      <c r="B264" s="70"/>
      <c r="C264" s="71"/>
      <c r="D264" s="70"/>
      <c r="E264" s="122"/>
      <c r="F264" s="73"/>
      <c r="G264" s="73"/>
      <c r="H264" s="73"/>
      <c r="I264" s="74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thickBot="1" x14ac:dyDescent="0.3">
      <c r="A280" s="83"/>
      <c r="B280" s="84"/>
      <c r="C280" s="85"/>
      <c r="D280" s="84"/>
      <c r="E280" s="86"/>
      <c r="F280" s="87"/>
      <c r="G280" s="87"/>
      <c r="H280" s="87"/>
      <c r="I280" s="88"/>
    </row>
    <row r="281" spans="1:9" ht="16.5" customHeight="1" thickBot="1" x14ac:dyDescent="0.3">
      <c r="A281" s="155" t="s">
        <v>43</v>
      </c>
      <c r="B281" s="156"/>
      <c r="C281" s="157"/>
      <c r="D281" s="156"/>
      <c r="E281" s="158">
        <f>SUM(E262:E280)</f>
        <v>75</v>
      </c>
      <c r="F281" s="159">
        <f>SUM(F262:F280)</f>
        <v>6892.38</v>
      </c>
      <c r="G281" s="159">
        <f>SUM(G262:G280)</f>
        <v>0</v>
      </c>
      <c r="H281" s="159">
        <f>SUM(H262:H280)</f>
        <v>6892.38</v>
      </c>
      <c r="I281" s="160">
        <f>SUM(I262:I280)</f>
        <v>6892.38</v>
      </c>
    </row>
    <row r="282" spans="1:9" ht="16.5" customHeight="1" thickTop="1" thickBot="1" x14ac:dyDescent="0.3">
      <c r="A282" s="19" t="s">
        <v>45</v>
      </c>
      <c r="B282" s="20"/>
      <c r="C282" s="21"/>
      <c r="D282" s="20"/>
      <c r="E282" s="22"/>
      <c r="F282" s="22"/>
      <c r="G282" s="22"/>
      <c r="H282" s="22"/>
      <c r="I282" s="23">
        <f>I302</f>
        <v>21696.95</v>
      </c>
    </row>
    <row r="283" spans="1:9" ht="70.5" customHeight="1" thickTop="1" x14ac:dyDescent="0.25">
      <c r="A283" s="130">
        <v>1</v>
      </c>
      <c r="B283" s="468" t="s">
        <v>5717</v>
      </c>
      <c r="C283" s="466" t="s">
        <v>5718</v>
      </c>
      <c r="D283" s="468" t="s">
        <v>5717</v>
      </c>
      <c r="E283" s="461">
        <v>120</v>
      </c>
      <c r="F283" s="469">
        <v>3318</v>
      </c>
      <c r="G283" s="470"/>
      <c r="H283" s="469">
        <v>3318</v>
      </c>
      <c r="I283" s="469">
        <v>3318</v>
      </c>
    </row>
    <row r="284" spans="1:9" ht="61.5" customHeight="1" x14ac:dyDescent="0.25">
      <c r="A284" s="198">
        <v>2</v>
      </c>
      <c r="B284" s="164" t="s">
        <v>5719</v>
      </c>
      <c r="C284" s="165" t="s">
        <v>5720</v>
      </c>
      <c r="D284" s="166" t="s">
        <v>5719</v>
      </c>
      <c r="E284" s="167">
        <v>60</v>
      </c>
      <c r="F284" s="168">
        <v>5513.91</v>
      </c>
      <c r="G284" s="169"/>
      <c r="H284" s="168">
        <v>5513.91</v>
      </c>
      <c r="I284" s="168">
        <v>5513.91</v>
      </c>
    </row>
    <row r="285" spans="1:9" ht="52.5" customHeight="1" x14ac:dyDescent="0.25">
      <c r="A285" s="138">
        <v>3</v>
      </c>
      <c r="B285" s="468" t="s">
        <v>5721</v>
      </c>
      <c r="C285" s="466" t="s">
        <v>5722</v>
      </c>
      <c r="D285" s="468" t="s">
        <v>5721</v>
      </c>
      <c r="E285" s="461">
        <v>70</v>
      </c>
      <c r="F285" s="469">
        <v>5513.04</v>
      </c>
      <c r="G285" s="470"/>
      <c r="H285" s="469">
        <v>5513.04</v>
      </c>
      <c r="I285" s="469">
        <v>5513.04</v>
      </c>
    </row>
    <row r="286" spans="1:9" ht="66" customHeight="1" x14ac:dyDescent="0.25">
      <c r="A286" s="138">
        <v>4</v>
      </c>
      <c r="B286" s="468" t="s">
        <v>5723</v>
      </c>
      <c r="C286" s="466" t="s">
        <v>5724</v>
      </c>
      <c r="D286" s="468" t="s">
        <v>5723</v>
      </c>
      <c r="E286" s="461">
        <v>80</v>
      </c>
      <c r="F286" s="469">
        <v>7352</v>
      </c>
      <c r="G286" s="470"/>
      <c r="H286" s="469">
        <v>7352</v>
      </c>
      <c r="I286" s="469">
        <v>7352</v>
      </c>
    </row>
    <row r="287" spans="1:9" ht="16.5" hidden="1" customHeight="1" x14ac:dyDescent="0.25">
      <c r="A287" s="138"/>
      <c r="B287" s="70"/>
      <c r="C287" s="71"/>
      <c r="D287" s="70"/>
      <c r="E287" s="72"/>
      <c r="F287" s="204"/>
      <c r="G287" s="76"/>
      <c r="H287" s="76"/>
      <c r="I287" s="204"/>
    </row>
    <row r="288" spans="1:9" ht="16.5" hidden="1" customHeight="1" x14ac:dyDescent="0.25">
      <c r="A288" s="75"/>
      <c r="B288" s="70"/>
      <c r="C288" s="71"/>
      <c r="D288" s="70"/>
      <c r="E288" s="205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thickBot="1" x14ac:dyDescent="0.3">
      <c r="A301" s="83"/>
      <c r="B301" s="84"/>
      <c r="C301" s="85"/>
      <c r="D301" s="84"/>
      <c r="E301" s="86"/>
      <c r="F301" s="87"/>
      <c r="G301" s="87"/>
      <c r="H301" s="87"/>
      <c r="I301" s="88"/>
    </row>
    <row r="302" spans="1:9" ht="16.5" customHeight="1" thickBot="1" x14ac:dyDescent="0.3">
      <c r="A302" s="89" t="s">
        <v>43</v>
      </c>
      <c r="B302" s="90"/>
      <c r="C302" s="91"/>
      <c r="D302" s="90"/>
      <c r="E302" s="152">
        <f>SUM(E283:E301)</f>
        <v>330</v>
      </c>
      <c r="F302" s="92">
        <f>SUM(F283:F301)</f>
        <v>21696.95</v>
      </c>
      <c r="G302" s="92">
        <f>SUM(G283:G301)</f>
        <v>0</v>
      </c>
      <c r="H302" s="92">
        <f>SUM(H283:H301)</f>
        <v>21696.95</v>
      </c>
      <c r="I302" s="93">
        <f>SUM(I283:I301)</f>
        <v>21696.95</v>
      </c>
    </row>
    <row r="303" spans="1:9" ht="16.5" customHeight="1" thickTop="1" x14ac:dyDescent="0.25">
      <c r="A303" s="94" t="s">
        <v>46</v>
      </c>
      <c r="B303" s="95"/>
      <c r="C303" s="96"/>
      <c r="D303" s="95"/>
      <c r="E303" s="97"/>
      <c r="F303" s="97"/>
      <c r="G303" s="97"/>
      <c r="H303" s="97"/>
      <c r="I303" s="99">
        <f>I323</f>
        <v>0</v>
      </c>
    </row>
    <row r="304" spans="1:9" ht="46.5" hidden="1" customHeight="1" thickTop="1" x14ac:dyDescent="0.25">
      <c r="A304" s="130"/>
      <c r="B304" s="164"/>
      <c r="C304" s="165"/>
      <c r="D304" s="166"/>
      <c r="E304" s="167"/>
      <c r="F304" s="168"/>
      <c r="G304" s="169"/>
      <c r="H304" s="168"/>
      <c r="I304" s="168"/>
    </row>
    <row r="305" spans="1:9" ht="46.5" hidden="1" customHeight="1" x14ac:dyDescent="0.25">
      <c r="A305" s="138"/>
      <c r="B305" s="164"/>
      <c r="C305" s="165"/>
      <c r="D305" s="166"/>
      <c r="E305" s="167"/>
      <c r="F305" s="168"/>
      <c r="G305" s="169"/>
      <c r="H305" s="168"/>
      <c r="I305" s="168"/>
    </row>
    <row r="306" spans="1:9" ht="16.5" hidden="1" customHeight="1" x14ac:dyDescent="0.25">
      <c r="A306" s="138"/>
      <c r="B306" s="185"/>
      <c r="C306" s="210"/>
      <c r="D306" s="185"/>
      <c r="E306" s="72"/>
      <c r="F306" s="199"/>
      <c r="G306" s="213"/>
      <c r="H306" s="76"/>
      <c r="I306" s="199"/>
    </row>
    <row r="307" spans="1:9" ht="16.5" hidden="1" customHeight="1" x14ac:dyDescent="0.25">
      <c r="A307" s="138"/>
      <c r="B307" s="70"/>
      <c r="C307" s="71"/>
      <c r="D307" s="70"/>
      <c r="E307" s="205"/>
      <c r="F307" s="214"/>
      <c r="G307" s="76"/>
      <c r="H307" s="76"/>
      <c r="I307" s="215"/>
    </row>
    <row r="308" spans="1:9" ht="16.5" hidden="1" customHeight="1" x14ac:dyDescent="0.25">
      <c r="A308" s="138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 t="s">
        <v>41</v>
      </c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thickBot="1" x14ac:dyDescent="0.3">
      <c r="A322" s="83"/>
      <c r="B322" s="84"/>
      <c r="C322" s="85"/>
      <c r="D322" s="84"/>
      <c r="E322" s="86"/>
      <c r="F322" s="87"/>
      <c r="G322" s="87"/>
      <c r="H322" s="87"/>
      <c r="I322" s="88"/>
    </row>
    <row r="323" spans="1:9" ht="16.5" customHeight="1" thickBot="1" x14ac:dyDescent="0.3">
      <c r="A323" s="89" t="s">
        <v>43</v>
      </c>
      <c r="B323" s="90"/>
      <c r="C323" s="91"/>
      <c r="D323" s="90"/>
      <c r="E323" s="152">
        <f>SUM(E304:E322)</f>
        <v>0</v>
      </c>
      <c r="F323" s="92">
        <f>SUM(F304:F322)</f>
        <v>0</v>
      </c>
      <c r="G323" s="92">
        <f>SUM(G304:G322)</f>
        <v>0</v>
      </c>
      <c r="H323" s="92">
        <f>SUM(H304:H322)</f>
        <v>0</v>
      </c>
      <c r="I323" s="93">
        <f>SUM(I304:I322)</f>
        <v>0</v>
      </c>
    </row>
    <row r="324" spans="1:9" ht="16.5" customHeight="1" thickTop="1" x14ac:dyDescent="0.25">
      <c r="A324" s="94" t="s">
        <v>47</v>
      </c>
      <c r="B324" s="95"/>
      <c r="C324" s="96"/>
      <c r="D324" s="95"/>
      <c r="E324" s="97"/>
      <c r="F324" s="97"/>
      <c r="G324" s="97"/>
      <c r="H324" s="97"/>
      <c r="I324" s="99">
        <f>I344</f>
        <v>0</v>
      </c>
    </row>
    <row r="325" spans="1:9" ht="16.5" hidden="1" customHeight="1" thickTop="1" x14ac:dyDescent="0.25">
      <c r="A325" s="146"/>
      <c r="B325" s="147"/>
      <c r="C325" s="148"/>
      <c r="D325" s="147"/>
      <c r="E325" s="149"/>
      <c r="F325" s="150"/>
      <c r="G325" s="150"/>
      <c r="H325" s="154"/>
      <c r="I325" s="151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thickBot="1" x14ac:dyDescent="0.3">
      <c r="A343" s="83"/>
      <c r="B343" s="84"/>
      <c r="C343" s="85"/>
      <c r="D343" s="84"/>
      <c r="E343" s="86"/>
      <c r="F343" s="87"/>
      <c r="G343" s="87"/>
      <c r="H343" s="87"/>
      <c r="I343" s="88"/>
    </row>
    <row r="344" spans="1:9" ht="16.5" customHeight="1" thickBot="1" x14ac:dyDescent="0.3">
      <c r="A344" s="89" t="s">
        <v>43</v>
      </c>
      <c r="B344" s="90"/>
      <c r="C344" s="91"/>
      <c r="D344" s="90"/>
      <c r="E344" s="152">
        <f>SUM(E325:E343)</f>
        <v>0</v>
      </c>
      <c r="F344" s="92">
        <f>SUM(F325:F343)</f>
        <v>0</v>
      </c>
      <c r="G344" s="92">
        <f>SUM(G325:G343)</f>
        <v>0</v>
      </c>
      <c r="H344" s="92">
        <f>SUM(H325:H343)</f>
        <v>0</v>
      </c>
      <c r="I344" s="93">
        <f>SUM(I325:I343)</f>
        <v>0</v>
      </c>
    </row>
    <row r="345" spans="1:9" ht="16.5" customHeight="1" thickTop="1" x14ac:dyDescent="0.25">
      <c r="A345" s="19" t="s">
        <v>48</v>
      </c>
      <c r="B345" s="20"/>
      <c r="C345" s="21"/>
      <c r="D345" s="20"/>
      <c r="E345" s="22"/>
      <c r="F345" s="22"/>
      <c r="G345" s="22"/>
      <c r="H345" s="22"/>
      <c r="I345" s="23">
        <f>I365</f>
        <v>0</v>
      </c>
    </row>
    <row r="346" spans="1:9" ht="16.5" hidden="1" customHeight="1" thickTop="1" x14ac:dyDescent="0.25">
      <c r="A346" s="216"/>
      <c r="B346" s="147"/>
      <c r="C346" s="148"/>
      <c r="D346" s="147"/>
      <c r="E346" s="149"/>
      <c r="F346" s="154"/>
      <c r="G346" s="154"/>
      <c r="H346" s="154"/>
      <c r="I346" s="21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thickBot="1" x14ac:dyDescent="0.3">
      <c r="A364" s="83"/>
      <c r="B364" s="84"/>
      <c r="C364" s="85"/>
      <c r="D364" s="84"/>
      <c r="E364" s="86"/>
      <c r="F364" s="87"/>
      <c r="G364" s="87"/>
      <c r="H364" s="87"/>
      <c r="I364" s="88"/>
    </row>
    <row r="365" spans="1:9" ht="16.5" customHeight="1" thickBot="1" x14ac:dyDescent="0.3">
      <c r="A365" s="155" t="s">
        <v>43</v>
      </c>
      <c r="B365" s="156"/>
      <c r="C365" s="157"/>
      <c r="D365" s="156"/>
      <c r="E365" s="158">
        <f>SUM(E346:E364)</f>
        <v>0</v>
      </c>
      <c r="F365" s="159">
        <f>SUM(F346:F364)</f>
        <v>0</v>
      </c>
      <c r="G365" s="159">
        <f>SUM(G346:G364)</f>
        <v>0</v>
      </c>
      <c r="H365" s="159">
        <f>SUM(H346:H364)</f>
        <v>0</v>
      </c>
      <c r="I365" s="160">
        <f>SUM(I346:I364)</f>
        <v>0</v>
      </c>
    </row>
    <row r="366" spans="1:9" ht="16.5" customHeight="1" thickTop="1" thickBot="1" x14ac:dyDescent="0.3">
      <c r="A366" s="11" t="s">
        <v>50</v>
      </c>
      <c r="B366" s="12"/>
      <c r="C366" s="13"/>
      <c r="D366" s="14"/>
      <c r="E366" s="15">
        <f>E409+E430+E472+E493+E514+E535</f>
        <v>201</v>
      </c>
      <c r="F366" s="16"/>
      <c r="G366" s="16"/>
      <c r="H366" s="16"/>
      <c r="I366" s="15">
        <f>I409+I430+I472+I493+I514+I535+I451</f>
        <v>13438.630000000001</v>
      </c>
    </row>
    <row r="367" spans="1:9" ht="16.5" customHeight="1" thickTop="1" thickBot="1" x14ac:dyDescent="0.3">
      <c r="A367" s="94" t="s">
        <v>13</v>
      </c>
      <c r="B367" s="95"/>
      <c r="C367" s="96"/>
      <c r="D367" s="95"/>
      <c r="E367" s="97"/>
      <c r="F367" s="97"/>
      <c r="G367" s="97"/>
      <c r="H367" s="97"/>
      <c r="I367" s="99">
        <f>I409</f>
        <v>0</v>
      </c>
    </row>
    <row r="368" spans="1:9" ht="32.25" customHeight="1" thickTop="1" thickBot="1" x14ac:dyDescent="0.25">
      <c r="A368" s="130">
        <v>1</v>
      </c>
      <c r="B368" s="102" t="s">
        <v>5725</v>
      </c>
      <c r="C368" s="102" t="s">
        <v>5726</v>
      </c>
      <c r="D368" s="102" t="s">
        <v>5727</v>
      </c>
      <c r="E368" s="241">
        <v>6</v>
      </c>
      <c r="F368" s="343">
        <v>550</v>
      </c>
      <c r="G368" s="55"/>
      <c r="H368" s="344">
        <v>550</v>
      </c>
      <c r="I368" s="344">
        <v>550</v>
      </c>
    </row>
    <row r="369" spans="1:9" ht="31.5" customHeight="1" thickTop="1" thickBot="1" x14ac:dyDescent="0.25">
      <c r="A369" s="130">
        <v>2</v>
      </c>
      <c r="B369" s="345" t="s">
        <v>5728</v>
      </c>
      <c r="C369" s="102" t="s">
        <v>5729</v>
      </c>
      <c r="D369" s="346" t="s">
        <v>5730</v>
      </c>
      <c r="E369" s="471">
        <v>5</v>
      </c>
      <c r="F369" s="347">
        <v>550</v>
      </c>
      <c r="G369" s="55"/>
      <c r="H369" s="344">
        <v>550</v>
      </c>
      <c r="I369" s="344">
        <v>550</v>
      </c>
    </row>
    <row r="370" spans="1:9" ht="27.75" customHeight="1" thickTop="1" thickBot="1" x14ac:dyDescent="0.25">
      <c r="A370" s="130">
        <v>3</v>
      </c>
      <c r="B370" s="102" t="s">
        <v>5731</v>
      </c>
      <c r="C370" s="102" t="s">
        <v>5732</v>
      </c>
      <c r="D370" s="102" t="s">
        <v>5733</v>
      </c>
      <c r="E370" s="241">
        <v>10</v>
      </c>
      <c r="F370" s="343">
        <v>550</v>
      </c>
      <c r="G370" s="55"/>
      <c r="H370" s="344">
        <v>550</v>
      </c>
      <c r="I370" s="344">
        <v>550</v>
      </c>
    </row>
    <row r="371" spans="1:9" ht="37.5" customHeight="1" thickTop="1" thickBot="1" x14ac:dyDescent="0.25">
      <c r="A371" s="130">
        <v>4</v>
      </c>
      <c r="B371" s="102" t="s">
        <v>5734</v>
      </c>
      <c r="C371" s="102" t="s">
        <v>5735</v>
      </c>
      <c r="D371" s="102" t="s">
        <v>5736</v>
      </c>
      <c r="E371" s="241">
        <v>3</v>
      </c>
      <c r="F371" s="343">
        <v>550</v>
      </c>
      <c r="G371" s="55"/>
      <c r="H371" s="344">
        <v>550</v>
      </c>
      <c r="I371" s="344">
        <v>550</v>
      </c>
    </row>
    <row r="372" spans="1:9" ht="39" customHeight="1" thickTop="1" thickBot="1" x14ac:dyDescent="0.25">
      <c r="A372" s="130">
        <v>5</v>
      </c>
      <c r="B372" s="102" t="s">
        <v>5737</v>
      </c>
      <c r="C372" s="102" t="s">
        <v>5738</v>
      </c>
      <c r="D372" s="102" t="s">
        <v>5739</v>
      </c>
      <c r="E372" s="241">
        <v>5</v>
      </c>
      <c r="F372" s="343">
        <v>550</v>
      </c>
      <c r="G372" s="55"/>
      <c r="H372" s="344">
        <v>550</v>
      </c>
      <c r="I372" s="344">
        <v>550</v>
      </c>
    </row>
    <row r="373" spans="1:9" ht="48.75" customHeight="1" thickTop="1" thickBot="1" x14ac:dyDescent="0.25">
      <c r="A373" s="130">
        <v>6</v>
      </c>
      <c r="B373" s="102" t="s">
        <v>5740</v>
      </c>
      <c r="C373" s="102" t="s">
        <v>3868</v>
      </c>
      <c r="D373" s="102" t="s">
        <v>5741</v>
      </c>
      <c r="E373" s="241">
        <v>15</v>
      </c>
      <c r="F373" s="343">
        <v>550</v>
      </c>
      <c r="G373" s="55"/>
      <c r="H373" s="344">
        <v>550</v>
      </c>
      <c r="I373" s="344">
        <v>550</v>
      </c>
    </row>
    <row r="374" spans="1:9" ht="36.75" customHeight="1" thickTop="1" thickBot="1" x14ac:dyDescent="0.25">
      <c r="A374" s="130">
        <v>7</v>
      </c>
      <c r="B374" s="102" t="s">
        <v>5742</v>
      </c>
      <c r="C374" s="102" t="s">
        <v>3868</v>
      </c>
      <c r="D374" s="102" t="s">
        <v>5743</v>
      </c>
      <c r="E374" s="241">
        <v>15</v>
      </c>
      <c r="F374" s="343">
        <v>550</v>
      </c>
      <c r="G374" s="55"/>
      <c r="H374" s="344">
        <v>550</v>
      </c>
      <c r="I374" s="344">
        <v>550</v>
      </c>
    </row>
    <row r="375" spans="1:9" ht="40.5" customHeight="1" thickTop="1" thickBot="1" x14ac:dyDescent="0.25">
      <c r="A375" s="130">
        <v>8</v>
      </c>
      <c r="B375" s="102" t="s">
        <v>5744</v>
      </c>
      <c r="C375" s="102" t="s">
        <v>3868</v>
      </c>
      <c r="D375" s="102" t="s">
        <v>5745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4.25" customHeight="1" thickTop="1" x14ac:dyDescent="0.2">
      <c r="A376" s="130">
        <v>9</v>
      </c>
      <c r="B376" s="102" t="s">
        <v>5746</v>
      </c>
      <c r="C376" s="102" t="s">
        <v>3868</v>
      </c>
      <c r="D376" s="102" t="s">
        <v>5747</v>
      </c>
      <c r="E376" s="241">
        <v>15</v>
      </c>
      <c r="F376" s="343">
        <v>550</v>
      </c>
      <c r="G376" s="55"/>
      <c r="H376" s="344">
        <v>550</v>
      </c>
      <c r="I376" s="344">
        <v>550</v>
      </c>
    </row>
    <row r="377" spans="1:9" ht="40.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8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36.75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42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9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1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38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47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s="105" customFormat="1" ht="43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16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4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29.2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0.75" hidden="1" customHeight="1" thickTop="1" thickBot="1" x14ac:dyDescent="0.25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thickTop="1" x14ac:dyDescent="0.2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82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181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thickBot="1" x14ac:dyDescent="0.3">
      <c r="A429" s="223"/>
      <c r="B429" s="84"/>
      <c r="C429" s="84"/>
      <c r="D429" s="84"/>
      <c r="E429" s="86"/>
      <c r="F429" s="87"/>
      <c r="G429" s="87"/>
      <c r="H429" s="87"/>
      <c r="I429" s="88"/>
    </row>
    <row r="430" spans="1:9" ht="16.5" customHeight="1" thickBot="1" x14ac:dyDescent="0.3">
      <c r="A430" s="89" t="s">
        <v>43</v>
      </c>
      <c r="B430" s="90"/>
      <c r="C430" s="91"/>
      <c r="D430" s="90"/>
      <c r="E430" s="152">
        <f>SUM(E368:E429)</f>
        <v>89</v>
      </c>
      <c r="F430" s="152">
        <f>SUM(F368:F429)</f>
        <v>4950</v>
      </c>
      <c r="G430" s="152">
        <f>SUM(G368:G429)</f>
        <v>0</v>
      </c>
      <c r="H430" s="152">
        <f>SUM(H368:H429)</f>
        <v>4950</v>
      </c>
      <c r="I430" s="224">
        <f>SUM(I368:I429)</f>
        <v>4950</v>
      </c>
    </row>
    <row r="431" spans="1:9" ht="16.5" customHeight="1" thickTop="1" x14ac:dyDescent="0.25">
      <c r="A431" s="94" t="s">
        <v>44</v>
      </c>
      <c r="B431" s="95"/>
      <c r="C431" s="96"/>
      <c r="D431" s="95"/>
      <c r="E431" s="97"/>
      <c r="F431" s="97"/>
      <c r="G431" s="97"/>
      <c r="H431" s="97"/>
      <c r="I431" s="99">
        <f>I451</f>
        <v>0</v>
      </c>
    </row>
    <row r="432" spans="1:9" ht="51" hidden="1" customHeight="1" thickTop="1" x14ac:dyDescent="0.25">
      <c r="A432" s="146"/>
      <c r="B432" s="102"/>
      <c r="C432" s="102"/>
      <c r="D432" s="102"/>
      <c r="E432" s="423"/>
      <c r="F432" s="380"/>
      <c r="G432" s="381"/>
      <c r="H432" s="380"/>
      <c r="I432" s="380"/>
    </row>
    <row r="433" spans="1:9" ht="32.2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6.7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38.25" hidden="1" customHeight="1" x14ac:dyDescent="0.25">
      <c r="A436" s="138"/>
      <c r="B436" s="102"/>
      <c r="C436" s="102"/>
      <c r="D436" s="102"/>
      <c r="E436" s="423"/>
      <c r="F436" s="380"/>
      <c r="G436" s="381"/>
      <c r="H436" s="380"/>
      <c r="I436" s="380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thickBot="1" x14ac:dyDescent="0.3">
      <c r="A450" s="83"/>
      <c r="B450" s="84"/>
      <c r="C450" s="85"/>
      <c r="D450" s="84"/>
      <c r="E450" s="86"/>
      <c r="F450" s="87"/>
      <c r="G450" s="87"/>
      <c r="H450" s="87"/>
      <c r="I450" s="88"/>
    </row>
    <row r="451" spans="1:9" ht="16.5" customHeight="1" thickBot="1" x14ac:dyDescent="0.3">
      <c r="A451" s="89" t="s">
        <v>43</v>
      </c>
      <c r="B451" s="90"/>
      <c r="C451" s="91"/>
      <c r="D451" s="90"/>
      <c r="E451" s="152">
        <f>SUM(E432:E450)</f>
        <v>0</v>
      </c>
      <c r="F451" s="92">
        <f>SUM(F432:F450)</f>
        <v>0</v>
      </c>
      <c r="G451" s="92">
        <f>SUM(G432:G450)</f>
        <v>0</v>
      </c>
      <c r="H451" s="92">
        <f>SUM(H432:H450)</f>
        <v>0</v>
      </c>
      <c r="I451" s="93">
        <f>SUM(I432:I450)</f>
        <v>0</v>
      </c>
    </row>
    <row r="452" spans="1:9" ht="16.5" customHeight="1" thickTop="1" thickBot="1" x14ac:dyDescent="0.3">
      <c r="A452" s="19" t="s">
        <v>45</v>
      </c>
      <c r="B452" s="20"/>
      <c r="C452" s="21"/>
      <c r="D452" s="20"/>
      <c r="E452" s="22"/>
      <c r="F452" s="22"/>
      <c r="G452" s="22"/>
      <c r="H452" s="22"/>
      <c r="I452" s="23">
        <f>I472</f>
        <v>8488.630000000001</v>
      </c>
    </row>
    <row r="453" spans="1:9" ht="36" customHeight="1" thickTop="1" x14ac:dyDescent="0.2">
      <c r="A453" s="130">
        <v>1</v>
      </c>
      <c r="B453" s="102" t="s">
        <v>5748</v>
      </c>
      <c r="C453" s="102" t="s">
        <v>5749</v>
      </c>
      <c r="D453" s="102" t="s">
        <v>5750</v>
      </c>
      <c r="E453" s="241">
        <v>32</v>
      </c>
      <c r="F453" s="343">
        <v>2425.3200000000002</v>
      </c>
      <c r="G453" s="55"/>
      <c r="H453" s="344">
        <v>2425.3200000000002</v>
      </c>
      <c r="I453" s="344">
        <v>2425.3200000000002</v>
      </c>
    </row>
    <row r="454" spans="1:9" ht="51" customHeight="1" x14ac:dyDescent="0.2">
      <c r="A454" s="134">
        <v>2</v>
      </c>
      <c r="B454" s="102" t="s">
        <v>5751</v>
      </c>
      <c r="C454" s="102" t="s">
        <v>5752</v>
      </c>
      <c r="D454" s="102" t="s">
        <v>5753</v>
      </c>
      <c r="E454" s="241">
        <v>80</v>
      </c>
      <c r="F454" s="343">
        <v>6063.31</v>
      </c>
      <c r="G454" s="55"/>
      <c r="H454" s="344">
        <v>6063.31</v>
      </c>
      <c r="I454" s="344">
        <v>6063.31</v>
      </c>
    </row>
    <row r="455" spans="1:9" ht="43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1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2.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62.2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57.7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thickBot="1" x14ac:dyDescent="0.3">
      <c r="A471" s="83"/>
      <c r="B471" s="84"/>
      <c r="C471" s="85"/>
      <c r="D471" s="84"/>
      <c r="E471" s="86"/>
      <c r="F471" s="87"/>
      <c r="G471" s="87"/>
      <c r="H471" s="87"/>
      <c r="I471" s="88"/>
    </row>
    <row r="472" spans="1:9" ht="16.5" customHeight="1" thickBot="1" x14ac:dyDescent="0.3">
      <c r="A472" s="89" t="s">
        <v>43</v>
      </c>
      <c r="B472" s="90"/>
      <c r="C472" s="91"/>
      <c r="D472" s="90"/>
      <c r="E472" s="152">
        <f>SUM(E453:E471)</f>
        <v>112</v>
      </c>
      <c r="F472" s="92">
        <f>SUM(F453:F471)</f>
        <v>8488.630000000001</v>
      </c>
      <c r="G472" s="92">
        <f>SUM(G453:G471)</f>
        <v>0</v>
      </c>
      <c r="H472" s="92">
        <f>SUM(H453:H471)</f>
        <v>8488.630000000001</v>
      </c>
      <c r="I472" s="93">
        <f>SUM(I453:I471)</f>
        <v>8488.630000000001</v>
      </c>
    </row>
    <row r="473" spans="1:9" ht="16.5" customHeight="1" thickTop="1" x14ac:dyDescent="0.25">
      <c r="A473" s="94" t="s">
        <v>46</v>
      </c>
      <c r="B473" s="95"/>
      <c r="C473" s="96"/>
      <c r="D473" s="95"/>
      <c r="E473" s="97"/>
      <c r="F473" s="97"/>
      <c r="G473" s="97"/>
      <c r="H473" s="97"/>
      <c r="I473" s="99">
        <f>I493</f>
        <v>0</v>
      </c>
    </row>
    <row r="474" spans="1:9" ht="54" hidden="1" customHeight="1" thickTop="1" x14ac:dyDescent="0.2">
      <c r="A474" s="130"/>
      <c r="B474" s="102"/>
      <c r="C474" s="102"/>
      <c r="D474" s="102"/>
      <c r="E474" s="241"/>
      <c r="F474" s="343"/>
      <c r="G474" s="55"/>
      <c r="H474" s="344"/>
      <c r="I474" s="344"/>
    </row>
    <row r="475" spans="1:9" ht="37.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8.2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45.7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34.5" hidden="1" customHeight="1" x14ac:dyDescent="0.25">
      <c r="A478" s="75"/>
      <c r="B478" s="102"/>
      <c r="C478" s="102"/>
      <c r="D478" s="102"/>
      <c r="E478" s="241"/>
      <c r="F478" s="343"/>
      <c r="G478" s="55"/>
      <c r="H478" s="344"/>
      <c r="I478" s="344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thickBot="1" x14ac:dyDescent="0.3">
      <c r="A492" s="83"/>
      <c r="B492" s="84"/>
      <c r="C492" s="85"/>
      <c r="D492" s="84"/>
      <c r="E492" s="86"/>
      <c r="F492" s="87"/>
      <c r="G492" s="87"/>
      <c r="H492" s="87"/>
      <c r="I492" s="88"/>
    </row>
    <row r="493" spans="1:9" ht="16.5" customHeight="1" thickBot="1" x14ac:dyDescent="0.3">
      <c r="A493" s="89" t="s">
        <v>43</v>
      </c>
      <c r="B493" s="90"/>
      <c r="C493" s="91"/>
      <c r="D493" s="90"/>
      <c r="E493" s="152">
        <f>SUM(E474:E492)</f>
        <v>0</v>
      </c>
      <c r="F493" s="92">
        <f>SUM(F474:F492)</f>
        <v>0</v>
      </c>
      <c r="G493" s="92">
        <f>SUM(G474:G492)</f>
        <v>0</v>
      </c>
      <c r="H493" s="92">
        <f>SUM(H474:H492)</f>
        <v>0</v>
      </c>
      <c r="I493" s="93">
        <f>SUM(I474:I492)</f>
        <v>0</v>
      </c>
    </row>
    <row r="494" spans="1:9" ht="16.5" customHeight="1" thickTop="1" x14ac:dyDescent="0.25">
      <c r="A494" s="94" t="s">
        <v>47</v>
      </c>
      <c r="B494" s="95"/>
      <c r="C494" s="96"/>
      <c r="D494" s="95"/>
      <c r="E494" s="97"/>
      <c r="F494" s="97"/>
      <c r="G494" s="97"/>
      <c r="H494" s="97"/>
      <c r="I494" s="99">
        <f>I514</f>
        <v>0</v>
      </c>
    </row>
    <row r="495" spans="1:9" ht="16.5" hidden="1" customHeight="1" thickTop="1" x14ac:dyDescent="0.25">
      <c r="A495" s="146"/>
      <c r="B495" s="147"/>
      <c r="C495" s="148"/>
      <c r="D495" s="147"/>
      <c r="E495" s="192"/>
      <c r="F495" s="192"/>
      <c r="G495" s="154"/>
      <c r="H495" s="192"/>
      <c r="I495" s="229"/>
    </row>
    <row r="496" spans="1:9" ht="16.5" hidden="1" customHeight="1" x14ac:dyDescent="0.25">
      <c r="A496" s="75"/>
      <c r="B496" s="70"/>
      <c r="C496" s="71"/>
      <c r="D496" s="70"/>
      <c r="E496" s="122"/>
      <c r="F496" s="73"/>
      <c r="G496" s="73"/>
      <c r="H496" s="73"/>
      <c r="I496" s="74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thickBot="1" x14ac:dyDescent="0.3">
      <c r="A513" s="83"/>
      <c r="B513" s="84"/>
      <c r="C513" s="85"/>
      <c r="D513" s="84"/>
      <c r="E513" s="86"/>
      <c r="F513" s="87"/>
      <c r="G513" s="87"/>
      <c r="H513" s="87"/>
      <c r="I513" s="88"/>
    </row>
    <row r="514" spans="1:9" ht="16.5" customHeight="1" thickBot="1" x14ac:dyDescent="0.3">
      <c r="A514" s="89" t="s">
        <v>43</v>
      </c>
      <c r="B514" s="90"/>
      <c r="C514" s="91"/>
      <c r="D514" s="90"/>
      <c r="E514" s="152">
        <f>SUM(E495:E513)</f>
        <v>0</v>
      </c>
      <c r="F514" s="92">
        <f>SUM(F495:F513)</f>
        <v>0</v>
      </c>
      <c r="G514" s="92">
        <f>SUM(G495:G513)</f>
        <v>0</v>
      </c>
      <c r="H514" s="92">
        <f>SUM(H495:H513)</f>
        <v>0</v>
      </c>
      <c r="I514" s="93">
        <f>SUM(I495:I513)</f>
        <v>0</v>
      </c>
    </row>
    <row r="515" spans="1:9" ht="16.5" customHeight="1" thickTop="1" x14ac:dyDescent="0.25">
      <c r="A515" s="19" t="s">
        <v>48</v>
      </c>
      <c r="B515" s="20"/>
      <c r="C515" s="21"/>
      <c r="D515" s="20"/>
      <c r="E515" s="22"/>
      <c r="F515" s="22"/>
      <c r="G515" s="22"/>
      <c r="H515" s="22"/>
      <c r="I515" s="23">
        <f>I535</f>
        <v>0</v>
      </c>
    </row>
    <row r="516" spans="1:9" ht="16.5" hidden="1" customHeight="1" thickTop="1" x14ac:dyDescent="0.25">
      <c r="A516" s="146"/>
      <c r="B516" s="147"/>
      <c r="C516" s="148"/>
      <c r="D516" s="147"/>
      <c r="E516" s="149"/>
      <c r="F516" s="154"/>
      <c r="G516" s="154"/>
      <c r="H516" s="154"/>
      <c r="I516" s="21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thickBot="1" x14ac:dyDescent="0.3">
      <c r="A534" s="83"/>
      <c r="B534" s="84"/>
      <c r="C534" s="85"/>
      <c r="D534" s="84"/>
      <c r="E534" s="86"/>
      <c r="F534" s="87"/>
      <c r="G534" s="87"/>
      <c r="H534" s="87"/>
      <c r="I534" s="88"/>
    </row>
    <row r="535" spans="1:9" ht="16.5" customHeight="1" thickBot="1" x14ac:dyDescent="0.3">
      <c r="A535" s="155" t="s">
        <v>43</v>
      </c>
      <c r="B535" s="156"/>
      <c r="C535" s="157"/>
      <c r="D535" s="156"/>
      <c r="E535" s="158">
        <f>SUM(E516:E534)</f>
        <v>0</v>
      </c>
      <c r="F535" s="159">
        <f>SUM(F516:F534)</f>
        <v>0</v>
      </c>
      <c r="G535" s="159">
        <f>SUM(G516:G534)</f>
        <v>0</v>
      </c>
      <c r="H535" s="159">
        <f>SUM(H516:H534)</f>
        <v>0</v>
      </c>
      <c r="I535" s="160">
        <f>SUM(I516:I534)</f>
        <v>0</v>
      </c>
    </row>
    <row r="536" spans="1:9" ht="16.5" customHeight="1" thickTop="1" thickBot="1" x14ac:dyDescent="0.3">
      <c r="A536" s="11" t="s">
        <v>74</v>
      </c>
      <c r="B536" s="12"/>
      <c r="C536" s="13"/>
      <c r="D536" s="14"/>
      <c r="E536" s="15">
        <f>E556+E577+E598+E619+E640+E661+E682</f>
        <v>0</v>
      </c>
      <c r="F536" s="16"/>
      <c r="G536" s="16"/>
      <c r="H536" s="16"/>
      <c r="I536" s="15">
        <f>I556+I577+I598+I619+I640+I661+I682</f>
        <v>0</v>
      </c>
    </row>
    <row r="537" spans="1:9" ht="16.5" hidden="1" customHeight="1" thickTop="1" thickBot="1" x14ac:dyDescent="0.3">
      <c r="A537" s="94" t="s">
        <v>13</v>
      </c>
      <c r="B537" s="95"/>
      <c r="C537" s="96"/>
      <c r="D537" s="95"/>
      <c r="E537" s="97"/>
      <c r="F537" s="97"/>
      <c r="G537" s="97"/>
      <c r="H537" s="97"/>
      <c r="I537" s="99"/>
    </row>
    <row r="538" spans="1:9" ht="37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3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9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51.7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4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65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48.7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9.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1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5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7.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1.2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0.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9.7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2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s="105" customFormat="1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7.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3.7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1.2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6.7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0.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7.5" hidden="1" customHeight="1" thickTop="1" x14ac:dyDescent="0.25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thickBot="1" x14ac:dyDescent="0.3">
      <c r="A576" s="83"/>
      <c r="B576" s="84"/>
      <c r="C576" s="85"/>
      <c r="D576" s="84"/>
      <c r="E576" s="86"/>
      <c r="F576" s="87"/>
      <c r="G576" s="87"/>
      <c r="H576" s="87"/>
      <c r="I576" s="88"/>
    </row>
    <row r="577" spans="1:9" ht="16.5" customHeight="1" thickTop="1" thickBot="1" x14ac:dyDescent="0.3">
      <c r="A577" s="89" t="s">
        <v>43</v>
      </c>
      <c r="B577" s="90"/>
      <c r="C577" s="91"/>
      <c r="D577" s="90"/>
      <c r="E577" s="152">
        <f>SUM(E538:E576)</f>
        <v>0</v>
      </c>
      <c r="F577" s="152">
        <f>SUM(F538:F576)</f>
        <v>0</v>
      </c>
      <c r="G577" s="152">
        <f>SUM(G538:G576)</f>
        <v>0</v>
      </c>
      <c r="H577" s="152">
        <f>SUM(H538:H576)</f>
        <v>0</v>
      </c>
      <c r="I577" s="224">
        <f>SUM(I538:I576)</f>
        <v>0</v>
      </c>
    </row>
    <row r="578" spans="1:9" ht="16.5" customHeight="1" thickTop="1" x14ac:dyDescent="0.25">
      <c r="A578" s="94" t="s">
        <v>44</v>
      </c>
      <c r="B578" s="95"/>
      <c r="C578" s="96"/>
      <c r="D578" s="95"/>
      <c r="E578" s="97"/>
      <c r="F578" s="97"/>
      <c r="G578" s="97"/>
      <c r="H578" s="97"/>
      <c r="I578" s="99">
        <f>I598</f>
        <v>0</v>
      </c>
    </row>
    <row r="579" spans="1:9" ht="36.75" hidden="1" customHeight="1" thickTop="1" thickBot="1" x14ac:dyDescent="0.3">
      <c r="A579" s="146"/>
      <c r="B579" s="425"/>
      <c r="C579" s="426"/>
      <c r="D579" s="427"/>
      <c r="E579" s="428"/>
      <c r="F579" s="429"/>
      <c r="G579" s="427"/>
      <c r="H579" s="429"/>
      <c r="I579" s="430"/>
    </row>
    <row r="580" spans="1:9" ht="55.5" hidden="1" customHeight="1" thickTop="1" thickBot="1" x14ac:dyDescent="0.3">
      <c r="A580" s="146"/>
      <c r="B580" s="431"/>
      <c r="C580" s="102"/>
      <c r="D580" s="50"/>
      <c r="E580" s="27"/>
      <c r="F580" s="33"/>
      <c r="G580" s="50"/>
      <c r="H580" s="33"/>
      <c r="I580" s="432"/>
    </row>
    <row r="581" spans="1:9" ht="16.5" hidden="1" customHeight="1" thickTop="1" x14ac:dyDescent="0.25">
      <c r="A581" s="146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thickBot="1" x14ac:dyDescent="0.3">
      <c r="A597" s="83"/>
      <c r="B597" s="84"/>
      <c r="C597" s="85"/>
      <c r="D597" s="84"/>
      <c r="E597" s="86"/>
      <c r="F597" s="87"/>
      <c r="G597" s="87"/>
      <c r="H597" s="87"/>
      <c r="I597" s="88"/>
    </row>
    <row r="598" spans="1:9" ht="16.5" customHeight="1" thickBot="1" x14ac:dyDescent="0.3">
      <c r="A598" s="89" t="s">
        <v>43</v>
      </c>
      <c r="B598" s="90"/>
      <c r="C598" s="91"/>
      <c r="D598" s="90"/>
      <c r="E598" s="152">
        <f>SUM(E579:E597)</f>
        <v>0</v>
      </c>
      <c r="F598" s="92">
        <f>SUM(F579:F597)</f>
        <v>0</v>
      </c>
      <c r="G598" s="92">
        <f>SUM(G579:G597)</f>
        <v>0</v>
      </c>
      <c r="H598" s="92">
        <f>SUM(H579:H597)</f>
        <v>0</v>
      </c>
      <c r="I598" s="93">
        <f>SUM(I579:I597)</f>
        <v>0</v>
      </c>
    </row>
    <row r="599" spans="1:9" ht="16.5" customHeight="1" thickTop="1" x14ac:dyDescent="0.25">
      <c r="A599" s="19" t="s">
        <v>45</v>
      </c>
      <c r="B599" s="20"/>
      <c r="C599" s="21"/>
      <c r="D599" s="20"/>
      <c r="E599" s="22"/>
      <c r="F599" s="22"/>
      <c r="G599" s="22"/>
      <c r="H599" s="22"/>
      <c r="I599" s="23">
        <f>I619</f>
        <v>0</v>
      </c>
    </row>
    <row r="600" spans="1:9" ht="44.25" hidden="1" customHeight="1" thickTop="1" thickBot="1" x14ac:dyDescent="0.3">
      <c r="A600" s="146"/>
      <c r="B600" s="431"/>
      <c r="C600" s="102"/>
      <c r="D600" s="50"/>
      <c r="E600" s="27"/>
      <c r="F600" s="33"/>
      <c r="G600" s="50"/>
      <c r="H600" s="33"/>
      <c r="I600" s="432"/>
    </row>
    <row r="601" spans="1:9" ht="47.25" hidden="1" customHeight="1" thickTop="1" thickBot="1" x14ac:dyDescent="0.3">
      <c r="A601" s="146"/>
      <c r="B601" s="433"/>
      <c r="C601" s="41"/>
      <c r="D601" s="40"/>
      <c r="E601" s="27"/>
      <c r="F601" s="44"/>
      <c r="G601" s="44"/>
      <c r="H601" s="44"/>
      <c r="I601" s="434"/>
    </row>
    <row r="602" spans="1:9" ht="43.5" hidden="1" customHeight="1" thickTop="1" x14ac:dyDescent="0.25">
      <c r="A602" s="146"/>
      <c r="B602" s="435"/>
      <c r="C602" s="436"/>
      <c r="D602" s="437"/>
      <c r="E602" s="438"/>
      <c r="F602" s="439"/>
      <c r="G602" s="439"/>
      <c r="H602" s="439"/>
      <c r="I602" s="440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thickBot="1" x14ac:dyDescent="0.3">
      <c r="A618" s="83"/>
      <c r="B618" s="84"/>
      <c r="C618" s="85"/>
      <c r="D618" s="84"/>
      <c r="E618" s="86"/>
      <c r="F618" s="87"/>
      <c r="G618" s="87"/>
      <c r="H618" s="87"/>
      <c r="I618" s="88"/>
    </row>
    <row r="619" spans="1:9" ht="16.5" customHeight="1" thickBot="1" x14ac:dyDescent="0.3">
      <c r="A619" s="155" t="s">
        <v>43</v>
      </c>
      <c r="B619" s="156"/>
      <c r="C619" s="157"/>
      <c r="D619" s="156"/>
      <c r="E619" s="158">
        <f>SUM(E600:E618)</f>
        <v>0</v>
      </c>
      <c r="F619" s="159">
        <f>SUM(F600:F618)</f>
        <v>0</v>
      </c>
      <c r="G619" s="159">
        <f>SUM(G600:G618)</f>
        <v>0</v>
      </c>
      <c r="H619" s="159">
        <f>SUM(H600:H618)</f>
        <v>0</v>
      </c>
      <c r="I619" s="160">
        <f>SUM(I600:I618)</f>
        <v>0</v>
      </c>
    </row>
    <row r="620" spans="1:9" ht="16.5" customHeight="1" thickTop="1" x14ac:dyDescent="0.25">
      <c r="A620" s="19" t="s">
        <v>46</v>
      </c>
      <c r="B620" s="20"/>
      <c r="C620" s="21"/>
      <c r="D620" s="20"/>
      <c r="E620" s="22"/>
      <c r="F620" s="22"/>
      <c r="G620" s="22"/>
      <c r="H620" s="22"/>
      <c r="I620" s="23">
        <f>I640</f>
        <v>0</v>
      </c>
    </row>
    <row r="621" spans="1:9" ht="46.5" hidden="1" customHeight="1" thickTop="1" x14ac:dyDescent="0.25">
      <c r="A621" s="146"/>
      <c r="B621" s="102"/>
      <c r="C621" s="441"/>
      <c r="D621" s="102"/>
      <c r="E621" s="102"/>
      <c r="F621" s="343"/>
      <c r="G621" s="102"/>
      <c r="H621" s="343"/>
      <c r="I621" s="343"/>
    </row>
    <row r="622" spans="1:9" ht="40.5" hidden="1" customHeight="1" x14ac:dyDescent="0.25">
      <c r="A622" s="75"/>
      <c r="B622" s="102"/>
      <c r="C622" s="102"/>
      <c r="D622" s="102"/>
      <c r="E622" s="102"/>
      <c r="F622" s="343"/>
      <c r="G622" s="102"/>
      <c r="H622" s="382"/>
      <c r="I622" s="382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thickBot="1" x14ac:dyDescent="0.3">
      <c r="A639" s="83"/>
      <c r="B639" s="84"/>
      <c r="C639" s="85"/>
      <c r="D639" s="84"/>
      <c r="E639" s="86"/>
      <c r="F639" s="87"/>
      <c r="G639" s="87"/>
      <c r="H639" s="87"/>
      <c r="I639" s="88"/>
    </row>
    <row r="640" spans="1:9" ht="16.5" customHeight="1" thickBot="1" x14ac:dyDescent="0.3">
      <c r="A640" s="89" t="s">
        <v>43</v>
      </c>
      <c r="B640" s="90"/>
      <c r="C640" s="91"/>
      <c r="D640" s="90"/>
      <c r="E640" s="152">
        <f>SUM(E621:E639)</f>
        <v>0</v>
      </c>
      <c r="F640" s="92">
        <f>SUM(F621:F639)</f>
        <v>0</v>
      </c>
      <c r="G640" s="92">
        <f>SUM(G621:G639)</f>
        <v>0</v>
      </c>
      <c r="H640" s="92">
        <f>SUM(H621:H639)</f>
        <v>0</v>
      </c>
      <c r="I640" s="93">
        <f>SUM(I621:I639)</f>
        <v>0</v>
      </c>
    </row>
    <row r="641" spans="1:9" ht="16.5" customHeight="1" thickTop="1" x14ac:dyDescent="0.25">
      <c r="A641" s="94" t="s">
        <v>47</v>
      </c>
      <c r="B641" s="95"/>
      <c r="C641" s="96"/>
      <c r="D641" s="95"/>
      <c r="E641" s="97"/>
      <c r="F641" s="97"/>
      <c r="G641" s="97"/>
      <c r="H641" s="97"/>
      <c r="I641" s="99">
        <f>I661</f>
        <v>0</v>
      </c>
    </row>
    <row r="642" spans="1:9" ht="16.5" hidden="1" customHeight="1" thickTop="1" x14ac:dyDescent="0.25">
      <c r="A642" s="216"/>
      <c r="B642" s="147"/>
      <c r="C642" s="148"/>
      <c r="D642" s="147"/>
      <c r="E642" s="149"/>
      <c r="F642" s="154"/>
      <c r="G642" s="154"/>
      <c r="H642" s="154"/>
      <c r="I642" s="21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thickBot="1" x14ac:dyDescent="0.3">
      <c r="A660" s="83"/>
      <c r="B660" s="84"/>
      <c r="C660" s="85"/>
      <c r="D660" s="84"/>
      <c r="E660" s="86"/>
      <c r="F660" s="87"/>
      <c r="G660" s="87"/>
      <c r="H660" s="87"/>
      <c r="I660" s="88"/>
    </row>
    <row r="661" spans="1:9" ht="16.5" customHeight="1" thickBot="1" x14ac:dyDescent="0.3">
      <c r="A661" s="89" t="s">
        <v>43</v>
      </c>
      <c r="B661" s="90"/>
      <c r="C661" s="91"/>
      <c r="D661" s="90"/>
      <c r="E661" s="152">
        <f>SUM(E642:E660)</f>
        <v>0</v>
      </c>
      <c r="F661" s="92">
        <f>SUM(F642:F660)</f>
        <v>0</v>
      </c>
      <c r="G661" s="92">
        <f>SUM(G642:G660)</f>
        <v>0</v>
      </c>
      <c r="H661" s="92">
        <f>SUM(H642:H660)</f>
        <v>0</v>
      </c>
      <c r="I661" s="93">
        <f>SUM(I642:I660)</f>
        <v>0</v>
      </c>
    </row>
    <row r="662" spans="1:9" ht="16.5" customHeight="1" thickTop="1" x14ac:dyDescent="0.25">
      <c r="A662" s="19" t="s">
        <v>48</v>
      </c>
      <c r="B662" s="20"/>
      <c r="C662" s="21"/>
      <c r="D662" s="20"/>
      <c r="E662" s="22"/>
      <c r="F662" s="22"/>
      <c r="G662" s="22"/>
      <c r="H662" s="22"/>
      <c r="I662" s="23">
        <f>I682</f>
        <v>0</v>
      </c>
    </row>
    <row r="663" spans="1:9" ht="16.5" hidden="1" customHeight="1" thickTop="1" x14ac:dyDescent="0.25">
      <c r="A663" s="216"/>
      <c r="B663" s="147"/>
      <c r="C663" s="148"/>
      <c r="D663" s="147"/>
      <c r="E663" s="149"/>
      <c r="F663" s="154"/>
      <c r="G663" s="154"/>
      <c r="H663" s="154"/>
      <c r="I663" s="21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Bot="1" x14ac:dyDescent="0.3">
      <c r="A682" s="155" t="s">
        <v>43</v>
      </c>
      <c r="B682" s="156"/>
      <c r="C682" s="157"/>
      <c r="D682" s="156"/>
      <c r="E682" s="158">
        <f>SUM(E663:E681)</f>
        <v>0</v>
      </c>
      <c r="F682" s="159">
        <f>SUM(F663:F681)</f>
        <v>0</v>
      </c>
      <c r="G682" s="159">
        <f>SUM(G663:G681)</f>
        <v>0</v>
      </c>
      <c r="H682" s="159">
        <f>SUM(H663:H681)</f>
        <v>0</v>
      </c>
      <c r="I682" s="160">
        <f>SUM(I663:I681)</f>
        <v>0</v>
      </c>
    </row>
    <row r="683" spans="1:9" ht="16.5" customHeight="1" thickTop="1" thickBot="1" x14ac:dyDescent="0.3">
      <c r="A683" s="11" t="s">
        <v>75</v>
      </c>
      <c r="B683" s="12"/>
      <c r="C683" s="13"/>
      <c r="D683" s="14"/>
      <c r="E683" s="15">
        <f>E738+E759+E780+E800+E821+E842</f>
        <v>236.5</v>
      </c>
      <c r="F683" s="16"/>
      <c r="G683" s="16"/>
      <c r="H683" s="16"/>
      <c r="I683" s="15">
        <f>I738+I759+I780+I800+I821+I842</f>
        <v>39271.380000000005</v>
      </c>
    </row>
    <row r="684" spans="1:9" ht="16.5" customHeight="1" thickTop="1" thickBot="1" x14ac:dyDescent="0.3">
      <c r="A684" s="19" t="s">
        <v>13</v>
      </c>
      <c r="B684" s="20"/>
      <c r="C684" s="21"/>
      <c r="D684" s="20"/>
      <c r="E684" s="22"/>
      <c r="F684" s="22"/>
      <c r="G684" s="22"/>
      <c r="H684" s="22"/>
      <c r="I684" s="23">
        <f>I738</f>
        <v>16500</v>
      </c>
    </row>
    <row r="685" spans="1:9" ht="32.25" customHeight="1" thickTop="1" x14ac:dyDescent="0.2">
      <c r="A685" s="238">
        <v>1</v>
      </c>
      <c r="B685" s="241" t="s">
        <v>5754</v>
      </c>
      <c r="C685" s="243" t="s">
        <v>5755</v>
      </c>
      <c r="D685" s="241" t="s">
        <v>5754</v>
      </c>
      <c r="E685" s="244">
        <v>5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2</v>
      </c>
      <c r="B686" s="244" t="s">
        <v>5756</v>
      </c>
      <c r="C686" s="102" t="s">
        <v>5757</v>
      </c>
      <c r="D686" s="244" t="s">
        <v>5756</v>
      </c>
      <c r="E686" s="241">
        <v>4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3</v>
      </c>
      <c r="B687" s="244" t="s">
        <v>5758</v>
      </c>
      <c r="C687" s="102" t="s">
        <v>5759</v>
      </c>
      <c r="D687" s="244" t="s">
        <v>5758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4</v>
      </c>
      <c r="B688" s="244" t="s">
        <v>5760</v>
      </c>
      <c r="C688" s="102" t="s">
        <v>5761</v>
      </c>
      <c r="D688" s="244" t="s">
        <v>5760</v>
      </c>
      <c r="E688" s="241">
        <v>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5</v>
      </c>
      <c r="B689" s="244" t="s">
        <v>5762</v>
      </c>
      <c r="C689" s="102" t="s">
        <v>5763</v>
      </c>
      <c r="D689" s="244" t="s">
        <v>5762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6</v>
      </c>
      <c r="B690" s="244" t="s">
        <v>5764</v>
      </c>
      <c r="C690" s="102" t="s">
        <v>5765</v>
      </c>
      <c r="D690" s="244" t="s">
        <v>5764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7</v>
      </c>
      <c r="B691" s="244" t="s">
        <v>5766</v>
      </c>
      <c r="C691" s="102" t="s">
        <v>5767</v>
      </c>
      <c r="D691" s="244" t="s">
        <v>5766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8</v>
      </c>
      <c r="B692" s="244" t="s">
        <v>5768</v>
      </c>
      <c r="C692" s="102" t="s">
        <v>5769</v>
      </c>
      <c r="D692" s="244" t="s">
        <v>5768</v>
      </c>
      <c r="E692" s="241">
        <v>10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9</v>
      </c>
      <c r="B693" s="244" t="s">
        <v>5770</v>
      </c>
      <c r="C693" s="102"/>
      <c r="D693" s="244"/>
      <c r="E693" s="241"/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10</v>
      </c>
      <c r="B694" s="244" t="s">
        <v>5771</v>
      </c>
      <c r="C694" s="102" t="s">
        <v>5772</v>
      </c>
      <c r="D694" s="244" t="s">
        <v>5771</v>
      </c>
      <c r="E694" s="241">
        <v>3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11</v>
      </c>
      <c r="B695" s="244" t="s">
        <v>5773</v>
      </c>
      <c r="C695" s="102" t="s">
        <v>5774</v>
      </c>
      <c r="D695" s="244" t="s">
        <v>5773</v>
      </c>
      <c r="E695" s="241">
        <v>10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12</v>
      </c>
      <c r="B696" s="244" t="s">
        <v>5775</v>
      </c>
      <c r="C696" s="102" t="s">
        <v>5776</v>
      </c>
      <c r="D696" s="244" t="s">
        <v>5775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13</v>
      </c>
      <c r="B697" s="244" t="s">
        <v>5777</v>
      </c>
      <c r="C697" s="102" t="s">
        <v>5778</v>
      </c>
      <c r="D697" s="244" t="s">
        <v>5777</v>
      </c>
      <c r="E697" s="241">
        <v>3</v>
      </c>
      <c r="F697" s="241">
        <v>550</v>
      </c>
      <c r="G697" s="240"/>
      <c r="H697" s="241">
        <v>550</v>
      </c>
      <c r="I697" s="241">
        <v>550</v>
      </c>
    </row>
    <row r="698" spans="1:9" ht="41.25" customHeight="1" x14ac:dyDescent="0.2">
      <c r="A698" s="242">
        <v>14</v>
      </c>
      <c r="B698" s="244" t="s">
        <v>5779</v>
      </c>
      <c r="C698" s="102" t="s">
        <v>5780</v>
      </c>
      <c r="D698" s="244" t="s">
        <v>5779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63" customHeight="1" x14ac:dyDescent="0.2">
      <c r="A699" s="242">
        <v>15</v>
      </c>
      <c r="B699" s="244" t="s">
        <v>5781</v>
      </c>
      <c r="C699" s="102" t="s">
        <v>5782</v>
      </c>
      <c r="D699" s="244" t="s">
        <v>5781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55.5" customHeight="1" x14ac:dyDescent="0.2">
      <c r="A700" s="242">
        <v>16</v>
      </c>
      <c r="B700" s="244" t="s">
        <v>5783</v>
      </c>
      <c r="C700" s="102" t="s">
        <v>5784</v>
      </c>
      <c r="D700" s="244" t="s">
        <v>5783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ht="59.25" customHeight="1" x14ac:dyDescent="0.2">
      <c r="A701" s="242">
        <v>17</v>
      </c>
      <c r="B701" s="244" t="s">
        <v>5785</v>
      </c>
      <c r="C701" s="102" t="s">
        <v>5786</v>
      </c>
      <c r="D701" s="244" t="s">
        <v>5785</v>
      </c>
      <c r="E701" s="241">
        <v>3</v>
      </c>
      <c r="F701" s="241">
        <v>550</v>
      </c>
      <c r="G701" s="240"/>
      <c r="H701" s="241">
        <v>550</v>
      </c>
      <c r="I701" s="241">
        <v>550</v>
      </c>
    </row>
    <row r="702" spans="1:9" ht="38.25" customHeight="1" x14ac:dyDescent="0.2">
      <c r="A702" s="242">
        <v>18</v>
      </c>
      <c r="B702" s="244" t="s">
        <v>5787</v>
      </c>
      <c r="C702" s="102" t="s">
        <v>5788</v>
      </c>
      <c r="D702" s="244" t="s">
        <v>5787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s="105" customFormat="1" ht="35.25" customHeight="1" x14ac:dyDescent="0.2">
      <c r="A703" s="242">
        <v>19</v>
      </c>
      <c r="B703" s="244" t="s">
        <v>5789</v>
      </c>
      <c r="C703" s="102" t="s">
        <v>5790</v>
      </c>
      <c r="D703" s="244" t="s">
        <v>5789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ht="41.25" customHeight="1" x14ac:dyDescent="0.2">
      <c r="A704" s="242">
        <v>20</v>
      </c>
      <c r="B704" s="244" t="s">
        <v>5791</v>
      </c>
      <c r="C704" s="102" t="s">
        <v>5792</v>
      </c>
      <c r="D704" s="244" t="s">
        <v>5791</v>
      </c>
      <c r="E704" s="241">
        <v>15</v>
      </c>
      <c r="F704" s="241">
        <v>550</v>
      </c>
      <c r="G704" s="240"/>
      <c r="H704" s="241">
        <v>550</v>
      </c>
      <c r="I704" s="241">
        <v>550</v>
      </c>
    </row>
    <row r="705" spans="1:9" ht="46.5" customHeight="1" x14ac:dyDescent="0.2">
      <c r="A705" s="242">
        <v>21</v>
      </c>
      <c r="B705" s="244" t="s">
        <v>5793</v>
      </c>
      <c r="C705" s="102" t="s">
        <v>5794</v>
      </c>
      <c r="D705" s="244" t="s">
        <v>5793</v>
      </c>
      <c r="E705" s="241">
        <v>3</v>
      </c>
      <c r="F705" s="241">
        <v>550</v>
      </c>
      <c r="G705" s="240"/>
      <c r="H705" s="241">
        <v>550</v>
      </c>
      <c r="I705" s="241">
        <v>550</v>
      </c>
    </row>
    <row r="706" spans="1:9" ht="48.75" customHeight="1" x14ac:dyDescent="0.2">
      <c r="A706" s="242">
        <v>22</v>
      </c>
      <c r="B706" s="244" t="s">
        <v>5795</v>
      </c>
      <c r="C706" s="102" t="s">
        <v>5796</v>
      </c>
      <c r="D706" s="244" t="s">
        <v>5795</v>
      </c>
      <c r="E706" s="241">
        <v>3</v>
      </c>
      <c r="F706" s="241">
        <v>550</v>
      </c>
      <c r="G706" s="240"/>
      <c r="H706" s="241">
        <v>550</v>
      </c>
      <c r="I706" s="241">
        <v>550</v>
      </c>
    </row>
    <row r="707" spans="1:9" ht="62.25" customHeight="1" x14ac:dyDescent="0.2">
      <c r="A707" s="242">
        <v>23</v>
      </c>
      <c r="B707" s="244" t="s">
        <v>5770</v>
      </c>
      <c r="C707" s="102" t="s">
        <v>5797</v>
      </c>
      <c r="D707" s="244" t="s">
        <v>5770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56.25" customHeight="1" x14ac:dyDescent="0.2">
      <c r="A708" s="242">
        <v>24</v>
      </c>
      <c r="B708" s="244" t="s">
        <v>5798</v>
      </c>
      <c r="C708" s="102" t="s">
        <v>5799</v>
      </c>
      <c r="D708" s="244" t="s">
        <v>5798</v>
      </c>
      <c r="E708" s="241">
        <v>5</v>
      </c>
      <c r="F708" s="241">
        <v>550</v>
      </c>
      <c r="G708" s="240"/>
      <c r="H708" s="241">
        <v>550</v>
      </c>
      <c r="I708" s="241">
        <v>550</v>
      </c>
    </row>
    <row r="709" spans="1:9" ht="51" customHeight="1" x14ac:dyDescent="0.2">
      <c r="A709" s="242">
        <v>25</v>
      </c>
      <c r="B709" s="244" t="s">
        <v>5800</v>
      </c>
      <c r="C709" s="102" t="s">
        <v>5801</v>
      </c>
      <c r="D709" s="244" t="s">
        <v>5800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" customHeight="1" x14ac:dyDescent="0.2">
      <c r="A710" s="242">
        <v>26</v>
      </c>
      <c r="B710" s="244" t="s">
        <v>5802</v>
      </c>
      <c r="C710" s="102" t="s">
        <v>5803</v>
      </c>
      <c r="D710" s="244" t="s">
        <v>5802</v>
      </c>
      <c r="E710" s="241">
        <v>1</v>
      </c>
      <c r="F710" s="241">
        <v>550</v>
      </c>
      <c r="G710" s="240"/>
      <c r="H710" s="241">
        <v>550</v>
      </c>
      <c r="I710" s="241">
        <v>550</v>
      </c>
    </row>
    <row r="711" spans="1:9" ht="45.75" customHeight="1" x14ac:dyDescent="0.2">
      <c r="A711" s="242">
        <v>27</v>
      </c>
      <c r="B711" s="244" t="s">
        <v>5804</v>
      </c>
      <c r="C711" s="102" t="s">
        <v>5805</v>
      </c>
      <c r="D711" s="244" t="s">
        <v>5804</v>
      </c>
      <c r="E711" s="241">
        <v>4</v>
      </c>
      <c r="F711" s="241">
        <v>550</v>
      </c>
      <c r="G711" s="240"/>
      <c r="H711" s="241">
        <v>550</v>
      </c>
      <c r="I711" s="241">
        <v>550</v>
      </c>
    </row>
    <row r="712" spans="1:9" ht="43.5" customHeight="1" x14ac:dyDescent="0.2">
      <c r="A712" s="242">
        <v>28</v>
      </c>
      <c r="B712" s="244" t="s">
        <v>5806</v>
      </c>
      <c r="C712" s="102" t="s">
        <v>5807</v>
      </c>
      <c r="D712" s="244" t="s">
        <v>5806</v>
      </c>
      <c r="E712" s="241">
        <v>4</v>
      </c>
      <c r="F712" s="241">
        <v>550</v>
      </c>
      <c r="G712" s="240"/>
      <c r="H712" s="241">
        <v>550</v>
      </c>
      <c r="I712" s="241">
        <v>550</v>
      </c>
    </row>
    <row r="713" spans="1:9" ht="43.5" customHeight="1" x14ac:dyDescent="0.2">
      <c r="A713" s="242">
        <v>29</v>
      </c>
      <c r="B713" s="244" t="s">
        <v>5808</v>
      </c>
      <c r="C713" s="102" t="s">
        <v>5809</v>
      </c>
      <c r="D713" s="244" t="s">
        <v>5808</v>
      </c>
      <c r="E713" s="241">
        <v>4</v>
      </c>
      <c r="F713" s="241">
        <v>550</v>
      </c>
      <c r="G713" s="240"/>
      <c r="H713" s="241">
        <v>550</v>
      </c>
      <c r="I713" s="241">
        <v>550</v>
      </c>
    </row>
    <row r="714" spans="1:9" ht="44.25" customHeight="1" x14ac:dyDescent="0.2">
      <c r="A714" s="242">
        <v>30</v>
      </c>
      <c r="B714" s="244" t="s">
        <v>5810</v>
      </c>
      <c r="C714" s="102" t="s">
        <v>5811</v>
      </c>
      <c r="D714" s="244" t="s">
        <v>5810</v>
      </c>
      <c r="E714" s="241">
        <v>10</v>
      </c>
      <c r="F714" s="241">
        <v>550</v>
      </c>
      <c r="G714" s="240"/>
      <c r="H714" s="241">
        <v>550</v>
      </c>
      <c r="I714" s="241">
        <v>550</v>
      </c>
    </row>
    <row r="715" spans="1:9" ht="48.7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5.7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7.2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0.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15.75" hidden="1" customHeight="1" x14ac:dyDescent="0.2">
      <c r="A719" s="134"/>
      <c r="B719" s="256"/>
      <c r="C719" s="257"/>
      <c r="D719" s="257"/>
      <c r="E719" s="188"/>
      <c r="F719" s="260"/>
      <c r="G719" s="82"/>
      <c r="H719" s="260"/>
      <c r="I719" s="261"/>
    </row>
    <row r="720" spans="1:9" ht="16.5" hidden="1" customHeight="1" x14ac:dyDescent="0.2">
      <c r="A720" s="134"/>
      <c r="B720" s="256"/>
      <c r="C720" s="257"/>
      <c r="D720" s="257"/>
      <c r="E720" s="188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81"/>
      <c r="D721" s="257"/>
      <c r="E721" s="187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262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80"/>
      <c r="C724" s="81"/>
      <c r="D724" s="256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6"/>
      <c r="C726" s="81"/>
      <c r="D726" s="257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7"/>
      <c r="C727" s="257"/>
      <c r="D727" s="257"/>
      <c r="E727" s="82"/>
      <c r="F727" s="188"/>
      <c r="G727" s="188"/>
      <c r="H727" s="188"/>
      <c r="I727" s="258"/>
    </row>
    <row r="728" spans="1:9" ht="16.5" hidden="1" customHeight="1" x14ac:dyDescent="0.2">
      <c r="A728" s="134"/>
      <c r="B728" s="257"/>
      <c r="C728" s="263"/>
      <c r="D728" s="257"/>
      <c r="E728" s="262"/>
      <c r="F728" s="188"/>
      <c r="G728" s="188"/>
      <c r="H728" s="188"/>
      <c r="I728" s="258"/>
    </row>
    <row r="729" spans="1:9" ht="16.5" hidden="1" customHeight="1" x14ac:dyDescent="0.25">
      <c r="A729" s="134"/>
      <c r="B729" s="70"/>
      <c r="C729" s="71"/>
      <c r="D729" s="70"/>
      <c r="E729" s="72"/>
      <c r="F729" s="73"/>
      <c r="G729" s="73"/>
      <c r="H729" s="73"/>
      <c r="I729" s="74"/>
    </row>
    <row r="730" spans="1:9" ht="16.5" hidden="1" customHeight="1" x14ac:dyDescent="0.25">
      <c r="A730" s="134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thickBot="1" x14ac:dyDescent="0.3">
      <c r="A737" s="223"/>
      <c r="B737" s="84"/>
      <c r="C737" s="85"/>
      <c r="D737" s="84"/>
      <c r="E737" s="86"/>
      <c r="F737" s="87"/>
      <c r="G737" s="87"/>
      <c r="H737" s="87"/>
      <c r="I737" s="88"/>
    </row>
    <row r="738" spans="1:9" ht="16.5" customHeight="1" thickBot="1" x14ac:dyDescent="0.3">
      <c r="A738" s="89" t="s">
        <v>43</v>
      </c>
      <c r="B738" s="90"/>
      <c r="C738" s="91"/>
      <c r="D738" s="90"/>
      <c r="E738" s="152">
        <f>SUM(E685:E737)</f>
        <v>136.5</v>
      </c>
      <c r="F738" s="152">
        <f>SUM(F685:F737)</f>
        <v>16500</v>
      </c>
      <c r="G738" s="152">
        <f>SUM(G685:G737)</f>
        <v>0</v>
      </c>
      <c r="H738" s="152">
        <f>SUM(H685:H737)</f>
        <v>16500</v>
      </c>
      <c r="I738" s="224">
        <f>SUM(I685:I737)</f>
        <v>16500</v>
      </c>
    </row>
    <row r="739" spans="1:9" ht="16.5" customHeight="1" thickTop="1" x14ac:dyDescent="0.25">
      <c r="A739" s="94" t="s">
        <v>44</v>
      </c>
      <c r="B739" s="95"/>
      <c r="C739" s="96"/>
      <c r="D739" s="95"/>
      <c r="E739" s="97"/>
      <c r="F739" s="97"/>
      <c r="G739" s="97"/>
      <c r="H739" s="97"/>
      <c r="I739" s="99">
        <f>I759</f>
        <v>0</v>
      </c>
    </row>
    <row r="740" spans="1:9" ht="71.25" hidden="1" customHeight="1" thickTop="1" x14ac:dyDescent="0.25">
      <c r="A740" s="146"/>
      <c r="B740" s="102"/>
      <c r="C740" s="102"/>
      <c r="D740" s="102"/>
      <c r="E740" s="368"/>
      <c r="F740" s="365"/>
      <c r="G740" s="365"/>
      <c r="H740" s="365"/>
      <c r="I740" s="366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4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Bot="1" x14ac:dyDescent="0.3">
      <c r="A758" s="83"/>
      <c r="B758" s="84"/>
      <c r="C758" s="85"/>
      <c r="D758" s="84"/>
      <c r="E758" s="86"/>
      <c r="F758" s="87"/>
      <c r="G758" s="87"/>
      <c r="H758" s="87"/>
      <c r="I758" s="88"/>
    </row>
    <row r="759" spans="1:9" ht="16.5" customHeight="1" thickBot="1" x14ac:dyDescent="0.3">
      <c r="A759" s="155" t="s">
        <v>43</v>
      </c>
      <c r="B759" s="156"/>
      <c r="C759" s="157"/>
      <c r="D759" s="156"/>
      <c r="E759" s="158">
        <f>SUM(E740:E758)</f>
        <v>0</v>
      </c>
      <c r="F759" s="159">
        <f>SUM(F740:F758)</f>
        <v>0</v>
      </c>
      <c r="G759" s="159">
        <f>SUM(G740:G758)</f>
        <v>0</v>
      </c>
      <c r="H759" s="159">
        <f>SUM(H740:H758)</f>
        <v>0</v>
      </c>
      <c r="I759" s="160">
        <f>SUM(I740:I758)</f>
        <v>0</v>
      </c>
    </row>
    <row r="760" spans="1:9" ht="16.5" customHeight="1" thickTop="1" thickBot="1" x14ac:dyDescent="0.3">
      <c r="A760" s="19" t="s">
        <v>45</v>
      </c>
      <c r="B760" s="20"/>
      <c r="C760" s="21"/>
      <c r="D760" s="20"/>
      <c r="E760" s="22"/>
      <c r="F760" s="22"/>
      <c r="G760" s="22"/>
      <c r="H760" s="22"/>
      <c r="I760" s="23">
        <f>I780</f>
        <v>22771.38</v>
      </c>
    </row>
    <row r="761" spans="1:9" ht="38.25" customHeight="1" thickTop="1" x14ac:dyDescent="0.2">
      <c r="A761" s="130">
        <v>1</v>
      </c>
      <c r="B761" s="243" t="s">
        <v>5812</v>
      </c>
      <c r="C761" s="253" t="s">
        <v>5813</v>
      </c>
      <c r="D761" s="243" t="s">
        <v>5812</v>
      </c>
      <c r="E761" s="369">
        <v>100</v>
      </c>
      <c r="F761" s="370">
        <v>35271.379999999997</v>
      </c>
      <c r="G761" s="370">
        <v>12500</v>
      </c>
      <c r="H761" s="370"/>
      <c r="I761" s="370">
        <v>22771.38</v>
      </c>
    </row>
    <row r="762" spans="1:9" ht="37.5" hidden="1" customHeight="1" x14ac:dyDescent="0.25">
      <c r="A762" s="138"/>
      <c r="B762" s="243"/>
      <c r="C762" s="253"/>
      <c r="D762" s="243"/>
      <c r="E762" s="369"/>
      <c r="F762" s="370"/>
      <c r="G762" s="370"/>
      <c r="H762" s="370"/>
      <c r="I762" s="370"/>
    </row>
    <row r="763" spans="1:9" ht="32.25" hidden="1" customHeight="1" x14ac:dyDescent="0.25">
      <c r="A763" s="138"/>
      <c r="B763" s="243"/>
      <c r="C763" s="253"/>
      <c r="D763" s="243"/>
      <c r="E763" s="369"/>
      <c r="F763" s="370"/>
      <c r="G763" s="370"/>
      <c r="H763" s="370"/>
      <c r="I763" s="370"/>
    </row>
    <row r="764" spans="1:9" ht="16.5" hidden="1" customHeight="1" x14ac:dyDescent="0.25">
      <c r="A764" s="75"/>
      <c r="B764" s="243"/>
      <c r="C764" s="253"/>
      <c r="D764" s="243"/>
      <c r="E764" s="369"/>
      <c r="F764" s="370"/>
      <c r="G764" s="370"/>
      <c r="H764" s="370"/>
      <c r="I764" s="370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thickBot="1" x14ac:dyDescent="0.3">
      <c r="A779" s="83"/>
      <c r="B779" s="84"/>
      <c r="C779" s="85"/>
      <c r="D779" s="84"/>
      <c r="E779" s="86"/>
      <c r="F779" s="87"/>
      <c r="G779" s="87"/>
      <c r="H779" s="87"/>
      <c r="I779" s="88"/>
    </row>
    <row r="780" spans="1:9" ht="16.5" customHeight="1" thickBot="1" x14ac:dyDescent="0.3">
      <c r="A780" s="155" t="s">
        <v>43</v>
      </c>
      <c r="B780" s="156"/>
      <c r="C780" s="156"/>
      <c r="D780" s="156"/>
      <c r="E780" s="158">
        <f>SUM(E761:E779)</f>
        <v>100</v>
      </c>
      <c r="F780" s="159">
        <f>SUM(F761:F779)</f>
        <v>35271.379999999997</v>
      </c>
      <c r="G780" s="159">
        <f>SUM(G761:G779)</f>
        <v>12500</v>
      </c>
      <c r="H780" s="159">
        <f>SUM(H761:H779)</f>
        <v>0</v>
      </c>
      <c r="I780" s="160">
        <f>SUM(I761:I779)</f>
        <v>22771.38</v>
      </c>
    </row>
    <row r="781" spans="1:9" ht="16.5" customHeight="1" thickTop="1" x14ac:dyDescent="0.25">
      <c r="A781" s="19" t="s">
        <v>46</v>
      </c>
      <c r="B781" s="20"/>
      <c r="C781" s="20"/>
      <c r="D781" s="20"/>
      <c r="E781" s="22"/>
      <c r="F781" s="22"/>
      <c r="G781" s="22"/>
      <c r="H781" s="22"/>
      <c r="I781" s="23">
        <f>I800</f>
        <v>0</v>
      </c>
    </row>
    <row r="782" spans="1:9" ht="46.5" hidden="1" customHeight="1" x14ac:dyDescent="0.2">
      <c r="A782" s="198"/>
      <c r="B782" s="243"/>
      <c r="C782" s="253"/>
      <c r="D782" s="243"/>
      <c r="E782" s="369"/>
      <c r="F782" s="370"/>
      <c r="G782" s="370"/>
      <c r="H782" s="370"/>
      <c r="I782" s="370"/>
    </row>
    <row r="783" spans="1:9" ht="51" hidden="1" customHeight="1" x14ac:dyDescent="0.2">
      <c r="A783" s="198"/>
      <c r="B783" s="243"/>
      <c r="C783" s="253"/>
      <c r="D783" s="243"/>
      <c r="E783" s="369"/>
      <c r="F783" s="370"/>
      <c r="G783" s="370"/>
      <c r="H783" s="370"/>
      <c r="I783" s="370"/>
    </row>
    <row r="784" spans="1:9" ht="37.5" hidden="1" customHeight="1" x14ac:dyDescent="0.25">
      <c r="A784" s="138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Bot="1" x14ac:dyDescent="0.3">
      <c r="A800" s="89" t="s">
        <v>43</v>
      </c>
      <c r="B800" s="90"/>
      <c r="C800" s="91"/>
      <c r="D800" s="90"/>
      <c r="E800" s="152">
        <f>SUM(E782:E799)</f>
        <v>0</v>
      </c>
      <c r="F800" s="92">
        <f>SUM(F782:F799)</f>
        <v>0</v>
      </c>
      <c r="G800" s="92">
        <f>SUM(G782:G799)</f>
        <v>0</v>
      </c>
      <c r="H800" s="92">
        <f>SUM(H782:H799)</f>
        <v>0</v>
      </c>
      <c r="I800" s="93">
        <f>SUM(I782:I799)</f>
        <v>0</v>
      </c>
    </row>
    <row r="801" spans="1:9" ht="16.5" customHeight="1" thickTop="1" x14ac:dyDescent="0.25">
      <c r="A801" s="94" t="s">
        <v>47</v>
      </c>
      <c r="B801" s="95"/>
      <c r="C801" s="96"/>
      <c r="D801" s="95"/>
      <c r="E801" s="97"/>
      <c r="F801" s="97"/>
      <c r="G801" s="97"/>
      <c r="H801" s="97"/>
      <c r="I801" s="99">
        <f>I821</f>
        <v>0</v>
      </c>
    </row>
    <row r="802" spans="1:9" ht="46.5" hidden="1" customHeight="1" thickTop="1" x14ac:dyDescent="0.25">
      <c r="A802" s="146"/>
      <c r="B802" s="102"/>
      <c r="C802" s="102"/>
      <c r="D802" s="102"/>
      <c r="E802" s="368"/>
      <c r="F802" s="365"/>
      <c r="G802" s="365"/>
      <c r="H802" s="365"/>
      <c r="I802" s="365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thickBot="1" x14ac:dyDescent="0.3">
      <c r="A820" s="83"/>
      <c r="B820" s="84"/>
      <c r="C820" s="85"/>
      <c r="D820" s="84"/>
      <c r="E820" s="86"/>
      <c r="F820" s="87"/>
      <c r="G820" s="87"/>
      <c r="H820" s="87"/>
      <c r="I820" s="88"/>
    </row>
    <row r="821" spans="1:9" ht="16.5" customHeight="1" thickBot="1" x14ac:dyDescent="0.3">
      <c r="A821" s="89" t="s">
        <v>43</v>
      </c>
      <c r="B821" s="90"/>
      <c r="C821" s="91"/>
      <c r="D821" s="90"/>
      <c r="E821" s="152">
        <f>SUM(E802:E820)</f>
        <v>0</v>
      </c>
      <c r="F821" s="92">
        <f>SUM(F802:F820)</f>
        <v>0</v>
      </c>
      <c r="G821" s="92">
        <f>SUM(G802:G820)</f>
        <v>0</v>
      </c>
      <c r="H821" s="92">
        <f>SUM(H802:H820)</f>
        <v>0</v>
      </c>
      <c r="I821" s="93">
        <f>SUM(I802:I820)</f>
        <v>0</v>
      </c>
    </row>
    <row r="822" spans="1:9" ht="16.5" customHeight="1" thickTop="1" x14ac:dyDescent="0.25">
      <c r="A822" s="19" t="s">
        <v>48</v>
      </c>
      <c r="B822" s="20"/>
      <c r="C822" s="21"/>
      <c r="D822" s="20"/>
      <c r="E822" s="22"/>
      <c r="F822" s="22"/>
      <c r="G822" s="22"/>
      <c r="H822" s="22"/>
      <c r="I822" s="23">
        <f>I842</f>
        <v>0</v>
      </c>
    </row>
    <row r="823" spans="1:9" ht="16.5" hidden="1" customHeight="1" x14ac:dyDescent="0.25">
      <c r="A823" s="138"/>
      <c r="B823" s="265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thickBot="1" x14ac:dyDescent="0.3">
      <c r="A841" s="8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Bot="1" x14ac:dyDescent="0.3">
      <c r="A842" s="155" t="s">
        <v>43</v>
      </c>
      <c r="B842" s="156"/>
      <c r="C842" s="157"/>
      <c r="D842" s="156"/>
      <c r="E842" s="158">
        <f>SUM(E823:E841)</f>
        <v>0</v>
      </c>
      <c r="F842" s="159">
        <f>SUM(F823:F841)</f>
        <v>0</v>
      </c>
      <c r="G842" s="159">
        <f>SUM(G823:G841)</f>
        <v>0</v>
      </c>
      <c r="H842" s="159">
        <f>SUM(H823:H841)</f>
        <v>0</v>
      </c>
      <c r="I842" s="160">
        <f>SUM(I823:I841)</f>
        <v>0</v>
      </c>
    </row>
    <row r="843" spans="1:9" ht="16.5" customHeight="1" thickTop="1" thickBot="1" x14ac:dyDescent="0.3">
      <c r="A843" s="11" t="s">
        <v>79</v>
      </c>
      <c r="B843" s="12"/>
      <c r="C843" s="13"/>
      <c r="D843" s="14"/>
      <c r="E843" s="15">
        <f>E909+E930+E951+E972+E993</f>
        <v>142</v>
      </c>
      <c r="F843" s="16"/>
      <c r="G843" s="16"/>
      <c r="H843" s="16"/>
      <c r="I843" s="15">
        <f>I909+I930+I951+I972+I993</f>
        <v>19361.84</v>
      </c>
    </row>
    <row r="844" spans="1:9" ht="16.5" customHeight="1" thickTop="1" thickBot="1" x14ac:dyDescent="0.3">
      <c r="A844" s="19" t="s">
        <v>13</v>
      </c>
      <c r="B844" s="20"/>
      <c r="C844" s="21"/>
      <c r="D844" s="20"/>
      <c r="E844" s="22"/>
      <c r="F844" s="22"/>
      <c r="G844" s="22"/>
      <c r="H844" s="22"/>
      <c r="I844" s="23">
        <f>I909</f>
        <v>12650</v>
      </c>
    </row>
    <row r="845" spans="1:9" ht="45" customHeight="1" thickTop="1" x14ac:dyDescent="0.2">
      <c r="A845" s="130">
        <v>1</v>
      </c>
      <c r="B845" s="363" t="s">
        <v>5814</v>
      </c>
      <c r="C845" s="363" t="s">
        <v>5815</v>
      </c>
      <c r="D845" s="397" t="s">
        <v>5816</v>
      </c>
      <c r="E845" s="398">
        <v>7</v>
      </c>
      <c r="F845" s="394">
        <v>550</v>
      </c>
      <c r="G845" s="394"/>
      <c r="H845" s="394">
        <v>550</v>
      </c>
      <c r="I845" s="396">
        <v>550</v>
      </c>
    </row>
    <row r="846" spans="1:9" ht="34.5" customHeight="1" x14ac:dyDescent="0.2">
      <c r="A846" s="134">
        <v>2</v>
      </c>
      <c r="B846" s="363" t="s">
        <v>5817</v>
      </c>
      <c r="C846" s="363" t="s">
        <v>5818</v>
      </c>
      <c r="D846" s="397" t="s">
        <v>5819</v>
      </c>
      <c r="E846" s="398">
        <v>3</v>
      </c>
      <c r="F846" s="394">
        <v>550</v>
      </c>
      <c r="G846" s="394"/>
      <c r="H846" s="394">
        <v>550</v>
      </c>
      <c r="I846" s="396">
        <v>550</v>
      </c>
    </row>
    <row r="847" spans="1:9" ht="44.25" customHeight="1" x14ac:dyDescent="0.2">
      <c r="A847" s="134">
        <v>3</v>
      </c>
      <c r="B847" s="363" t="s">
        <v>5820</v>
      </c>
      <c r="C847" s="363" t="s">
        <v>5821</v>
      </c>
      <c r="D847" s="397" t="s">
        <v>5822</v>
      </c>
      <c r="E847" s="398">
        <v>7</v>
      </c>
      <c r="F847" s="394">
        <v>550</v>
      </c>
      <c r="G847" s="394"/>
      <c r="H847" s="394">
        <v>550</v>
      </c>
      <c r="I847" s="396">
        <v>550</v>
      </c>
    </row>
    <row r="848" spans="1:9" ht="40.5" customHeight="1" x14ac:dyDescent="0.2">
      <c r="A848" s="134">
        <v>4</v>
      </c>
      <c r="B848" s="363" t="s">
        <v>5823</v>
      </c>
      <c r="C848" s="363" t="s">
        <v>5824</v>
      </c>
      <c r="D848" s="397" t="s">
        <v>5825</v>
      </c>
      <c r="E848" s="398">
        <v>7</v>
      </c>
      <c r="F848" s="394">
        <v>550</v>
      </c>
      <c r="G848" s="394"/>
      <c r="H848" s="394">
        <v>550</v>
      </c>
      <c r="I848" s="396">
        <v>550</v>
      </c>
    </row>
    <row r="849" spans="1:9" ht="42.75" customHeight="1" x14ac:dyDescent="0.2">
      <c r="A849" s="134">
        <v>5</v>
      </c>
      <c r="B849" s="363" t="s">
        <v>5826</v>
      </c>
      <c r="C849" s="363" t="s">
        <v>5827</v>
      </c>
      <c r="D849" s="397" t="s">
        <v>5828</v>
      </c>
      <c r="E849" s="398">
        <v>3</v>
      </c>
      <c r="F849" s="394">
        <v>550</v>
      </c>
      <c r="G849" s="394"/>
      <c r="H849" s="394">
        <v>550</v>
      </c>
      <c r="I849" s="396">
        <v>550</v>
      </c>
    </row>
    <row r="850" spans="1:9" ht="46.5" customHeight="1" x14ac:dyDescent="0.2">
      <c r="A850" s="134">
        <v>6</v>
      </c>
      <c r="B850" s="363" t="s">
        <v>5829</v>
      </c>
      <c r="C850" s="363" t="s">
        <v>5830</v>
      </c>
      <c r="D850" s="397" t="s">
        <v>5831</v>
      </c>
      <c r="E850" s="398">
        <v>3</v>
      </c>
      <c r="F850" s="394">
        <v>550</v>
      </c>
      <c r="G850" s="394"/>
      <c r="H850" s="394">
        <v>550</v>
      </c>
      <c r="I850" s="396">
        <v>550</v>
      </c>
    </row>
    <row r="851" spans="1:9" s="105" customFormat="1" ht="40.5" customHeight="1" x14ac:dyDescent="0.2">
      <c r="A851" s="134">
        <v>7</v>
      </c>
      <c r="B851" s="363" t="s">
        <v>5832</v>
      </c>
      <c r="C851" s="363" t="s">
        <v>5833</v>
      </c>
      <c r="D851" s="397" t="s">
        <v>5834</v>
      </c>
      <c r="E851" s="398">
        <v>3</v>
      </c>
      <c r="F851" s="394">
        <v>550</v>
      </c>
      <c r="G851" s="394"/>
      <c r="H851" s="394">
        <v>550</v>
      </c>
      <c r="I851" s="396">
        <v>550</v>
      </c>
    </row>
    <row r="852" spans="1:9" ht="35.25" customHeight="1" x14ac:dyDescent="0.2">
      <c r="A852" s="134">
        <v>8</v>
      </c>
      <c r="B852" s="363" t="s">
        <v>5835</v>
      </c>
      <c r="C852" s="363" t="s">
        <v>5836</v>
      </c>
      <c r="D852" s="397" t="s">
        <v>5837</v>
      </c>
      <c r="E852" s="398">
        <v>3</v>
      </c>
      <c r="F852" s="394">
        <v>550</v>
      </c>
      <c r="G852" s="394"/>
      <c r="H852" s="394">
        <v>550</v>
      </c>
      <c r="I852" s="396">
        <v>550</v>
      </c>
    </row>
    <row r="853" spans="1:9" ht="33.75" customHeight="1" x14ac:dyDescent="0.2">
      <c r="A853" s="134">
        <v>9</v>
      </c>
      <c r="B853" s="363" t="s">
        <v>5838</v>
      </c>
      <c r="C853" s="363" t="s">
        <v>5839</v>
      </c>
      <c r="D853" s="397" t="s">
        <v>5840</v>
      </c>
      <c r="E853" s="398">
        <v>3</v>
      </c>
      <c r="F853" s="394">
        <v>550</v>
      </c>
      <c r="G853" s="394"/>
      <c r="H853" s="394">
        <v>550</v>
      </c>
      <c r="I853" s="396">
        <v>550</v>
      </c>
    </row>
    <row r="854" spans="1:9" ht="30.75" customHeight="1" x14ac:dyDescent="0.2">
      <c r="A854" s="134">
        <v>10</v>
      </c>
      <c r="B854" s="363" t="s">
        <v>5841</v>
      </c>
      <c r="C854" s="363" t="s">
        <v>5842</v>
      </c>
      <c r="D854" s="397" t="s">
        <v>5843</v>
      </c>
      <c r="E854" s="398">
        <v>4</v>
      </c>
      <c r="F854" s="394">
        <v>550</v>
      </c>
      <c r="G854" s="394"/>
      <c r="H854" s="394">
        <v>550</v>
      </c>
      <c r="I854" s="396">
        <v>550</v>
      </c>
    </row>
    <row r="855" spans="1:9" ht="30.75" customHeight="1" x14ac:dyDescent="0.2">
      <c r="A855" s="134">
        <v>11</v>
      </c>
      <c r="B855" s="363" t="s">
        <v>5844</v>
      </c>
      <c r="C855" s="363" t="s">
        <v>4003</v>
      </c>
      <c r="D855" s="397" t="s">
        <v>5845</v>
      </c>
      <c r="E855" s="398">
        <v>8</v>
      </c>
      <c r="F855" s="394">
        <v>550</v>
      </c>
      <c r="G855" s="394"/>
      <c r="H855" s="394">
        <v>550</v>
      </c>
      <c r="I855" s="396">
        <v>550</v>
      </c>
    </row>
    <row r="856" spans="1:9" ht="16.5" customHeight="1" x14ac:dyDescent="0.2">
      <c r="A856" s="134">
        <v>12</v>
      </c>
      <c r="B856" s="363" t="s">
        <v>5846</v>
      </c>
      <c r="C856" s="363" t="s">
        <v>5847</v>
      </c>
      <c r="D856" s="397" t="s">
        <v>5848</v>
      </c>
      <c r="E856" s="398">
        <v>5</v>
      </c>
      <c r="F856" s="394">
        <v>550</v>
      </c>
      <c r="G856" s="394"/>
      <c r="H856" s="394">
        <v>550</v>
      </c>
      <c r="I856" s="396">
        <v>550</v>
      </c>
    </row>
    <row r="857" spans="1:9" ht="16.5" customHeight="1" x14ac:dyDescent="0.2">
      <c r="A857" s="134">
        <v>13</v>
      </c>
      <c r="B857" s="363" t="s">
        <v>5849</v>
      </c>
      <c r="C857" s="363" t="s">
        <v>5850</v>
      </c>
      <c r="D857" s="397" t="s">
        <v>5851</v>
      </c>
      <c r="E857" s="398">
        <v>10</v>
      </c>
      <c r="F857" s="394">
        <v>550</v>
      </c>
      <c r="G857" s="394"/>
      <c r="H857" s="394">
        <v>550</v>
      </c>
      <c r="I857" s="396">
        <v>550</v>
      </c>
    </row>
    <row r="858" spans="1:9" ht="16.5" customHeight="1" x14ac:dyDescent="0.2">
      <c r="A858" s="134">
        <v>14</v>
      </c>
      <c r="B858" s="363" t="s">
        <v>5852</v>
      </c>
      <c r="C858" s="363" t="s">
        <v>5853</v>
      </c>
      <c r="D858" s="397" t="s">
        <v>5854</v>
      </c>
      <c r="E858" s="398">
        <v>3</v>
      </c>
      <c r="F858" s="394">
        <v>550</v>
      </c>
      <c r="G858" s="394"/>
      <c r="H858" s="394">
        <v>550</v>
      </c>
      <c r="I858" s="396">
        <v>550</v>
      </c>
    </row>
    <row r="859" spans="1:9" ht="16.5" customHeight="1" x14ac:dyDescent="0.2">
      <c r="A859" s="134">
        <v>15</v>
      </c>
      <c r="B859" s="363" t="s">
        <v>5855</v>
      </c>
      <c r="C859" s="363" t="s">
        <v>5856</v>
      </c>
      <c r="D859" s="397" t="s">
        <v>5857</v>
      </c>
      <c r="E859" s="398">
        <v>8</v>
      </c>
      <c r="F859" s="394">
        <v>550</v>
      </c>
      <c r="G859" s="394"/>
      <c r="H859" s="394">
        <v>550</v>
      </c>
      <c r="I859" s="396">
        <v>550</v>
      </c>
    </row>
    <row r="860" spans="1:9" ht="16.5" customHeight="1" x14ac:dyDescent="0.2">
      <c r="A860" s="134">
        <v>16</v>
      </c>
      <c r="B860" s="363" t="s">
        <v>5858</v>
      </c>
      <c r="C860" s="363" t="s">
        <v>5859</v>
      </c>
      <c r="D860" s="397" t="s">
        <v>5860</v>
      </c>
      <c r="E860" s="398">
        <v>7</v>
      </c>
      <c r="F860" s="394">
        <v>550</v>
      </c>
      <c r="G860" s="394"/>
      <c r="H860" s="394">
        <v>550</v>
      </c>
      <c r="I860" s="396">
        <v>550</v>
      </c>
    </row>
    <row r="861" spans="1:9" ht="16.5" customHeight="1" x14ac:dyDescent="0.2">
      <c r="A861" s="134">
        <v>17</v>
      </c>
      <c r="B861" s="363" t="s">
        <v>5861</v>
      </c>
      <c r="C861" s="363" t="s">
        <v>4534</v>
      </c>
      <c r="D861" s="397" t="s">
        <v>5862</v>
      </c>
      <c r="E861" s="398">
        <v>7</v>
      </c>
      <c r="F861" s="394">
        <v>550</v>
      </c>
      <c r="G861" s="394"/>
      <c r="H861" s="394">
        <v>550</v>
      </c>
      <c r="I861" s="396">
        <v>550</v>
      </c>
    </row>
    <row r="862" spans="1:9" ht="16.5" customHeight="1" x14ac:dyDescent="0.2">
      <c r="A862" s="134">
        <v>18</v>
      </c>
      <c r="B862" s="363" t="s">
        <v>5863</v>
      </c>
      <c r="C862" s="363" t="s">
        <v>4432</v>
      </c>
      <c r="D862" s="397" t="s">
        <v>5864</v>
      </c>
      <c r="E862" s="398">
        <v>7</v>
      </c>
      <c r="F862" s="394">
        <v>550</v>
      </c>
      <c r="G862" s="394"/>
      <c r="H862" s="394">
        <v>550</v>
      </c>
      <c r="I862" s="396">
        <v>550</v>
      </c>
    </row>
    <row r="863" spans="1:9" ht="16.5" customHeight="1" x14ac:dyDescent="0.2">
      <c r="A863" s="134">
        <v>19</v>
      </c>
      <c r="B863" s="363" t="s">
        <v>5865</v>
      </c>
      <c r="C863" s="363" t="s">
        <v>5866</v>
      </c>
      <c r="D863" s="397" t="s">
        <v>5867</v>
      </c>
      <c r="E863" s="398">
        <v>5</v>
      </c>
      <c r="F863" s="394">
        <v>550</v>
      </c>
      <c r="G863" s="394"/>
      <c r="H863" s="394">
        <v>550</v>
      </c>
      <c r="I863" s="396">
        <v>550</v>
      </c>
    </row>
    <row r="864" spans="1:9" ht="16.5" customHeight="1" x14ac:dyDescent="0.2">
      <c r="A864" s="134">
        <v>20</v>
      </c>
      <c r="B864" s="363" t="s">
        <v>5868</v>
      </c>
      <c r="C864" s="363" t="s">
        <v>5869</v>
      </c>
      <c r="D864" s="397" t="s">
        <v>5870</v>
      </c>
      <c r="E864" s="398">
        <v>4</v>
      </c>
      <c r="F864" s="394">
        <v>550</v>
      </c>
      <c r="G864" s="394"/>
      <c r="H864" s="394">
        <v>550</v>
      </c>
      <c r="I864" s="396">
        <v>550</v>
      </c>
    </row>
    <row r="865" spans="1:9" ht="16.5" customHeight="1" x14ac:dyDescent="0.2">
      <c r="A865" s="134">
        <v>21</v>
      </c>
      <c r="B865" s="363" t="s">
        <v>5871</v>
      </c>
      <c r="C865" s="363" t="s">
        <v>5872</v>
      </c>
      <c r="D865" s="397" t="s">
        <v>5873</v>
      </c>
      <c r="E865" s="398">
        <v>5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22</v>
      </c>
      <c r="B866" s="363" t="s">
        <v>5874</v>
      </c>
      <c r="C866" s="363" t="s">
        <v>5875</v>
      </c>
      <c r="D866" s="397" t="s">
        <v>5876</v>
      </c>
      <c r="E866" s="398">
        <v>5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23</v>
      </c>
      <c r="B867" s="363" t="s">
        <v>5877</v>
      </c>
      <c r="C867" s="363" t="s">
        <v>5878</v>
      </c>
      <c r="D867" s="397" t="s">
        <v>5879</v>
      </c>
      <c r="E867" s="398">
        <v>5</v>
      </c>
      <c r="F867" s="394">
        <v>550</v>
      </c>
      <c r="G867" s="394"/>
      <c r="H867" s="394">
        <v>550</v>
      </c>
      <c r="I867" s="396">
        <v>550</v>
      </c>
    </row>
    <row r="868" spans="1:9" ht="24.7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5">
      <c r="A871" s="138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5">
      <c r="A872" s="138"/>
      <c r="B872" s="81"/>
      <c r="C872" s="81"/>
      <c r="D872" s="219"/>
      <c r="E872" s="268"/>
      <c r="F872" s="182"/>
      <c r="G872" s="182"/>
      <c r="H872" s="182"/>
      <c r="I872" s="183"/>
    </row>
    <row r="873" spans="1:9" ht="16.5" hidden="1" customHeight="1" x14ac:dyDescent="0.25">
      <c r="A873" s="138"/>
      <c r="B873" s="81"/>
      <c r="C873" s="81"/>
      <c r="D873" s="219"/>
      <c r="E873" s="268"/>
      <c r="F873" s="182"/>
      <c r="G873" s="182"/>
      <c r="H873" s="182"/>
      <c r="I873" s="183"/>
    </row>
    <row r="874" spans="1:9" ht="16.5" hidden="1" customHeight="1" x14ac:dyDescent="0.25">
      <c r="A874" s="138"/>
      <c r="B874" s="81"/>
      <c r="C874" s="81"/>
      <c r="D874" s="219"/>
      <c r="E874" s="268"/>
      <c r="F874" s="82"/>
      <c r="G874" s="82"/>
      <c r="H874" s="82"/>
      <c r="I874" s="222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138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2"/>
      <c r="G889" s="72"/>
      <c r="H889" s="72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thickBot="1" x14ac:dyDescent="0.3">
      <c r="A908" s="83"/>
      <c r="B908" s="84"/>
      <c r="C908" s="85"/>
      <c r="D908" s="84"/>
      <c r="E908" s="86"/>
      <c r="F908" s="87"/>
      <c r="G908" s="87"/>
      <c r="H908" s="87"/>
      <c r="I908" s="88"/>
    </row>
    <row r="909" spans="1:9" ht="16.5" customHeight="1" thickBot="1" x14ac:dyDescent="0.3">
      <c r="A909" s="89" t="s">
        <v>43</v>
      </c>
      <c r="B909" s="90"/>
      <c r="C909" s="91"/>
      <c r="D909" s="90"/>
      <c r="E909" s="152">
        <f>SUM(E845:E908)</f>
        <v>122</v>
      </c>
      <c r="F909" s="152">
        <f>SUM(F845:F908)</f>
        <v>12650</v>
      </c>
      <c r="G909" s="152">
        <f>SUM(G845:G908)</f>
        <v>0</v>
      </c>
      <c r="H909" s="152">
        <f>SUM(H845:H908)</f>
        <v>12650</v>
      </c>
      <c r="I909" s="224">
        <f>SUM(I845:I908)</f>
        <v>12650</v>
      </c>
    </row>
    <row r="910" spans="1:9" ht="16.5" customHeight="1" thickTop="1" x14ac:dyDescent="0.25">
      <c r="A910" s="94" t="s">
        <v>44</v>
      </c>
      <c r="B910" s="95"/>
      <c r="C910" s="96"/>
      <c r="D910" s="95"/>
      <c r="E910" s="97"/>
      <c r="F910" s="97"/>
      <c r="G910" s="97"/>
      <c r="H910" s="97"/>
      <c r="I910" s="99">
        <f>I930</f>
        <v>0</v>
      </c>
    </row>
    <row r="911" spans="1:9" ht="16.5" hidden="1" customHeight="1" thickTop="1" x14ac:dyDescent="0.25">
      <c r="A911" s="146"/>
      <c r="B911" s="163"/>
      <c r="C911" s="243"/>
      <c r="D911" s="372"/>
      <c r="E911" s="244"/>
      <c r="F911" s="244"/>
      <c r="G911" s="373"/>
      <c r="H911" s="244"/>
      <c r="I911" s="244"/>
    </row>
    <row r="912" spans="1:9" ht="16.5" hidden="1" customHeight="1" x14ac:dyDescent="0.25">
      <c r="A912" s="138"/>
      <c r="B912" s="70"/>
      <c r="C912" s="71"/>
      <c r="D912" s="70"/>
      <c r="E912" s="72"/>
      <c r="F912" s="73"/>
      <c r="G912" s="73"/>
      <c r="H912" s="73"/>
      <c r="I912" s="7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3"/>
      <c r="F916" s="73"/>
      <c r="G916" s="73"/>
      <c r="H916" s="73"/>
      <c r="I916" s="74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thickBot="1" x14ac:dyDescent="0.3">
      <c r="A929" s="83"/>
      <c r="B929" s="84"/>
      <c r="C929" s="85"/>
      <c r="D929" s="84"/>
      <c r="E929" s="86"/>
      <c r="F929" s="87"/>
      <c r="G929" s="87"/>
      <c r="H929" s="87"/>
      <c r="I929" s="88"/>
    </row>
    <row r="930" spans="1:9" ht="16.5" customHeight="1" x14ac:dyDescent="0.25">
      <c r="A930" s="155" t="s">
        <v>43</v>
      </c>
      <c r="B930" s="156"/>
      <c r="C930" s="157"/>
      <c r="D930" s="156"/>
      <c r="E930" s="158">
        <f>SUM(E911:E929)</f>
        <v>0</v>
      </c>
      <c r="F930" s="159">
        <f>SUM(F911:F929)</f>
        <v>0</v>
      </c>
      <c r="G930" s="159">
        <f>SUM(G911:G929)</f>
        <v>0</v>
      </c>
      <c r="H930" s="159">
        <f>SUM(H911:H929)</f>
        <v>0</v>
      </c>
      <c r="I930" s="160">
        <f>SUM(I911:I929)</f>
        <v>0</v>
      </c>
    </row>
    <row r="931" spans="1:9" ht="16.5" customHeight="1" thickBot="1" x14ac:dyDescent="0.3">
      <c r="A931" s="94" t="s">
        <v>45</v>
      </c>
      <c r="B931" s="95"/>
      <c r="C931" s="96"/>
      <c r="D931" s="95"/>
      <c r="E931" s="97"/>
      <c r="F931" s="97"/>
      <c r="G931" s="97"/>
      <c r="H931" s="97"/>
      <c r="I931" s="99">
        <f>I951</f>
        <v>6711.84</v>
      </c>
    </row>
    <row r="932" spans="1:9" ht="36.75" customHeight="1" thickTop="1" x14ac:dyDescent="0.2">
      <c r="A932" s="130">
        <v>1</v>
      </c>
      <c r="B932" s="479" t="s">
        <v>5880</v>
      </c>
      <c r="C932" s="479" t="s">
        <v>5881</v>
      </c>
      <c r="D932" s="479" t="s">
        <v>5882</v>
      </c>
      <c r="E932" s="480">
        <v>20</v>
      </c>
      <c r="F932" s="481">
        <v>1491.52</v>
      </c>
      <c r="G932" s="482"/>
      <c r="H932" s="481">
        <v>1491.52</v>
      </c>
      <c r="I932" s="483">
        <v>1491.52</v>
      </c>
    </row>
    <row r="933" spans="1:9" ht="45.75" customHeight="1" x14ac:dyDescent="0.3">
      <c r="A933" s="138">
        <v>2</v>
      </c>
      <c r="B933" s="484" t="s">
        <v>5883</v>
      </c>
      <c r="C933" s="484" t="s">
        <v>5884</v>
      </c>
      <c r="D933" s="484" t="s">
        <v>5885</v>
      </c>
      <c r="E933" s="485"/>
      <c r="F933" s="486">
        <v>5220.32</v>
      </c>
      <c r="G933" s="487"/>
      <c r="H933" s="486">
        <v>5220.32</v>
      </c>
      <c r="I933" s="488">
        <v>5220.32</v>
      </c>
    </row>
    <row r="934" spans="1:9" ht="16.5" hidden="1" customHeight="1" x14ac:dyDescent="0.3">
      <c r="A934" s="138"/>
      <c r="B934" s="484"/>
      <c r="C934" s="489"/>
      <c r="D934" s="484"/>
      <c r="E934" s="485"/>
      <c r="F934" s="487"/>
      <c r="G934" s="487"/>
      <c r="H934" s="487"/>
      <c r="I934" s="490"/>
    </row>
    <row r="935" spans="1:9" ht="16.5" hidden="1" customHeight="1" x14ac:dyDescent="0.3">
      <c r="A935" s="138"/>
      <c r="B935" s="491"/>
      <c r="C935" s="492"/>
      <c r="D935" s="491"/>
      <c r="E935" s="493"/>
      <c r="F935" s="494"/>
      <c r="G935" s="494"/>
      <c r="H935" s="494"/>
      <c r="I935" s="495"/>
    </row>
    <row r="936" spans="1:9" ht="16.5" hidden="1" customHeight="1" x14ac:dyDescent="0.25">
      <c r="A936" s="75"/>
      <c r="B936" s="354"/>
      <c r="C936" s="355"/>
      <c r="D936" s="354"/>
      <c r="E936" s="360"/>
      <c r="F936" s="357"/>
      <c r="G936" s="357"/>
      <c r="H936" s="357"/>
      <c r="I936" s="358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thickBot="1" x14ac:dyDescent="0.3">
      <c r="A950" s="83"/>
      <c r="B950" s="84"/>
      <c r="C950" s="85"/>
      <c r="D950" s="84"/>
      <c r="E950" s="86"/>
      <c r="F950" s="87"/>
      <c r="G950" s="87"/>
      <c r="H950" s="87"/>
      <c r="I950" s="88"/>
    </row>
    <row r="951" spans="1:9" ht="16.5" customHeight="1" thickBot="1" x14ac:dyDescent="0.3">
      <c r="A951" s="155" t="s">
        <v>43</v>
      </c>
      <c r="B951" s="156"/>
      <c r="C951" s="157"/>
      <c r="D951" s="156"/>
      <c r="E951" s="158">
        <f>SUM(E932:E950)</f>
        <v>20</v>
      </c>
      <c r="F951" s="159">
        <f>SUM(F932:F950)</f>
        <v>6711.84</v>
      </c>
      <c r="G951" s="159">
        <f>SUM(G932:G950)</f>
        <v>0</v>
      </c>
      <c r="H951" s="159">
        <f>SUM(H932:H950)</f>
        <v>6711.84</v>
      </c>
      <c r="I951" s="160">
        <f>SUM(I932:I950)</f>
        <v>6711.84</v>
      </c>
    </row>
    <row r="952" spans="1:9" ht="16.5" customHeight="1" thickTop="1" x14ac:dyDescent="0.25">
      <c r="A952" s="19" t="s">
        <v>46</v>
      </c>
      <c r="B952" s="20"/>
      <c r="C952" s="21"/>
      <c r="D952" s="20"/>
      <c r="E952" s="22"/>
      <c r="F952" s="22"/>
      <c r="G952" s="22"/>
      <c r="H952" s="22"/>
      <c r="I952" s="23">
        <f>I972</f>
        <v>0</v>
      </c>
    </row>
    <row r="953" spans="1:9" ht="42.75" hidden="1" customHeight="1" thickTop="1" x14ac:dyDescent="0.25">
      <c r="A953" s="146"/>
      <c r="B953" s="363"/>
      <c r="C953" s="363"/>
      <c r="D953" s="397"/>
      <c r="E953" s="398"/>
      <c r="F953" s="394"/>
      <c r="G953" s="394"/>
      <c r="H953" s="394"/>
      <c r="I953" s="396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138"/>
      <c r="B955" s="70"/>
      <c r="C955" s="71"/>
      <c r="D955" s="70"/>
      <c r="E955" s="72"/>
      <c r="F955" s="73"/>
      <c r="G955" s="73"/>
      <c r="H955" s="73"/>
      <c r="I955" s="74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thickBot="1" x14ac:dyDescent="0.3">
      <c r="A971" s="83"/>
      <c r="B971" s="84"/>
      <c r="C971" s="85"/>
      <c r="D971" s="84"/>
      <c r="E971" s="86"/>
      <c r="F971" s="87"/>
      <c r="G971" s="87"/>
      <c r="H971" s="87"/>
      <c r="I971" s="88"/>
    </row>
    <row r="972" spans="1:9" ht="16.5" customHeight="1" thickBot="1" x14ac:dyDescent="0.3">
      <c r="A972" s="89" t="s">
        <v>43</v>
      </c>
      <c r="B972" s="90"/>
      <c r="C972" s="91"/>
      <c r="D972" s="90"/>
      <c r="E972" s="152">
        <f>SUM(E953:E971)</f>
        <v>0</v>
      </c>
      <c r="F972" s="92">
        <f>SUM(F953:F971)</f>
        <v>0</v>
      </c>
      <c r="G972" s="92">
        <f>SUM(G953:G971)</f>
        <v>0</v>
      </c>
      <c r="H972" s="92">
        <f>SUM(H953:H971)</f>
        <v>0</v>
      </c>
      <c r="I972" s="93">
        <f>SUM(I953:I971)</f>
        <v>0</v>
      </c>
    </row>
    <row r="973" spans="1:9" ht="16.5" customHeight="1" thickTop="1" x14ac:dyDescent="0.25">
      <c r="A973" s="94" t="s">
        <v>47</v>
      </c>
      <c r="B973" s="95"/>
      <c r="C973" s="96"/>
      <c r="D973" s="95"/>
      <c r="E973" s="97"/>
      <c r="F973" s="97"/>
      <c r="G973" s="97"/>
      <c r="H973" s="97"/>
      <c r="I973" s="99">
        <f>I993</f>
        <v>0</v>
      </c>
    </row>
    <row r="974" spans="1:9" ht="16.5" hidden="1" customHeight="1" thickTop="1" x14ac:dyDescent="0.25">
      <c r="A974" s="146"/>
      <c r="B974" s="147"/>
      <c r="C974" s="148"/>
      <c r="D974" s="147"/>
      <c r="E974" s="149"/>
      <c r="F974" s="150"/>
      <c r="G974" s="150"/>
      <c r="H974" s="150"/>
      <c r="I974" s="151"/>
    </row>
    <row r="975" spans="1:9" ht="16.5" hidden="1" customHeight="1" x14ac:dyDescent="0.25">
      <c r="A975" s="138"/>
      <c r="B975" s="70"/>
      <c r="C975" s="71"/>
      <c r="D975" s="70"/>
      <c r="E975" s="72"/>
      <c r="F975" s="73"/>
      <c r="G975" s="73"/>
      <c r="H975" s="73"/>
      <c r="I975" s="74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15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15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15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15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15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15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15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15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15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15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15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15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15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15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15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15" ht="16.5" hidden="1" customHeight="1" thickBot="1" x14ac:dyDescent="0.3">
      <c r="A992" s="83"/>
      <c r="B992" s="84"/>
      <c r="C992" s="85"/>
      <c r="D992" s="84"/>
      <c r="E992" s="86"/>
      <c r="F992" s="87"/>
      <c r="G992" s="87"/>
      <c r="H992" s="87"/>
      <c r="I992" s="88"/>
      <c r="O992" s="271"/>
    </row>
    <row r="993" spans="1:9" ht="16.5" customHeight="1" thickBot="1" x14ac:dyDescent="0.3">
      <c r="A993" s="89" t="s">
        <v>43</v>
      </c>
      <c r="B993" s="90"/>
      <c r="C993" s="91"/>
      <c r="D993" s="90"/>
      <c r="E993" s="152">
        <f>SUM(E974:E992)</f>
        <v>0</v>
      </c>
      <c r="F993" s="92">
        <f>SUM(F974:F992)</f>
        <v>0</v>
      </c>
      <c r="G993" s="92">
        <f>SUM(G974:G992)</f>
        <v>0</v>
      </c>
      <c r="H993" s="92">
        <f>SUM(H974:H992)</f>
        <v>0</v>
      </c>
      <c r="I993" s="93">
        <f>SUM(I974:I992)</f>
        <v>0</v>
      </c>
    </row>
    <row r="994" spans="1:9" ht="16.5" customHeight="1" thickTop="1" x14ac:dyDescent="0.25">
      <c r="A994" s="19" t="s">
        <v>48</v>
      </c>
      <c r="B994" s="20"/>
      <c r="C994" s="21"/>
      <c r="D994" s="20"/>
      <c r="E994" s="22"/>
      <c r="F994" s="22"/>
      <c r="G994" s="22"/>
      <c r="H994" s="22"/>
      <c r="I994" s="23">
        <f>I1013</f>
        <v>0</v>
      </c>
    </row>
    <row r="995" spans="1:9" ht="16.5" hidden="1" customHeight="1" x14ac:dyDescent="0.25">
      <c r="A995" s="138"/>
      <c r="B995" s="265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s="59" customFormat="1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</row>
    <row r="1013" spans="1:10" ht="16.5" customHeight="1" thickBot="1" x14ac:dyDescent="0.3">
      <c r="A1013" s="155" t="s">
        <v>43</v>
      </c>
      <c r="B1013" s="156"/>
      <c r="C1013" s="157"/>
      <c r="D1013" s="156"/>
      <c r="E1013" s="158">
        <f>SUM(E995:E1012)</f>
        <v>0</v>
      </c>
      <c r="F1013" s="159">
        <f>SUM(F995:F1012)</f>
        <v>0</v>
      </c>
      <c r="G1013" s="159">
        <f>SUM(G995:G1012)</f>
        <v>0</v>
      </c>
      <c r="H1013" s="159">
        <f>SUM(H995:H1012)</f>
        <v>0</v>
      </c>
      <c r="I1013" s="160">
        <f>SUM(I995:I1012)</f>
        <v>0</v>
      </c>
    </row>
    <row r="1014" spans="1:10" ht="16.5" customHeight="1" thickTop="1" thickBot="1" x14ac:dyDescent="0.3">
      <c r="A1014" s="11" t="s">
        <v>80</v>
      </c>
      <c r="B1014" s="12"/>
      <c r="C1014" s="13"/>
      <c r="D1014" s="14"/>
      <c r="E1014" s="15">
        <f>E1034+E1061+E1082+E1103+E1124+E1145+E1166</f>
        <v>446</v>
      </c>
      <c r="F1014" s="16"/>
      <c r="G1014" s="16"/>
      <c r="H1014" s="16"/>
      <c r="I1014" s="15">
        <f>I1061+I1082+I1103+I1124+I1145+I1166</f>
        <v>293043.15000000002</v>
      </c>
    </row>
    <row r="1015" spans="1:10" ht="16.5" customHeight="1" thickTop="1" x14ac:dyDescent="0.25">
      <c r="A1015" s="19" t="s">
        <v>13</v>
      </c>
      <c r="B1015" s="20"/>
      <c r="C1015" s="21"/>
      <c r="D1015" s="20"/>
      <c r="E1015" s="22"/>
      <c r="F1015" s="22"/>
      <c r="G1015" s="22"/>
      <c r="H1015" s="22"/>
      <c r="I1015" s="23">
        <f>I1061</f>
        <v>22000</v>
      </c>
      <c r="J1015" s="272"/>
    </row>
    <row r="1016" spans="1:10" ht="42.75" customHeight="1" x14ac:dyDescent="0.2">
      <c r="A1016" s="273">
        <v>1</v>
      </c>
      <c r="B1016" s="40" t="s">
        <v>5886</v>
      </c>
      <c r="C1016" s="26" t="s">
        <v>5887</v>
      </c>
      <c r="D1016" s="40" t="s">
        <v>5886</v>
      </c>
      <c r="E1016" s="40">
        <v>5</v>
      </c>
      <c r="F1016" s="28">
        <v>550</v>
      </c>
      <c r="G1016" s="28"/>
      <c r="H1016" s="28">
        <v>550</v>
      </c>
      <c r="I1016" s="28">
        <v>550</v>
      </c>
    </row>
    <row r="1017" spans="1:10" ht="45.75" customHeight="1" x14ac:dyDescent="0.2">
      <c r="A1017" s="273">
        <v>2</v>
      </c>
      <c r="B1017" s="25" t="s">
        <v>5888</v>
      </c>
      <c r="C1017" s="26" t="s">
        <v>5889</v>
      </c>
      <c r="D1017" s="25" t="s">
        <v>5888</v>
      </c>
      <c r="E1017" s="40">
        <v>5</v>
      </c>
      <c r="F1017" s="28">
        <v>550</v>
      </c>
      <c r="G1017" s="28"/>
      <c r="H1017" s="28">
        <v>550</v>
      </c>
      <c r="I1017" s="28">
        <v>550</v>
      </c>
    </row>
    <row r="1018" spans="1:10" ht="42.75" customHeight="1" x14ac:dyDescent="0.2">
      <c r="A1018" s="273">
        <v>3</v>
      </c>
      <c r="B1018" s="25" t="s">
        <v>5890</v>
      </c>
      <c r="C1018" s="26" t="s">
        <v>5891</v>
      </c>
      <c r="D1018" s="25" t="s">
        <v>5890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55.5" customHeight="1" x14ac:dyDescent="0.2">
      <c r="A1019" s="273">
        <v>4</v>
      </c>
      <c r="B1019" s="25" t="s">
        <v>5892</v>
      </c>
      <c r="C1019" s="26" t="s">
        <v>5893</v>
      </c>
      <c r="D1019" s="25" t="s">
        <v>5892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5</v>
      </c>
      <c r="B1020" s="25" t="s">
        <v>5894</v>
      </c>
      <c r="C1020" s="26" t="s">
        <v>5895</v>
      </c>
      <c r="D1020" s="25" t="s">
        <v>5894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41.25" customHeight="1" x14ac:dyDescent="0.2">
      <c r="A1021" s="273">
        <v>6</v>
      </c>
      <c r="B1021" s="25" t="s">
        <v>5896</v>
      </c>
      <c r="C1021" s="26" t="s">
        <v>5897</v>
      </c>
      <c r="D1021" s="25" t="s">
        <v>5896</v>
      </c>
      <c r="E1021" s="40">
        <v>15</v>
      </c>
      <c r="F1021" s="28">
        <v>550</v>
      </c>
      <c r="G1021" s="28"/>
      <c r="H1021" s="28">
        <v>550</v>
      </c>
      <c r="I1021" s="28">
        <v>550</v>
      </c>
    </row>
    <row r="1022" spans="1:10" ht="43.5" customHeight="1" x14ac:dyDescent="0.2">
      <c r="A1022" s="273">
        <v>7</v>
      </c>
      <c r="B1022" s="25" t="s">
        <v>5898</v>
      </c>
      <c r="C1022" s="26" t="s">
        <v>5899</v>
      </c>
      <c r="D1022" s="25" t="s">
        <v>5898</v>
      </c>
      <c r="E1022" s="40">
        <v>15</v>
      </c>
      <c r="F1022" s="28">
        <v>550</v>
      </c>
      <c r="G1022" s="28"/>
      <c r="H1022" s="28">
        <v>550</v>
      </c>
      <c r="I1022" s="28">
        <v>550</v>
      </c>
    </row>
    <row r="1023" spans="1:10" ht="47.25" customHeight="1" x14ac:dyDescent="0.2">
      <c r="A1023" s="273">
        <v>8</v>
      </c>
      <c r="B1023" s="25" t="s">
        <v>5900</v>
      </c>
      <c r="C1023" s="26" t="s">
        <v>5901</v>
      </c>
      <c r="D1023" s="25" t="s">
        <v>5900</v>
      </c>
      <c r="E1023" s="40">
        <v>15</v>
      </c>
      <c r="F1023" s="28">
        <v>550</v>
      </c>
      <c r="G1023" s="28"/>
      <c r="H1023" s="28">
        <v>550</v>
      </c>
      <c r="I1023" s="28">
        <v>550</v>
      </c>
    </row>
    <row r="1024" spans="1:10" ht="48.75" customHeight="1" x14ac:dyDescent="0.2">
      <c r="A1024" s="273">
        <v>9</v>
      </c>
      <c r="B1024" s="25" t="s">
        <v>5902</v>
      </c>
      <c r="C1024" s="26" t="s">
        <v>5903</v>
      </c>
      <c r="D1024" s="25" t="s">
        <v>5902</v>
      </c>
      <c r="E1024" s="40">
        <v>14</v>
      </c>
      <c r="F1024" s="28">
        <v>550</v>
      </c>
      <c r="G1024" s="28"/>
      <c r="H1024" s="28">
        <v>550</v>
      </c>
      <c r="I1024" s="28">
        <v>550</v>
      </c>
    </row>
    <row r="1025" spans="1:9" ht="42.75" customHeight="1" x14ac:dyDescent="0.2">
      <c r="A1025" s="273">
        <v>10</v>
      </c>
      <c r="B1025" s="25" t="s">
        <v>5904</v>
      </c>
      <c r="C1025" s="26" t="s">
        <v>5905</v>
      </c>
      <c r="D1025" s="25" t="s">
        <v>5904</v>
      </c>
      <c r="E1025" s="40">
        <v>15</v>
      </c>
      <c r="F1025" s="28">
        <v>550</v>
      </c>
      <c r="G1025" s="28"/>
      <c r="H1025" s="28">
        <v>550</v>
      </c>
      <c r="I1025" s="28">
        <v>550</v>
      </c>
    </row>
    <row r="1026" spans="1:9" ht="53.25" customHeight="1" x14ac:dyDescent="0.2">
      <c r="A1026" s="273">
        <v>11</v>
      </c>
      <c r="B1026" s="25" t="s">
        <v>5906</v>
      </c>
      <c r="C1026" s="26" t="s">
        <v>5907</v>
      </c>
      <c r="D1026" s="25" t="s">
        <v>5906</v>
      </c>
      <c r="E1026" s="40">
        <v>6</v>
      </c>
      <c r="F1026" s="28">
        <v>550</v>
      </c>
      <c r="G1026" s="28"/>
      <c r="H1026" s="28">
        <v>550</v>
      </c>
      <c r="I1026" s="28">
        <v>550</v>
      </c>
    </row>
    <row r="1027" spans="1:9" ht="41.25" customHeight="1" x14ac:dyDescent="0.2">
      <c r="A1027" s="273">
        <v>12</v>
      </c>
      <c r="B1027" s="277" t="s">
        <v>5908</v>
      </c>
      <c r="C1027" s="275" t="s">
        <v>5909</v>
      </c>
      <c r="D1027" s="277" t="s">
        <v>5908</v>
      </c>
      <c r="E1027" s="274">
        <v>10</v>
      </c>
      <c r="F1027" s="276">
        <v>550</v>
      </c>
      <c r="G1027" s="276"/>
      <c r="H1027" s="276">
        <v>550</v>
      </c>
      <c r="I1027" s="276">
        <v>550</v>
      </c>
    </row>
    <row r="1028" spans="1:9" ht="42.75" customHeight="1" x14ac:dyDescent="0.2">
      <c r="A1028" s="273">
        <v>13</v>
      </c>
      <c r="B1028" s="277" t="s">
        <v>5910</v>
      </c>
      <c r="C1028" s="275" t="s">
        <v>5911</v>
      </c>
      <c r="D1028" s="277" t="s">
        <v>5910</v>
      </c>
      <c r="E1028" s="274">
        <v>5</v>
      </c>
      <c r="F1028" s="276">
        <v>550</v>
      </c>
      <c r="G1028" s="276"/>
      <c r="H1028" s="276">
        <v>550</v>
      </c>
      <c r="I1028" s="276">
        <v>550</v>
      </c>
    </row>
    <row r="1029" spans="1:9" ht="50.25" customHeight="1" x14ac:dyDescent="0.2">
      <c r="A1029" s="273">
        <v>14</v>
      </c>
      <c r="B1029" s="277" t="s">
        <v>5912</v>
      </c>
      <c r="C1029" s="275" t="s">
        <v>5913</v>
      </c>
      <c r="D1029" s="277" t="s">
        <v>5912</v>
      </c>
      <c r="E1029" s="274">
        <v>12</v>
      </c>
      <c r="F1029" s="276">
        <v>550</v>
      </c>
      <c r="G1029" s="276"/>
      <c r="H1029" s="276">
        <v>550</v>
      </c>
      <c r="I1029" s="276">
        <v>550</v>
      </c>
    </row>
    <row r="1030" spans="1:9" ht="40.5" customHeight="1" x14ac:dyDescent="0.2">
      <c r="A1030" s="273">
        <v>15</v>
      </c>
      <c r="B1030" s="277" t="s">
        <v>5914</v>
      </c>
      <c r="C1030" s="275" t="s">
        <v>5915</v>
      </c>
      <c r="D1030" s="277" t="s">
        <v>5914</v>
      </c>
      <c r="E1030" s="274">
        <v>5</v>
      </c>
      <c r="F1030" s="276">
        <v>550</v>
      </c>
      <c r="G1030" s="276"/>
      <c r="H1030" s="276">
        <v>550</v>
      </c>
      <c r="I1030" s="276">
        <v>550</v>
      </c>
    </row>
    <row r="1031" spans="1:9" ht="53.25" customHeight="1" x14ac:dyDescent="0.2">
      <c r="A1031" s="273">
        <v>16</v>
      </c>
      <c r="B1031" s="277" t="s">
        <v>5916</v>
      </c>
      <c r="C1031" s="275" t="s">
        <v>5917</v>
      </c>
      <c r="D1031" s="277" t="s">
        <v>5916</v>
      </c>
      <c r="E1031" s="274">
        <v>15</v>
      </c>
      <c r="F1031" s="276">
        <v>550</v>
      </c>
      <c r="G1031" s="276"/>
      <c r="H1031" s="276">
        <v>550</v>
      </c>
      <c r="I1031" s="276">
        <v>550</v>
      </c>
    </row>
    <row r="1032" spans="1:9" ht="45.75" customHeight="1" x14ac:dyDescent="0.2">
      <c r="A1032" s="273">
        <v>17</v>
      </c>
      <c r="B1032" s="277" t="s">
        <v>5918</v>
      </c>
      <c r="C1032" s="275" t="s">
        <v>5919</v>
      </c>
      <c r="D1032" s="277" t="s">
        <v>5918</v>
      </c>
      <c r="E1032" s="274">
        <v>15</v>
      </c>
      <c r="F1032" s="276">
        <v>550</v>
      </c>
      <c r="G1032" s="276"/>
      <c r="H1032" s="276">
        <v>550</v>
      </c>
      <c r="I1032" s="276">
        <v>550</v>
      </c>
    </row>
    <row r="1033" spans="1:9" ht="52.5" customHeight="1" x14ac:dyDescent="0.2">
      <c r="A1033" s="273">
        <v>18</v>
      </c>
      <c r="B1033" s="277" t="s">
        <v>5920</v>
      </c>
      <c r="C1033" s="275" t="s">
        <v>5921</v>
      </c>
      <c r="D1033" s="277" t="s">
        <v>5920</v>
      </c>
      <c r="E1033" s="274">
        <v>15</v>
      </c>
      <c r="F1033" s="276">
        <v>550</v>
      </c>
      <c r="G1033" s="276"/>
      <c r="H1033" s="276">
        <v>550</v>
      </c>
      <c r="I1033" s="276">
        <v>550</v>
      </c>
    </row>
    <row r="1034" spans="1:9" ht="40.5" customHeight="1" x14ac:dyDescent="0.2">
      <c r="A1034" s="273">
        <v>19</v>
      </c>
      <c r="B1034" s="277" t="s">
        <v>5922</v>
      </c>
      <c r="C1034" s="275" t="s">
        <v>5923</v>
      </c>
      <c r="D1034" s="277" t="s">
        <v>5922</v>
      </c>
      <c r="E1034" s="274">
        <v>5</v>
      </c>
      <c r="F1034" s="276">
        <v>550</v>
      </c>
      <c r="G1034" s="276"/>
      <c r="H1034" s="276">
        <v>550</v>
      </c>
      <c r="I1034" s="276">
        <v>550</v>
      </c>
    </row>
    <row r="1035" spans="1:9" ht="39.75" customHeight="1" x14ac:dyDescent="0.2">
      <c r="A1035" s="273">
        <v>20</v>
      </c>
      <c r="B1035" s="277" t="s">
        <v>5924</v>
      </c>
      <c r="C1035" s="275" t="s">
        <v>5925</v>
      </c>
      <c r="D1035" s="277" t="s">
        <v>5924</v>
      </c>
      <c r="E1035" s="274">
        <v>15</v>
      </c>
      <c r="F1035" s="276">
        <v>550</v>
      </c>
      <c r="G1035" s="276"/>
      <c r="H1035" s="276">
        <v>550</v>
      </c>
      <c r="I1035" s="276">
        <v>550</v>
      </c>
    </row>
    <row r="1036" spans="1:9" ht="45" customHeight="1" x14ac:dyDescent="0.2">
      <c r="A1036" s="273">
        <v>21</v>
      </c>
      <c r="B1036" s="277" t="s">
        <v>5926</v>
      </c>
      <c r="C1036" s="275" t="s">
        <v>5927</v>
      </c>
      <c r="D1036" s="277" t="s">
        <v>5926</v>
      </c>
      <c r="E1036" s="274">
        <v>15</v>
      </c>
      <c r="F1036" s="276">
        <v>550</v>
      </c>
      <c r="G1036" s="276"/>
      <c r="H1036" s="276">
        <v>550</v>
      </c>
      <c r="I1036" s="276">
        <v>550</v>
      </c>
    </row>
    <row r="1037" spans="1:9" ht="39.75" customHeight="1" x14ac:dyDescent="0.2">
      <c r="A1037" s="273">
        <v>22</v>
      </c>
      <c r="B1037" s="277" t="s">
        <v>5928</v>
      </c>
      <c r="C1037" s="275" t="s">
        <v>5929</v>
      </c>
      <c r="D1037" s="277" t="s">
        <v>5928</v>
      </c>
      <c r="E1037" s="274">
        <v>5</v>
      </c>
      <c r="F1037" s="276">
        <v>550</v>
      </c>
      <c r="G1037" s="276"/>
      <c r="H1037" s="276">
        <v>550</v>
      </c>
      <c r="I1037" s="276">
        <v>550</v>
      </c>
    </row>
    <row r="1038" spans="1:9" ht="49.5" customHeight="1" x14ac:dyDescent="0.2">
      <c r="A1038" s="273">
        <v>23</v>
      </c>
      <c r="B1038" s="277" t="s">
        <v>5930</v>
      </c>
      <c r="C1038" s="275" t="s">
        <v>5931</v>
      </c>
      <c r="D1038" s="277" t="s">
        <v>5930</v>
      </c>
      <c r="E1038" s="274">
        <v>15</v>
      </c>
      <c r="F1038" s="276">
        <v>550</v>
      </c>
      <c r="G1038" s="276"/>
      <c r="H1038" s="276">
        <v>550</v>
      </c>
      <c r="I1038" s="276">
        <v>550</v>
      </c>
    </row>
    <row r="1039" spans="1:9" ht="46.5" customHeight="1" x14ac:dyDescent="0.2">
      <c r="A1039" s="273">
        <v>24</v>
      </c>
      <c r="B1039" s="277" t="s">
        <v>5932</v>
      </c>
      <c r="C1039" s="275" t="s">
        <v>5933</v>
      </c>
      <c r="D1039" s="277" t="s">
        <v>5932</v>
      </c>
      <c r="E1039" s="274">
        <v>5</v>
      </c>
      <c r="F1039" s="276">
        <v>550</v>
      </c>
      <c r="G1039" s="276"/>
      <c r="H1039" s="276">
        <v>550</v>
      </c>
      <c r="I1039" s="276">
        <v>550</v>
      </c>
    </row>
    <row r="1040" spans="1:9" ht="39.75" customHeight="1" x14ac:dyDescent="0.2">
      <c r="A1040" s="273">
        <v>25</v>
      </c>
      <c r="B1040" s="277" t="s">
        <v>5934</v>
      </c>
      <c r="C1040" s="275" t="s">
        <v>5935</v>
      </c>
      <c r="D1040" s="277" t="s">
        <v>5934</v>
      </c>
      <c r="E1040" s="274">
        <v>5</v>
      </c>
      <c r="F1040" s="276">
        <v>550</v>
      </c>
      <c r="G1040" s="276"/>
      <c r="H1040" s="276">
        <v>550</v>
      </c>
      <c r="I1040" s="276">
        <v>550</v>
      </c>
    </row>
    <row r="1041" spans="1:9" ht="39.75" customHeight="1" x14ac:dyDescent="0.2">
      <c r="A1041" s="273">
        <v>26</v>
      </c>
      <c r="B1041" s="277" t="s">
        <v>5936</v>
      </c>
      <c r="C1041" s="275" t="s">
        <v>5937</v>
      </c>
      <c r="D1041" s="277" t="s">
        <v>5936</v>
      </c>
      <c r="E1041" s="274">
        <v>15</v>
      </c>
      <c r="F1041" s="276">
        <v>550</v>
      </c>
      <c r="G1041" s="276"/>
      <c r="H1041" s="276">
        <v>550</v>
      </c>
      <c r="I1041" s="276">
        <v>550</v>
      </c>
    </row>
    <row r="1042" spans="1:9" ht="37.5" customHeight="1" x14ac:dyDescent="0.2">
      <c r="A1042" s="273">
        <v>27</v>
      </c>
      <c r="B1042" s="277" t="s">
        <v>5938</v>
      </c>
      <c r="C1042" s="275" t="s">
        <v>5939</v>
      </c>
      <c r="D1042" s="277" t="s">
        <v>5938</v>
      </c>
      <c r="E1042" s="274">
        <v>5</v>
      </c>
      <c r="F1042" s="276">
        <v>550</v>
      </c>
      <c r="G1042" s="276"/>
      <c r="H1042" s="276">
        <v>550</v>
      </c>
      <c r="I1042" s="276">
        <v>550</v>
      </c>
    </row>
    <row r="1043" spans="1:9" ht="39.75" customHeight="1" x14ac:dyDescent="0.2">
      <c r="A1043" s="273">
        <v>28</v>
      </c>
      <c r="B1043" s="277" t="s">
        <v>5940</v>
      </c>
      <c r="C1043" s="275" t="s">
        <v>5941</v>
      </c>
      <c r="D1043" s="277" t="s">
        <v>5940</v>
      </c>
      <c r="E1043" s="274">
        <v>15</v>
      </c>
      <c r="F1043" s="276">
        <v>550</v>
      </c>
      <c r="G1043" s="276"/>
      <c r="H1043" s="276">
        <v>550</v>
      </c>
      <c r="I1043" s="276">
        <v>550</v>
      </c>
    </row>
    <row r="1044" spans="1:9" ht="45.75" customHeight="1" x14ac:dyDescent="0.2">
      <c r="A1044" s="273">
        <v>29</v>
      </c>
      <c r="B1044" s="277" t="s">
        <v>5942</v>
      </c>
      <c r="C1044" s="275" t="s">
        <v>5943</v>
      </c>
      <c r="D1044" s="277" t="s">
        <v>5942</v>
      </c>
      <c r="E1044" s="274">
        <v>15</v>
      </c>
      <c r="F1044" s="276">
        <v>550</v>
      </c>
      <c r="G1044" s="276"/>
      <c r="H1044" s="276">
        <v>550</v>
      </c>
      <c r="I1044" s="276">
        <v>550</v>
      </c>
    </row>
    <row r="1045" spans="1:9" ht="48.75" customHeight="1" x14ac:dyDescent="0.2">
      <c r="A1045" s="273">
        <v>30</v>
      </c>
      <c r="B1045" s="277" t="s">
        <v>5944</v>
      </c>
      <c r="C1045" s="275" t="s">
        <v>5945</v>
      </c>
      <c r="D1045" s="277" t="s">
        <v>5944</v>
      </c>
      <c r="E1045" s="274">
        <v>5</v>
      </c>
      <c r="F1045" s="276">
        <v>550</v>
      </c>
      <c r="G1045" s="276"/>
      <c r="H1045" s="276">
        <v>550</v>
      </c>
      <c r="I1045" s="276">
        <v>550</v>
      </c>
    </row>
    <row r="1046" spans="1:9" ht="39.75" customHeight="1" x14ac:dyDescent="0.2">
      <c r="A1046" s="273">
        <v>31</v>
      </c>
      <c r="B1046" s="277" t="s">
        <v>5946</v>
      </c>
      <c r="C1046" s="275" t="s">
        <v>5947</v>
      </c>
      <c r="D1046" s="277" t="s">
        <v>5946</v>
      </c>
      <c r="E1046" s="274">
        <v>5</v>
      </c>
      <c r="F1046" s="276">
        <v>550</v>
      </c>
      <c r="G1046" s="276"/>
      <c r="H1046" s="276">
        <v>550</v>
      </c>
      <c r="I1046" s="276">
        <v>550</v>
      </c>
    </row>
    <row r="1047" spans="1:9" ht="38.25" customHeight="1" x14ac:dyDescent="0.2">
      <c r="A1047" s="273">
        <v>32</v>
      </c>
      <c r="B1047" s="277" t="s">
        <v>5948</v>
      </c>
      <c r="C1047" s="275" t="s">
        <v>5949</v>
      </c>
      <c r="D1047" s="277" t="s">
        <v>5948</v>
      </c>
      <c r="E1047" s="274">
        <v>7</v>
      </c>
      <c r="F1047" s="276">
        <v>550</v>
      </c>
      <c r="G1047" s="276"/>
      <c r="H1047" s="276">
        <v>550</v>
      </c>
      <c r="I1047" s="276">
        <v>550</v>
      </c>
    </row>
    <row r="1048" spans="1:9" ht="44.25" customHeight="1" x14ac:dyDescent="0.2">
      <c r="A1048" s="273">
        <v>33</v>
      </c>
      <c r="B1048" s="277" t="s">
        <v>5950</v>
      </c>
      <c r="C1048" s="275" t="s">
        <v>5951</v>
      </c>
      <c r="D1048" s="277" t="s">
        <v>5950</v>
      </c>
      <c r="E1048" s="274">
        <v>15</v>
      </c>
      <c r="F1048" s="276">
        <v>550</v>
      </c>
      <c r="G1048" s="276"/>
      <c r="H1048" s="276">
        <v>550</v>
      </c>
      <c r="I1048" s="276">
        <v>550</v>
      </c>
    </row>
    <row r="1049" spans="1:9" ht="37.5" customHeight="1" x14ac:dyDescent="0.2">
      <c r="A1049" s="273">
        <v>34</v>
      </c>
      <c r="B1049" s="277" t="s">
        <v>5952</v>
      </c>
      <c r="C1049" s="275" t="s">
        <v>5953</v>
      </c>
      <c r="D1049" s="277" t="s">
        <v>5952</v>
      </c>
      <c r="E1049" s="274">
        <v>15</v>
      </c>
      <c r="F1049" s="276">
        <v>550</v>
      </c>
      <c r="G1049" s="276"/>
      <c r="H1049" s="276">
        <v>550</v>
      </c>
      <c r="I1049" s="276">
        <v>550</v>
      </c>
    </row>
    <row r="1050" spans="1:9" ht="38.25" customHeight="1" x14ac:dyDescent="0.2">
      <c r="A1050" s="273">
        <v>35</v>
      </c>
      <c r="B1050" s="277" t="s">
        <v>5954</v>
      </c>
      <c r="C1050" s="275" t="s">
        <v>5955</v>
      </c>
      <c r="D1050" s="277" t="s">
        <v>5954</v>
      </c>
      <c r="E1050" s="274">
        <v>5</v>
      </c>
      <c r="F1050" s="276">
        <v>550</v>
      </c>
      <c r="G1050" s="276"/>
      <c r="H1050" s="276">
        <v>550</v>
      </c>
      <c r="I1050" s="276">
        <v>550</v>
      </c>
    </row>
    <row r="1051" spans="1:9" ht="38.25" customHeight="1" x14ac:dyDescent="0.2">
      <c r="A1051" s="273">
        <v>36</v>
      </c>
      <c r="B1051" s="277" t="s">
        <v>5956</v>
      </c>
      <c r="C1051" s="275" t="s">
        <v>5957</v>
      </c>
      <c r="D1051" s="277" t="s">
        <v>5956</v>
      </c>
      <c r="E1051" s="274">
        <v>7</v>
      </c>
      <c r="F1051" s="276">
        <v>550</v>
      </c>
      <c r="G1051" s="276"/>
      <c r="H1051" s="276">
        <v>550</v>
      </c>
      <c r="I1051" s="276">
        <v>550</v>
      </c>
    </row>
    <row r="1052" spans="1:9" ht="41.25" customHeight="1" x14ac:dyDescent="0.2">
      <c r="A1052" s="273">
        <v>37</v>
      </c>
      <c r="B1052" s="277" t="s">
        <v>5958</v>
      </c>
      <c r="C1052" s="275" t="s">
        <v>5959</v>
      </c>
      <c r="D1052" s="277" t="s">
        <v>5958</v>
      </c>
      <c r="E1052" s="274">
        <v>5</v>
      </c>
      <c r="F1052" s="276">
        <v>550</v>
      </c>
      <c r="G1052" s="276"/>
      <c r="H1052" s="276">
        <v>550</v>
      </c>
      <c r="I1052" s="276">
        <v>550</v>
      </c>
    </row>
    <row r="1053" spans="1:9" ht="39.75" customHeight="1" x14ac:dyDescent="0.2">
      <c r="A1053" s="273">
        <v>38</v>
      </c>
      <c r="B1053" s="277" t="s">
        <v>5960</v>
      </c>
      <c r="C1053" s="275" t="s">
        <v>5961</v>
      </c>
      <c r="D1053" s="277" t="s">
        <v>5960</v>
      </c>
      <c r="E1053" s="274">
        <v>15</v>
      </c>
      <c r="F1053" s="276">
        <v>550</v>
      </c>
      <c r="G1053" s="276"/>
      <c r="H1053" s="276">
        <v>550</v>
      </c>
      <c r="I1053" s="276">
        <v>550</v>
      </c>
    </row>
    <row r="1054" spans="1:9" ht="49.5" customHeight="1" x14ac:dyDescent="0.2">
      <c r="A1054" s="273">
        <v>39</v>
      </c>
      <c r="B1054" s="277" t="s">
        <v>5962</v>
      </c>
      <c r="C1054" s="275" t="s">
        <v>5963</v>
      </c>
      <c r="D1054" s="277" t="s">
        <v>5962</v>
      </c>
      <c r="E1054" s="274">
        <v>5</v>
      </c>
      <c r="F1054" s="276">
        <v>550</v>
      </c>
      <c r="G1054" s="276"/>
      <c r="H1054" s="276">
        <v>550</v>
      </c>
      <c r="I1054" s="276">
        <v>550</v>
      </c>
    </row>
    <row r="1055" spans="1:9" ht="43.5" customHeight="1" x14ac:dyDescent="0.2">
      <c r="A1055" s="273">
        <v>40</v>
      </c>
      <c r="B1055" s="277" t="s">
        <v>5964</v>
      </c>
      <c r="C1055" s="275" t="s">
        <v>5965</v>
      </c>
      <c r="D1055" s="277" t="s">
        <v>5964</v>
      </c>
      <c r="E1055" s="274">
        <v>10</v>
      </c>
      <c r="F1055" s="276">
        <v>550</v>
      </c>
      <c r="G1055" s="276"/>
      <c r="H1055" s="276">
        <v>550</v>
      </c>
      <c r="I1055" s="276">
        <v>550</v>
      </c>
    </row>
    <row r="1056" spans="1:9" ht="16.5" hidden="1" customHeight="1" x14ac:dyDescent="0.25">
      <c r="A1056" s="29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thickBot="1" x14ac:dyDescent="0.3">
      <c r="A1060" s="290"/>
      <c r="B1060" s="84"/>
      <c r="C1060" s="85"/>
      <c r="D1060" s="84"/>
      <c r="E1060" s="291"/>
      <c r="F1060" s="292"/>
      <c r="G1060" s="292"/>
      <c r="H1060" s="292"/>
      <c r="I1060" s="293"/>
    </row>
    <row r="1061" spans="1:9" ht="16.5" customHeight="1" thickBot="1" x14ac:dyDescent="0.3">
      <c r="A1061" s="89" t="s">
        <v>43</v>
      </c>
      <c r="B1061" s="90"/>
      <c r="C1061" s="91"/>
      <c r="D1061" s="90"/>
      <c r="E1061" s="152">
        <f>SUM(E1016:E1060)</f>
        <v>391</v>
      </c>
      <c r="F1061" s="152">
        <f>SUM(F1016:F1060)</f>
        <v>22000</v>
      </c>
      <c r="G1061" s="152">
        <f>SUM(G1016:G1060)</f>
        <v>0</v>
      </c>
      <c r="H1061" s="152">
        <f>SUM(H1016:H1060)</f>
        <v>22000</v>
      </c>
      <c r="I1061" s="224">
        <f>SUM(I1016:I1060)</f>
        <v>22000</v>
      </c>
    </row>
    <row r="1062" spans="1:9" ht="16.5" customHeight="1" thickTop="1" x14ac:dyDescent="0.25">
      <c r="A1062" s="94" t="s">
        <v>44</v>
      </c>
      <c r="B1062" s="95"/>
      <c r="C1062" s="96"/>
      <c r="D1062" s="95"/>
      <c r="E1062" s="97"/>
      <c r="F1062" s="97"/>
      <c r="G1062" s="97"/>
      <c r="H1062" s="97"/>
      <c r="I1062" s="99">
        <f>I1082</f>
        <v>0</v>
      </c>
    </row>
    <row r="1063" spans="1:9" ht="16.5" hidden="1" customHeight="1" thickTop="1" x14ac:dyDescent="0.25">
      <c r="A1063" s="146"/>
      <c r="B1063" s="294"/>
      <c r="C1063" s="294"/>
      <c r="D1063" s="294"/>
      <c r="E1063" s="295"/>
      <c r="F1063" s="296"/>
      <c r="G1063" s="297"/>
      <c r="H1063" s="296"/>
      <c r="I1063" s="298"/>
    </row>
    <row r="1064" spans="1:9" ht="16.5" hidden="1" customHeight="1" x14ac:dyDescent="0.25">
      <c r="A1064" s="75"/>
      <c r="B1064" s="299"/>
      <c r="C1064" s="299"/>
      <c r="D1064" s="299"/>
      <c r="E1064" s="300"/>
      <c r="F1064" s="66"/>
      <c r="G1064" s="301"/>
      <c r="H1064" s="66"/>
      <c r="I1064" s="67"/>
    </row>
    <row r="1065" spans="1:9" ht="16.5" hidden="1" customHeight="1" x14ac:dyDescent="0.25">
      <c r="A1065" s="75"/>
      <c r="B1065" s="299"/>
      <c r="C1065" s="299"/>
      <c r="D1065" s="299"/>
      <c r="E1065" s="300"/>
      <c r="F1065" s="66"/>
      <c r="G1065" s="301"/>
      <c r="H1065" s="66"/>
      <c r="I1065" s="6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Bot="1" x14ac:dyDescent="0.3">
      <c r="A1082" s="155" t="s">
        <v>43</v>
      </c>
      <c r="B1082" s="156"/>
      <c r="C1082" s="157"/>
      <c r="D1082" s="156"/>
      <c r="E1082" s="158">
        <f>SUM(E1063:E1081)</f>
        <v>0</v>
      </c>
      <c r="F1082" s="159">
        <f>SUM(F1063:F1081)</f>
        <v>0</v>
      </c>
      <c r="G1082" s="159">
        <f>SUM(G1063:G1081)</f>
        <v>0</v>
      </c>
      <c r="H1082" s="159">
        <f>SUM(H1063:H1081)</f>
        <v>0</v>
      </c>
      <c r="I1082" s="302">
        <f>SUM(I1063:I1081)</f>
        <v>0</v>
      </c>
    </row>
    <row r="1083" spans="1:9" ht="16.5" customHeight="1" thickTop="1" thickBot="1" x14ac:dyDescent="0.3">
      <c r="A1083" s="19" t="s">
        <v>45</v>
      </c>
      <c r="B1083" s="20"/>
      <c r="C1083" s="21"/>
      <c r="D1083" s="20"/>
      <c r="E1083" s="22"/>
      <c r="F1083" s="22"/>
      <c r="G1083" s="22"/>
      <c r="H1083" s="22"/>
      <c r="I1083" s="23">
        <f>I1103</f>
        <v>271043.15000000002</v>
      </c>
    </row>
    <row r="1084" spans="1:9" ht="46.5" customHeight="1" thickTop="1" x14ac:dyDescent="0.25">
      <c r="A1084" s="543">
        <v>1</v>
      </c>
      <c r="B1084" s="194" t="s">
        <v>4826</v>
      </c>
      <c r="C1084" s="194" t="s">
        <v>4827</v>
      </c>
      <c r="D1084" s="194" t="s">
        <v>4826</v>
      </c>
      <c r="E1084" s="195">
        <v>50</v>
      </c>
      <c r="F1084" s="196">
        <v>318874.25</v>
      </c>
      <c r="G1084" s="544"/>
      <c r="H1084" s="196">
        <v>318874.25</v>
      </c>
      <c r="I1084" s="197">
        <v>271043.15000000002</v>
      </c>
    </row>
    <row r="1085" spans="1:9" ht="16.5" hidden="1" customHeight="1" x14ac:dyDescent="0.25">
      <c r="A1085" s="138"/>
      <c r="B1085" s="354"/>
      <c r="C1085" s="355"/>
      <c r="D1085" s="354"/>
      <c r="E1085" s="356"/>
      <c r="F1085" s="377"/>
      <c r="G1085" s="357"/>
      <c r="H1085" s="377"/>
      <c r="I1085" s="378"/>
    </row>
    <row r="1086" spans="1:9" ht="16.5" hidden="1" customHeight="1" x14ac:dyDescent="0.25">
      <c r="A1086" s="75"/>
      <c r="B1086" s="70"/>
      <c r="C1086" s="71"/>
      <c r="D1086" s="70"/>
      <c r="E1086" s="104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Bot="1" x14ac:dyDescent="0.3">
      <c r="A1103" s="89" t="s">
        <v>43</v>
      </c>
      <c r="B1103" s="90"/>
      <c r="C1103" s="91"/>
      <c r="D1103" s="90"/>
      <c r="E1103" s="152">
        <f>SUM(E1084:E1102)</f>
        <v>50</v>
      </c>
      <c r="F1103" s="92">
        <f>SUM(F1084:F1102)</f>
        <v>318874.25</v>
      </c>
      <c r="G1103" s="92">
        <f>SUM(G1084:G1102)</f>
        <v>0</v>
      </c>
      <c r="H1103" s="92">
        <f>SUM(H1084:H1102)</f>
        <v>318874.25</v>
      </c>
      <c r="I1103" s="93">
        <f>SUM(I1084:I1102)</f>
        <v>271043.15000000002</v>
      </c>
    </row>
    <row r="1104" spans="1:9" ht="16.5" customHeight="1" thickTop="1" x14ac:dyDescent="0.25">
      <c r="A1104" s="94" t="s">
        <v>46</v>
      </c>
      <c r="B1104" s="95"/>
      <c r="C1104" s="277"/>
      <c r="D1104" s="95"/>
      <c r="E1104" s="97"/>
      <c r="F1104" s="98"/>
      <c r="G1104" s="98"/>
      <c r="H1104" s="98"/>
      <c r="I1104" s="99">
        <f>I1124</f>
        <v>0</v>
      </c>
    </row>
    <row r="1105" spans="1:9" ht="36.75" hidden="1" customHeight="1" thickTop="1" x14ac:dyDescent="0.2">
      <c r="A1105" s="130"/>
      <c r="B1105" s="277"/>
      <c r="C1105" s="545"/>
      <c r="D1105" s="277"/>
      <c r="E1105" s="274"/>
      <c r="F1105" s="276"/>
      <c r="G1105" s="276"/>
      <c r="H1105" s="276"/>
      <c r="I1105" s="276"/>
    </row>
    <row r="1106" spans="1:9" ht="47.25" hidden="1" customHeight="1" x14ac:dyDescent="0.25">
      <c r="A1106" s="353"/>
      <c r="B1106" s="277"/>
      <c r="C1106" s="275"/>
      <c r="D1106" s="277"/>
      <c r="E1106" s="274"/>
      <c r="F1106" s="276"/>
      <c r="G1106" s="276"/>
      <c r="H1106" s="276"/>
      <c r="I1106" s="276"/>
    </row>
    <row r="1107" spans="1:9" ht="46.5" hidden="1" customHeight="1" x14ac:dyDescent="0.25">
      <c r="A1107" s="353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16.5" hidden="1" customHeight="1" x14ac:dyDescent="0.25">
      <c r="A1108" s="359"/>
      <c r="B1108" s="354"/>
      <c r="C1108" s="355"/>
      <c r="D1108" s="354"/>
      <c r="E1108" s="360"/>
      <c r="F1108" s="357"/>
      <c r="G1108" s="357"/>
      <c r="H1108" s="357"/>
      <c r="I1108" s="358"/>
    </row>
    <row r="1109" spans="1:9" ht="16.5" hidden="1" customHeight="1" x14ac:dyDescent="0.25">
      <c r="A1109" s="359"/>
      <c r="B1109" s="354"/>
      <c r="C1109" s="355"/>
      <c r="D1109" s="354"/>
      <c r="E1109" s="360"/>
      <c r="F1109" s="357"/>
      <c r="G1109" s="357"/>
      <c r="H1109" s="357"/>
      <c r="I1109" s="358"/>
    </row>
    <row r="1110" spans="1:9" ht="16.5" hidden="1" customHeight="1" x14ac:dyDescent="0.25">
      <c r="A1110" s="75"/>
      <c r="B1110" s="70"/>
      <c r="C1110" s="71"/>
      <c r="D1110" s="70"/>
      <c r="E1110" s="104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</row>
    <row r="1124" spans="1:9" ht="16.5" customHeight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9" ht="16.5" customHeight="1" thickTop="1" x14ac:dyDescent="0.25">
      <c r="A1125" s="94" t="s">
        <v>47</v>
      </c>
      <c r="B1125" s="95"/>
      <c r="C1125" s="96"/>
      <c r="D1125" s="95"/>
      <c r="E1125" s="97"/>
      <c r="F1125" s="98"/>
      <c r="G1125" s="98"/>
      <c r="H1125" s="98"/>
      <c r="I1125" s="99">
        <f>I1145</f>
        <v>0</v>
      </c>
    </row>
    <row r="1126" spans="1:9" ht="16.5" hidden="1" customHeight="1" thickTop="1" x14ac:dyDescent="0.25">
      <c r="A1126" s="146"/>
      <c r="B1126" s="147"/>
      <c r="C1126" s="148"/>
      <c r="D1126" s="147"/>
      <c r="E1126" s="150"/>
      <c r="F1126" s="150"/>
      <c r="G1126" s="150"/>
      <c r="H1126" s="150"/>
      <c r="I1126" s="151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thickBot="1" x14ac:dyDescent="0.3">
      <c r="A1144" s="83"/>
      <c r="B1144" s="84"/>
      <c r="C1144" s="85"/>
      <c r="D1144" s="84"/>
      <c r="E1144" s="86"/>
      <c r="F1144" s="87"/>
      <c r="G1144" s="87"/>
      <c r="H1144" s="87"/>
      <c r="I1144" s="88"/>
    </row>
    <row r="1145" spans="1:9" ht="16.5" customHeight="1" thickBot="1" x14ac:dyDescent="0.3">
      <c r="A1145" s="89" t="s">
        <v>43</v>
      </c>
      <c r="B1145" s="90"/>
      <c r="C1145" s="91"/>
      <c r="D1145" s="90"/>
      <c r="E1145" s="152">
        <f>SUM(E1126:E1144)</f>
        <v>0</v>
      </c>
      <c r="F1145" s="92">
        <f>SUM(F1126:F1144)</f>
        <v>0</v>
      </c>
      <c r="G1145" s="92">
        <f>SUM(G1126:G1144)</f>
        <v>0</v>
      </c>
      <c r="H1145" s="92">
        <f>SUM(H1126:H1144)</f>
        <v>0</v>
      </c>
      <c r="I1145" s="93">
        <f>SUM(I1126:I1144)</f>
        <v>0</v>
      </c>
    </row>
    <row r="1146" spans="1:9" ht="16.5" customHeight="1" thickTop="1" x14ac:dyDescent="0.25">
      <c r="A1146" s="19" t="s">
        <v>48</v>
      </c>
      <c r="B1146" s="20"/>
      <c r="C1146" s="21"/>
      <c r="D1146" s="20"/>
      <c r="E1146" s="22"/>
      <c r="F1146" s="162"/>
      <c r="G1146" s="162"/>
      <c r="H1146" s="162"/>
      <c r="I1146" s="23">
        <f>I1166</f>
        <v>0</v>
      </c>
    </row>
    <row r="1147" spans="1:9" ht="16.5" hidden="1" customHeight="1" thickTop="1" x14ac:dyDescent="0.25">
      <c r="A1147" s="216"/>
      <c r="B1147" s="147"/>
      <c r="C1147" s="148"/>
      <c r="D1147" s="147"/>
      <c r="E1147" s="149"/>
      <c r="F1147" s="154"/>
      <c r="G1147" s="154"/>
      <c r="H1147" s="154"/>
      <c r="I1147" s="21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thickBot="1" x14ac:dyDescent="0.3">
      <c r="A1165" s="83"/>
      <c r="B1165" s="84"/>
      <c r="C1165" s="85"/>
      <c r="D1165" s="84"/>
      <c r="E1165" s="86"/>
      <c r="F1165" s="87"/>
      <c r="G1165" s="87"/>
      <c r="H1165" s="87"/>
      <c r="I1165" s="88"/>
    </row>
    <row r="1166" spans="1:9" ht="16.5" customHeight="1" thickBot="1" x14ac:dyDescent="0.3">
      <c r="A1166" s="89" t="s">
        <v>43</v>
      </c>
      <c r="B1166" s="90"/>
      <c r="C1166" s="91"/>
      <c r="D1166" s="90"/>
      <c r="E1166" s="152">
        <f>SUM(E1147:E1165)</f>
        <v>0</v>
      </c>
      <c r="F1166" s="92">
        <f>SUM(F1147:F1165)</f>
        <v>0</v>
      </c>
      <c r="G1166" s="92">
        <f>SUM(G1147:G1165)</f>
        <v>0</v>
      </c>
      <c r="H1166" s="92">
        <f>SUM(H1147:H1165)</f>
        <v>0</v>
      </c>
      <c r="I1166" s="93">
        <f>SUM(I1147:I1165)</f>
        <v>0</v>
      </c>
    </row>
    <row r="1167" spans="1:9" ht="15.75" thickTop="1" x14ac:dyDescent="0.25"/>
    <row r="1168" spans="1:9" x14ac:dyDescent="0.25">
      <c r="A1168" s="311" t="s">
        <v>96</v>
      </c>
      <c r="B1168" s="311"/>
      <c r="C1168" s="311"/>
      <c r="D1168" s="311"/>
      <c r="E1168" s="311"/>
      <c r="F1168" s="311"/>
      <c r="G1168" s="311"/>
      <c r="H1168" s="311"/>
      <c r="I1168" s="311"/>
    </row>
    <row r="1169" spans="1:9" x14ac:dyDescent="0.25">
      <c r="A1169" s="629"/>
      <c r="B1169" s="629"/>
    </row>
    <row r="1170" spans="1:9" x14ac:dyDescent="0.25">
      <c r="A1170" s="629"/>
      <c r="B1170" s="629"/>
    </row>
    <row r="1171" spans="1:9" x14ac:dyDescent="0.25">
      <c r="A1171" s="629">
        <f>A1084+A1021+A853+A699+A283+A192+A102+A93+A29</f>
        <v>84</v>
      </c>
      <c r="B1171" s="629"/>
      <c r="E1171" s="5">
        <f>E1014+E843+E683+E536+E366+E162+E7</f>
        <v>2916.8</v>
      </c>
      <c r="I1171" s="5">
        <f>I1014+I843+I683+I536+I366+I162+I7</f>
        <v>458332.08072000009</v>
      </c>
    </row>
    <row r="1172" spans="1:9" x14ac:dyDescent="0.25">
      <c r="A1172" s="629"/>
      <c r="B1172" s="629"/>
    </row>
    <row r="1173" spans="1:9" x14ac:dyDescent="0.25">
      <c r="A1173" s="629"/>
      <c r="B1173" s="629"/>
    </row>
  </sheetData>
  <autoFilter ref="A5:I1166">
    <filterColumn colId="8">
      <customFilters>
        <customFilter operator="notEqual" val=" "/>
      </customFilters>
    </filterColumn>
  </autoFilter>
  <mergeCells count="8">
    <mergeCell ref="A1172:B1172"/>
    <mergeCell ref="A1173:B1173"/>
    <mergeCell ref="A1:I1"/>
    <mergeCell ref="A2:I2"/>
    <mergeCell ref="A3:I3"/>
    <mergeCell ref="A1169:B1169"/>
    <mergeCell ref="A1170:B1170"/>
    <mergeCell ref="A1171:B1171"/>
  </mergeCells>
  <pageMargins left="0.27" right="0.19" top="0.31" bottom="0.25" header="0.18" footer="0.19"/>
  <pageSetup paperSize="9" scale="23" fitToHeight="3" orientation="portrait" r:id="rId1"/>
  <headerFooter alignWithMargins="0"/>
  <rowBreaks count="1" manualBreakCount="1">
    <brk id="689" min="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212"/>
  <sheetViews>
    <sheetView view="pageBreakPreview" zoomScale="75" zoomScaleNormal="75" zoomScaleSheetLayoutView="75" workbookViewId="0">
      <pane ySplit="6" topLeftCell="A7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5966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236.9</v>
      </c>
      <c r="F7" s="16"/>
      <c r="G7" s="16"/>
      <c r="H7" s="16"/>
      <c r="I7" s="17">
        <f>I72+I89+I97+I118+I139+I160</f>
        <v>14300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14300</v>
      </c>
    </row>
    <row r="9" spans="1:9" ht="42.75" customHeight="1" thickTop="1" x14ac:dyDescent="0.2">
      <c r="A9" s="24">
        <v>1</v>
      </c>
      <c r="B9" s="312" t="s">
        <v>5967</v>
      </c>
      <c r="C9" s="313" t="s">
        <v>5968</v>
      </c>
      <c r="D9" s="314" t="s">
        <v>5969</v>
      </c>
      <c r="E9" s="315">
        <v>9.9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5970</v>
      </c>
      <c r="C10" s="320" t="s">
        <v>5971</v>
      </c>
      <c r="D10" s="321" t="s">
        <v>5972</v>
      </c>
      <c r="E10" s="322">
        <v>7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5973</v>
      </c>
      <c r="C11" s="320" t="s">
        <v>5974</v>
      </c>
      <c r="D11" s="321" t="s">
        <v>5975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5976</v>
      </c>
      <c r="C12" s="320" t="s">
        <v>5977</v>
      </c>
      <c r="D12" s="321" t="s">
        <v>5978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5979</v>
      </c>
      <c r="C13" s="320" t="s">
        <v>5980</v>
      </c>
      <c r="D13" s="321" t="s">
        <v>5981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5982</v>
      </c>
      <c r="C14" s="320" t="s">
        <v>5983</v>
      </c>
      <c r="D14" s="321" t="s">
        <v>5984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5985</v>
      </c>
      <c r="C15" s="327" t="s">
        <v>5986</v>
      </c>
      <c r="D15" s="328" t="s">
        <v>5987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5988</v>
      </c>
      <c r="C16" s="327" t="s">
        <v>5989</v>
      </c>
      <c r="D16" s="328" t="s">
        <v>5988</v>
      </c>
      <c r="E16" s="329">
        <v>15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5990</v>
      </c>
      <c r="C17" s="327" t="s">
        <v>5991</v>
      </c>
      <c r="D17" s="328" t="s">
        <v>5990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5992</v>
      </c>
      <c r="C18" s="327" t="s">
        <v>5991</v>
      </c>
      <c r="D18" s="328" t="s">
        <v>5992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5993</v>
      </c>
      <c r="C19" s="327" t="s">
        <v>5994</v>
      </c>
      <c r="D19" s="328" t="s">
        <v>5993</v>
      </c>
      <c r="E19" s="329">
        <v>6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5995</v>
      </c>
      <c r="C20" s="327" t="s">
        <v>5996</v>
      </c>
      <c r="D20" s="328" t="s">
        <v>5995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5997</v>
      </c>
      <c r="C21" s="327" t="s">
        <v>5998</v>
      </c>
      <c r="D21" s="328" t="s">
        <v>5997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5999</v>
      </c>
      <c r="C22" s="327" t="s">
        <v>6000</v>
      </c>
      <c r="D22" s="328" t="s">
        <v>5999</v>
      </c>
      <c r="E22" s="329">
        <v>6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6001</v>
      </c>
      <c r="C23" s="327" t="s">
        <v>6002</v>
      </c>
      <c r="D23" s="328" t="s">
        <v>6001</v>
      </c>
      <c r="E23" s="329">
        <v>10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6003</v>
      </c>
      <c r="C24" s="327" t="s">
        <v>6004</v>
      </c>
      <c r="D24" s="328" t="s">
        <v>6003</v>
      </c>
      <c r="E24" s="329">
        <v>15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6005</v>
      </c>
      <c r="C25" s="327" t="s">
        <v>6006</v>
      </c>
      <c r="D25" s="328" t="s">
        <v>6007</v>
      </c>
      <c r="E25" s="329">
        <v>5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326" t="s">
        <v>6008</v>
      </c>
      <c r="C26" s="327" t="s">
        <v>6009</v>
      </c>
      <c r="D26" s="328" t="s">
        <v>6010</v>
      </c>
      <c r="E26" s="329">
        <v>5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326" t="s">
        <v>6011</v>
      </c>
      <c r="C27" s="327" t="s">
        <v>6012</v>
      </c>
      <c r="D27" s="328" t="s">
        <v>6011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326" t="s">
        <v>6013</v>
      </c>
      <c r="C28" s="327" t="s">
        <v>6014</v>
      </c>
      <c r="D28" s="328" t="s">
        <v>6013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326" t="s">
        <v>6015</v>
      </c>
      <c r="C29" s="327" t="s">
        <v>6016</v>
      </c>
      <c r="D29" s="328" t="s">
        <v>6015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6017</v>
      </c>
      <c r="C30" s="334" t="s">
        <v>6018</v>
      </c>
      <c r="D30" s="335" t="s">
        <v>6017</v>
      </c>
      <c r="E30" s="336">
        <v>15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6019</v>
      </c>
      <c r="C31" s="334" t="s">
        <v>6020</v>
      </c>
      <c r="D31" s="335" t="s">
        <v>6019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6021</v>
      </c>
      <c r="C32" s="334" t="s">
        <v>6022</v>
      </c>
      <c r="D32" s="335" t="s">
        <v>6021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thickBot="1" x14ac:dyDescent="0.25">
      <c r="A33" s="24">
        <v>25</v>
      </c>
      <c r="B33" s="333" t="s">
        <v>6023</v>
      </c>
      <c r="C33" s="334" t="s">
        <v>6024</v>
      </c>
      <c r="D33" s="335" t="s">
        <v>6023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Top="1" x14ac:dyDescent="0.2">
      <c r="A34" s="24">
        <v>26</v>
      </c>
      <c r="B34" s="333" t="s">
        <v>6025</v>
      </c>
      <c r="C34" s="334" t="s">
        <v>6026</v>
      </c>
      <c r="D34" s="335" t="s">
        <v>6027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9.75" hidden="1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45.75" hidden="1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45.75" hidden="1" customHeight="1" thickTop="1" thickBot="1" x14ac:dyDescent="0.25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54.75" hidden="1" customHeight="1" thickTop="1" x14ac:dyDescent="0.2">
      <c r="A38" s="24"/>
      <c r="B38" s="333"/>
      <c r="C38" s="334"/>
      <c r="D38" s="335"/>
      <c r="E38" s="336"/>
      <c r="F38" s="330"/>
      <c r="G38" s="331"/>
      <c r="H38" s="330"/>
      <c r="I38" s="332"/>
    </row>
    <row r="39" spans="1:9" ht="57.75" hidden="1" customHeight="1" thickBot="1" x14ac:dyDescent="0.25">
      <c r="A39" s="29"/>
      <c r="B39" s="333"/>
      <c r="C39" s="334"/>
      <c r="D39" s="335"/>
      <c r="E39" s="336"/>
      <c r="F39" s="330"/>
      <c r="G39" s="331"/>
      <c r="H39" s="330"/>
      <c r="I39" s="332"/>
    </row>
    <row r="40" spans="1:9" ht="48.75" hidden="1" customHeight="1" thickTop="1" thickBot="1" x14ac:dyDescent="0.25">
      <c r="A40" s="24"/>
      <c r="B40" s="333"/>
      <c r="C40" s="334"/>
      <c r="D40" s="335"/>
      <c r="E40" s="336"/>
      <c r="F40" s="330"/>
      <c r="G40" s="331"/>
      <c r="H40" s="330"/>
      <c r="I40" s="332"/>
    </row>
    <row r="41" spans="1:9" ht="45.7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6.5" hidden="1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3.5" hidden="1" customHeight="1" thickTop="1" thickBot="1" x14ac:dyDescent="0.25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5.75" hidden="1" customHeight="1" thickTop="1" x14ac:dyDescent="0.2">
      <c r="A44" s="24"/>
      <c r="B44" s="333"/>
      <c r="C44" s="334"/>
      <c r="D44" s="335"/>
      <c r="E44" s="336"/>
      <c r="F44" s="330"/>
      <c r="G44" s="331"/>
      <c r="H44" s="330"/>
      <c r="I44" s="332"/>
    </row>
    <row r="45" spans="1:9" ht="32.25" hidden="1" customHeight="1" thickBot="1" x14ac:dyDescent="0.25">
      <c r="A45" s="29"/>
      <c r="B45" s="333"/>
      <c r="C45" s="334"/>
      <c r="D45" s="335"/>
      <c r="E45" s="336"/>
      <c r="F45" s="330"/>
      <c r="G45" s="331"/>
      <c r="H45" s="330"/>
      <c r="I45" s="332"/>
    </row>
    <row r="46" spans="1:9" ht="43.5" hidden="1" customHeight="1" thickTop="1" thickBot="1" x14ac:dyDescent="0.25">
      <c r="A46" s="24"/>
      <c r="B46" s="333"/>
      <c r="C46" s="334"/>
      <c r="D46" s="335"/>
      <c r="E46" s="336"/>
      <c r="F46" s="330"/>
      <c r="G46" s="331"/>
      <c r="H46" s="330"/>
      <c r="I46" s="332"/>
    </row>
    <row r="47" spans="1:9" ht="44.25" hidden="1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4.2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1.25" hidden="1" customHeight="1" thickTop="1" thickBot="1" x14ac:dyDescent="0.25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7.25" hidden="1" customHeight="1" thickTop="1" x14ac:dyDescent="0.2">
      <c r="A50" s="24"/>
      <c r="B50" s="333"/>
      <c r="C50" s="334"/>
      <c r="D50" s="335"/>
      <c r="E50" s="336"/>
      <c r="F50" s="330"/>
      <c r="G50" s="331"/>
      <c r="H50" s="330"/>
      <c r="I50" s="332"/>
    </row>
    <row r="51" spans="1:9" ht="47.25" hidden="1" customHeight="1" thickBot="1" x14ac:dyDescent="0.25">
      <c r="A51" s="29"/>
      <c r="B51" s="333"/>
      <c r="C51" s="334"/>
      <c r="D51" s="335"/>
      <c r="E51" s="336"/>
      <c r="F51" s="330"/>
      <c r="G51" s="331"/>
      <c r="H51" s="330"/>
      <c r="I51" s="332"/>
    </row>
    <row r="52" spans="1:9" ht="46.5" hidden="1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hidden="1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hidden="1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hidden="1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hidden="1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hidden="1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hidden="1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hidden="1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hidden="1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hidden="1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hidden="1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hidden="1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hidden="1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Bot="1" x14ac:dyDescent="0.3">
      <c r="A72" s="89" t="s">
        <v>43</v>
      </c>
      <c r="B72" s="90"/>
      <c r="C72" s="91"/>
      <c r="D72" s="90"/>
      <c r="E72" s="92">
        <f>SUM(E9:E71)</f>
        <v>236.9</v>
      </c>
      <c r="F72" s="92">
        <f>SUM(F9:F71)</f>
        <v>14300</v>
      </c>
      <c r="G72" s="92">
        <f>SUM(G9:G71)</f>
        <v>0</v>
      </c>
      <c r="H72" s="92">
        <f>SUM(H9:H71)</f>
        <v>14300</v>
      </c>
      <c r="I72" s="93">
        <f>SUM(I9:I71)</f>
        <v>14300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0</v>
      </c>
    </row>
    <row r="74" spans="1:10" ht="82.5" hidden="1" customHeight="1" thickTop="1" x14ac:dyDescent="0.2">
      <c r="A74" s="100"/>
      <c r="B74" s="50"/>
      <c r="C74" s="41"/>
      <c r="D74" s="50"/>
      <c r="E74" s="27"/>
      <c r="F74" s="33"/>
      <c r="G74" s="50"/>
      <c r="H74" s="33"/>
      <c r="I74" s="33"/>
      <c r="J74" s="101"/>
    </row>
    <row r="75" spans="1:10" ht="39.75" hidden="1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hidden="1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hidden="1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0</v>
      </c>
      <c r="F89" s="108">
        <f>SUM(F74:F88)</f>
        <v>0</v>
      </c>
      <c r="G89" s="108">
        <f>SUM(G74:G88)</f>
        <v>0</v>
      </c>
      <c r="H89" s="108">
        <f>SUM(H74:H88)</f>
        <v>0</v>
      </c>
      <c r="I89" s="109">
        <f>SUM(I74:I88)</f>
        <v>0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0</v>
      </c>
    </row>
    <row r="91" spans="1:9" ht="39" hidden="1" customHeight="1" thickTop="1" thickBot="1" x14ac:dyDescent="0.25">
      <c r="A91" s="100"/>
      <c r="B91" s="115"/>
      <c r="C91" s="115"/>
      <c r="D91" s="115"/>
      <c r="E91" s="116"/>
      <c r="F91" s="117"/>
      <c r="G91" s="118"/>
      <c r="H91" s="117"/>
      <c r="I91" s="119"/>
    </row>
    <row r="92" spans="1:9" ht="40.5" hidden="1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hidden="1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16.5" hidden="1" customHeight="1" thickTop="1" x14ac:dyDescent="0.25">
      <c r="A94" s="100"/>
      <c r="B94" s="70"/>
      <c r="C94" s="71"/>
      <c r="D94" s="70"/>
      <c r="E94" s="122"/>
      <c r="F94" s="76"/>
      <c r="G94" s="76"/>
      <c r="H94" s="76"/>
      <c r="I94" s="77"/>
    </row>
    <row r="95" spans="1:9" ht="16.5" hidden="1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9" ht="16.5" hidden="1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0</v>
      </c>
      <c r="F97" s="123">
        <f>SUM(F91:F96)</f>
        <v>0</v>
      </c>
      <c r="G97" s="123">
        <f>SUM(G91:G96)</f>
        <v>0</v>
      </c>
      <c r="H97" s="123">
        <f>SUM(H91:H96)</f>
        <v>0</v>
      </c>
      <c r="I97" s="124">
        <f>SUM(I91:I96)</f>
        <v>0</v>
      </c>
    </row>
    <row r="98" spans="1:9" ht="16.5" customHeight="1" thickTop="1" thickBot="1" x14ac:dyDescent="0.3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0</v>
      </c>
    </row>
    <row r="99" spans="1:9" ht="32.25" hidden="1" customHeight="1" x14ac:dyDescent="0.2">
      <c r="A99" s="500"/>
      <c r="B99" s="501"/>
      <c r="C99" s="502"/>
      <c r="D99" s="501"/>
      <c r="E99" s="503"/>
      <c r="F99" s="504"/>
      <c r="G99" s="505"/>
      <c r="H99" s="504"/>
      <c r="I99" s="504"/>
    </row>
    <row r="100" spans="1:9" ht="31.5" hidden="1" customHeight="1" x14ac:dyDescent="0.2">
      <c r="A100" s="500"/>
      <c r="B100" s="501"/>
      <c r="C100" s="136"/>
      <c r="D100" s="458"/>
      <c r="E100" s="503"/>
      <c r="F100" s="420"/>
      <c r="G100" s="421"/>
      <c r="H100" s="420"/>
      <c r="I100" s="421"/>
    </row>
    <row r="101" spans="1:9" ht="37.5" hidden="1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hidden="1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hidden="1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0</v>
      </c>
      <c r="F118" s="123">
        <f>SUM(F99:F117)</f>
        <v>0</v>
      </c>
      <c r="G118" s="123">
        <f>SUM(G99:G117)</f>
        <v>0</v>
      </c>
      <c r="H118" s="123">
        <f>SUM(H99:H117)</f>
        <v>0</v>
      </c>
      <c r="I118" s="124">
        <f>SUM(I99:I117)</f>
        <v>0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0</v>
      </c>
    </row>
    <row r="120" spans="1:10" ht="58.5" hidden="1" customHeight="1" thickTop="1" x14ac:dyDescent="0.25">
      <c r="A120" s="146"/>
      <c r="B120" s="50"/>
      <c r="C120" s="41"/>
      <c r="D120" s="50"/>
      <c r="E120" s="40"/>
      <c r="F120" s="33"/>
      <c r="G120" s="50"/>
      <c r="H120" s="33"/>
      <c r="I120" s="33"/>
      <c r="J120" s="533"/>
    </row>
    <row r="121" spans="1:10" ht="55.5" hidden="1" customHeight="1" x14ac:dyDescent="0.25">
      <c r="A121" s="138"/>
      <c r="B121" s="50"/>
      <c r="C121" s="41"/>
      <c r="D121" s="50"/>
      <c r="E121" s="40"/>
      <c r="F121" s="33"/>
      <c r="G121" s="50"/>
      <c r="H121" s="33"/>
      <c r="I121" s="33"/>
    </row>
    <row r="122" spans="1:10" ht="16.5" hidden="1" customHeight="1" x14ac:dyDescent="0.25">
      <c r="A122" s="138"/>
      <c r="B122" s="70"/>
      <c r="C122" s="71"/>
      <c r="D122" s="70"/>
      <c r="E122" s="72"/>
      <c r="F122" s="73"/>
      <c r="G122" s="73"/>
      <c r="H122" s="73"/>
      <c r="I122" s="74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0</v>
      </c>
      <c r="G139" s="92">
        <f>SUM(G120:G138)</f>
        <v>0</v>
      </c>
      <c r="H139" s="92">
        <f>SUM(H120:H138)</f>
        <v>0</v>
      </c>
      <c r="I139" s="93">
        <f>SUM(I120:I138)</f>
        <v>0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hidden="1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hidden="1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726.5</v>
      </c>
      <c r="F161" s="161"/>
      <c r="G161" s="161"/>
      <c r="H161" s="161"/>
      <c r="I161" s="15">
        <f>I259+I280+I301+I322+I343+I364</f>
        <v>33226.58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26400</v>
      </c>
    </row>
    <row r="163" spans="1:9" ht="68.25" customHeight="1" x14ac:dyDescent="0.25">
      <c r="A163" s="163">
        <v>1</v>
      </c>
      <c r="B163" s="459" t="s">
        <v>6028</v>
      </c>
      <c r="C163" s="460" t="s">
        <v>6029</v>
      </c>
      <c r="D163" s="459" t="s">
        <v>6028</v>
      </c>
      <c r="E163" s="461">
        <v>15</v>
      </c>
      <c r="F163" s="462">
        <v>550</v>
      </c>
      <c r="G163" s="463"/>
      <c r="H163" s="462">
        <v>550</v>
      </c>
      <c r="I163" s="462">
        <v>550</v>
      </c>
    </row>
    <row r="164" spans="1:9" ht="64.5" customHeight="1" x14ac:dyDescent="0.25">
      <c r="A164" s="163">
        <v>2</v>
      </c>
      <c r="B164" s="459" t="s">
        <v>6030</v>
      </c>
      <c r="C164" s="460" t="s">
        <v>6031</v>
      </c>
      <c r="D164" s="459" t="s">
        <v>6030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64.5" customHeight="1" x14ac:dyDescent="0.25">
      <c r="A165" s="163">
        <v>3</v>
      </c>
      <c r="B165" s="459" t="s">
        <v>6032</v>
      </c>
      <c r="C165" s="460" t="s">
        <v>6033</v>
      </c>
      <c r="D165" s="459" t="s">
        <v>6032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6034</v>
      </c>
      <c r="C166" s="460" t="s">
        <v>6035</v>
      </c>
      <c r="D166" s="459" t="s">
        <v>6034</v>
      </c>
      <c r="E166" s="461">
        <v>14.5</v>
      </c>
      <c r="F166" s="462">
        <v>550</v>
      </c>
      <c r="G166" s="463"/>
      <c r="H166" s="462">
        <v>550</v>
      </c>
      <c r="I166" s="462">
        <v>550</v>
      </c>
    </row>
    <row r="167" spans="1:9" ht="65.25" customHeight="1" x14ac:dyDescent="0.25">
      <c r="A167" s="163">
        <v>5</v>
      </c>
      <c r="B167" s="459" t="s">
        <v>6036</v>
      </c>
      <c r="C167" s="460" t="s">
        <v>6037</v>
      </c>
      <c r="D167" s="459" t="s">
        <v>6036</v>
      </c>
      <c r="E167" s="461">
        <v>5</v>
      </c>
      <c r="F167" s="462">
        <v>550</v>
      </c>
      <c r="G167" s="463"/>
      <c r="H167" s="462">
        <v>550</v>
      </c>
      <c r="I167" s="462">
        <v>550</v>
      </c>
    </row>
    <row r="168" spans="1:9" ht="51.75" customHeight="1" x14ac:dyDescent="0.25">
      <c r="A168" s="163">
        <v>6</v>
      </c>
      <c r="B168" s="459" t="s">
        <v>6038</v>
      </c>
      <c r="C168" s="460" t="s">
        <v>6039</v>
      </c>
      <c r="D168" s="459" t="s">
        <v>6038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6040</v>
      </c>
      <c r="C169" s="464" t="s">
        <v>6041</v>
      </c>
      <c r="D169" s="459" t="s">
        <v>6040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6042</v>
      </c>
      <c r="C170" s="460" t="s">
        <v>6043</v>
      </c>
      <c r="D170" s="459" t="s">
        <v>6042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6044</v>
      </c>
      <c r="C171" s="465" t="s">
        <v>6045</v>
      </c>
      <c r="D171" s="459" t="s">
        <v>6044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6046</v>
      </c>
      <c r="C172" s="465" t="s">
        <v>6047</v>
      </c>
      <c r="D172" s="459" t="s">
        <v>6046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75.75" customHeight="1" x14ac:dyDescent="0.2">
      <c r="A173" s="163">
        <v>11</v>
      </c>
      <c r="B173" s="459" t="s">
        <v>6048</v>
      </c>
      <c r="C173" s="465" t="s">
        <v>6049</v>
      </c>
      <c r="D173" s="459" t="s">
        <v>6048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6050</v>
      </c>
      <c r="C174" s="465" t="s">
        <v>6051</v>
      </c>
      <c r="D174" s="459" t="s">
        <v>6050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57.75" customHeight="1" x14ac:dyDescent="0.25">
      <c r="A175" s="163">
        <v>13</v>
      </c>
      <c r="B175" s="459" t="s">
        <v>6052</v>
      </c>
      <c r="C175" s="460" t="s">
        <v>6053</v>
      </c>
      <c r="D175" s="459" t="s">
        <v>6052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6054</v>
      </c>
      <c r="C176" s="460" t="s">
        <v>6055</v>
      </c>
      <c r="D176" s="459" t="s">
        <v>6054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60" customHeight="1" x14ac:dyDescent="0.25">
      <c r="A177" s="163">
        <v>15</v>
      </c>
      <c r="B177" s="459" t="s">
        <v>6056</v>
      </c>
      <c r="C177" s="466" t="s">
        <v>6057</v>
      </c>
      <c r="D177" s="459" t="s">
        <v>6056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54.75" customHeight="1" x14ac:dyDescent="0.25">
      <c r="A178" s="163">
        <v>16</v>
      </c>
      <c r="B178" s="164" t="s">
        <v>6058</v>
      </c>
      <c r="C178" s="165" t="s">
        <v>6059</v>
      </c>
      <c r="D178" s="166" t="s">
        <v>6058</v>
      </c>
      <c r="E178" s="167">
        <v>5</v>
      </c>
      <c r="F178" s="168">
        <v>550</v>
      </c>
      <c r="G178" s="169"/>
      <c r="H178" s="168">
        <v>550</v>
      </c>
      <c r="I178" s="168">
        <v>550</v>
      </c>
    </row>
    <row r="179" spans="1:9" ht="59.25" customHeight="1" x14ac:dyDescent="0.25">
      <c r="A179" s="163">
        <v>17</v>
      </c>
      <c r="B179" s="164" t="s">
        <v>6060</v>
      </c>
      <c r="C179" s="165" t="s">
        <v>6061</v>
      </c>
      <c r="D179" s="166" t="s">
        <v>6060</v>
      </c>
      <c r="E179" s="167">
        <v>3</v>
      </c>
      <c r="F179" s="168">
        <v>550</v>
      </c>
      <c r="G179" s="169"/>
      <c r="H179" s="168">
        <v>550</v>
      </c>
      <c r="I179" s="168">
        <v>550</v>
      </c>
    </row>
    <row r="180" spans="1:9" ht="55.5" customHeight="1" x14ac:dyDescent="0.25">
      <c r="A180" s="163">
        <v>18</v>
      </c>
      <c r="B180" s="164" t="s">
        <v>6062</v>
      </c>
      <c r="C180" s="165" t="s">
        <v>6063</v>
      </c>
      <c r="D180" s="166" t="s">
        <v>6062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70.5" customHeight="1" x14ac:dyDescent="0.25">
      <c r="A181" s="163">
        <v>19</v>
      </c>
      <c r="B181" s="164" t="s">
        <v>6064</v>
      </c>
      <c r="C181" s="165" t="s">
        <v>6065</v>
      </c>
      <c r="D181" s="166" t="s">
        <v>6064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57" customHeight="1" x14ac:dyDescent="0.25">
      <c r="A182" s="163">
        <v>20</v>
      </c>
      <c r="B182" s="164" t="s">
        <v>6066</v>
      </c>
      <c r="C182" s="165" t="s">
        <v>6067</v>
      </c>
      <c r="D182" s="166" t="s">
        <v>6066</v>
      </c>
      <c r="E182" s="167">
        <v>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6068</v>
      </c>
      <c r="C183" s="165" t="s">
        <v>6069</v>
      </c>
      <c r="D183" s="166" t="s">
        <v>6068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177</v>
      </c>
      <c r="C184" s="165" t="s">
        <v>6070</v>
      </c>
      <c r="D184" s="166" t="s">
        <v>177</v>
      </c>
      <c r="E184" s="167">
        <v>3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177</v>
      </c>
      <c r="C185" s="165" t="s">
        <v>6071</v>
      </c>
      <c r="D185" s="166" t="s">
        <v>177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177</v>
      </c>
      <c r="C186" s="165" t="s">
        <v>6072</v>
      </c>
      <c r="D186" s="166" t="s">
        <v>177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177</v>
      </c>
      <c r="C187" s="165" t="s">
        <v>6073</v>
      </c>
      <c r="D187" s="166" t="s">
        <v>177</v>
      </c>
      <c r="E187" s="167">
        <v>3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177</v>
      </c>
      <c r="C188" s="165" t="s">
        <v>6074</v>
      </c>
      <c r="D188" s="166" t="s">
        <v>177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177</v>
      </c>
      <c r="C189" s="165" t="s">
        <v>6075</v>
      </c>
      <c r="D189" s="166" t="s">
        <v>177</v>
      </c>
      <c r="E189" s="167">
        <v>3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177</v>
      </c>
      <c r="C190" s="165" t="s">
        <v>6076</v>
      </c>
      <c r="D190" s="166" t="s">
        <v>177</v>
      </c>
      <c r="E190" s="167">
        <v>3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177</v>
      </c>
      <c r="C191" s="165" t="s">
        <v>6077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177</v>
      </c>
      <c r="C192" s="165" t="s">
        <v>6078</v>
      </c>
      <c r="D192" s="166" t="s">
        <v>177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10" ht="45.75" customHeight="1" x14ac:dyDescent="0.25">
      <c r="A193" s="163">
        <v>31</v>
      </c>
      <c r="B193" s="164" t="s">
        <v>177</v>
      </c>
      <c r="C193" s="165" t="s">
        <v>6079</v>
      </c>
      <c r="D193" s="166" t="s">
        <v>177</v>
      </c>
      <c r="E193" s="167">
        <v>3</v>
      </c>
      <c r="F193" s="168">
        <v>550</v>
      </c>
      <c r="G193" s="169"/>
      <c r="H193" s="168">
        <v>550</v>
      </c>
      <c r="I193" s="168">
        <v>550</v>
      </c>
    </row>
    <row r="194" spans="1:10" ht="36.75" customHeight="1" x14ac:dyDescent="0.25">
      <c r="A194" s="163">
        <v>32</v>
      </c>
      <c r="B194" s="164" t="s">
        <v>177</v>
      </c>
      <c r="C194" s="165" t="s">
        <v>6080</v>
      </c>
      <c r="D194" s="166" t="s">
        <v>177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10" ht="35.25" customHeight="1" x14ac:dyDescent="0.25">
      <c r="A195" s="163">
        <v>33</v>
      </c>
      <c r="B195" s="164" t="s">
        <v>177</v>
      </c>
      <c r="C195" s="165" t="s">
        <v>6081</v>
      </c>
      <c r="D195" s="166" t="s">
        <v>177</v>
      </c>
      <c r="E195" s="167">
        <v>3</v>
      </c>
      <c r="F195" s="168">
        <v>550</v>
      </c>
      <c r="G195" s="169"/>
      <c r="H195" s="168">
        <v>550</v>
      </c>
      <c r="I195" s="168">
        <v>550</v>
      </c>
    </row>
    <row r="196" spans="1:10" ht="35.25" customHeight="1" x14ac:dyDescent="0.25">
      <c r="A196" s="163">
        <v>34</v>
      </c>
      <c r="B196" s="164" t="s">
        <v>177</v>
      </c>
      <c r="C196" s="165" t="s">
        <v>6082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10" ht="37.5" customHeight="1" x14ac:dyDescent="0.25">
      <c r="A197" s="163">
        <v>35</v>
      </c>
      <c r="B197" s="164" t="s">
        <v>177</v>
      </c>
      <c r="C197" s="165" t="s">
        <v>6083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10" ht="35.25" customHeight="1" x14ac:dyDescent="0.25">
      <c r="A198" s="163">
        <v>36</v>
      </c>
      <c r="B198" s="164" t="s">
        <v>177</v>
      </c>
      <c r="C198" s="165" t="s">
        <v>6084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10" ht="41.25" customHeight="1" x14ac:dyDescent="0.25">
      <c r="A199" s="163">
        <v>37</v>
      </c>
      <c r="B199" s="164" t="s">
        <v>177</v>
      </c>
      <c r="C199" s="165" t="s">
        <v>6085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10" ht="34.5" customHeight="1" x14ac:dyDescent="0.25">
      <c r="A200" s="163">
        <v>38</v>
      </c>
      <c r="B200" s="164" t="s">
        <v>177</v>
      </c>
      <c r="C200" s="165" t="s">
        <v>6086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10" ht="41.25" customHeight="1" x14ac:dyDescent="0.25">
      <c r="A201" s="163">
        <v>39</v>
      </c>
      <c r="B201" s="164" t="s">
        <v>177</v>
      </c>
      <c r="C201" s="165" t="s">
        <v>6087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10" ht="36.75" customHeight="1" x14ac:dyDescent="0.25">
      <c r="A202" s="163">
        <v>40</v>
      </c>
      <c r="B202" s="164" t="s">
        <v>177</v>
      </c>
      <c r="C202" s="165" t="s">
        <v>6088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10" ht="38.25" customHeight="1" x14ac:dyDescent="0.25">
      <c r="A203" s="163">
        <v>41</v>
      </c>
      <c r="B203" s="164" t="s">
        <v>177</v>
      </c>
      <c r="C203" s="165" t="s">
        <v>6089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10" ht="39.75" customHeight="1" x14ac:dyDescent="0.25">
      <c r="A204" s="163">
        <v>42</v>
      </c>
      <c r="B204" s="164" t="s">
        <v>177</v>
      </c>
      <c r="C204" s="165" t="s">
        <v>6090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10" ht="37.5" customHeight="1" x14ac:dyDescent="0.25">
      <c r="A205" s="163">
        <v>43</v>
      </c>
      <c r="B205" s="164" t="s">
        <v>177</v>
      </c>
      <c r="C205" s="165" t="s">
        <v>6091</v>
      </c>
      <c r="D205" s="166" t="s">
        <v>177</v>
      </c>
      <c r="E205" s="167">
        <v>3</v>
      </c>
      <c r="F205" s="168">
        <v>550</v>
      </c>
      <c r="G205" s="169"/>
      <c r="H205" s="168">
        <v>550</v>
      </c>
      <c r="I205" s="168">
        <v>550</v>
      </c>
    </row>
    <row r="206" spans="1:10" ht="45.75" customHeight="1" thickBot="1" x14ac:dyDescent="0.3">
      <c r="A206" s="163">
        <v>44</v>
      </c>
      <c r="B206" s="164" t="s">
        <v>177</v>
      </c>
      <c r="C206" s="165" t="s">
        <v>6092</v>
      </c>
      <c r="D206" s="166" t="s">
        <v>177</v>
      </c>
      <c r="E206" s="167">
        <v>3</v>
      </c>
      <c r="F206" s="168">
        <v>550</v>
      </c>
      <c r="G206" s="169"/>
      <c r="H206" s="168">
        <v>550</v>
      </c>
      <c r="I206" s="168">
        <v>550</v>
      </c>
      <c r="J206" s="164"/>
    </row>
    <row r="207" spans="1:10" ht="52.5" customHeight="1" thickTop="1" thickBot="1" x14ac:dyDescent="0.3">
      <c r="A207" s="130">
        <v>45</v>
      </c>
      <c r="B207" s="164" t="s">
        <v>6093</v>
      </c>
      <c r="C207" s="165" t="s">
        <v>6094</v>
      </c>
      <c r="D207" s="166" t="s">
        <v>6093</v>
      </c>
      <c r="E207" s="167">
        <v>15</v>
      </c>
      <c r="F207" s="168">
        <v>550</v>
      </c>
      <c r="G207" s="169"/>
      <c r="H207" s="168">
        <v>550</v>
      </c>
      <c r="I207" s="168">
        <v>550</v>
      </c>
    </row>
    <row r="208" spans="1:10" ht="63" customHeight="1" thickTop="1" thickBot="1" x14ac:dyDescent="0.3">
      <c r="A208" s="130">
        <v>46</v>
      </c>
      <c r="B208" s="164" t="s">
        <v>6095</v>
      </c>
      <c r="C208" s="165" t="s">
        <v>6096</v>
      </c>
      <c r="D208" s="166" t="s">
        <v>6095</v>
      </c>
      <c r="E208" s="167">
        <v>15</v>
      </c>
      <c r="F208" s="168">
        <v>550</v>
      </c>
      <c r="G208" s="169"/>
      <c r="H208" s="168">
        <v>550</v>
      </c>
      <c r="I208" s="168">
        <v>550</v>
      </c>
    </row>
    <row r="209" spans="1:9" ht="62.25" customHeight="1" thickTop="1" thickBot="1" x14ac:dyDescent="0.3">
      <c r="A209" s="130">
        <v>47</v>
      </c>
      <c r="B209" s="164" t="s">
        <v>6097</v>
      </c>
      <c r="C209" s="165" t="s">
        <v>6098</v>
      </c>
      <c r="D209" s="166" t="s">
        <v>6097</v>
      </c>
      <c r="E209" s="167">
        <v>10</v>
      </c>
      <c r="F209" s="168">
        <v>550</v>
      </c>
      <c r="G209" s="169"/>
      <c r="H209" s="168">
        <v>550</v>
      </c>
      <c r="I209" s="168">
        <v>550</v>
      </c>
    </row>
    <row r="210" spans="1:9" ht="63.75" customHeight="1" thickTop="1" x14ac:dyDescent="0.25">
      <c r="A210" s="130">
        <v>48</v>
      </c>
      <c r="B210" s="164" t="s">
        <v>6099</v>
      </c>
      <c r="C210" s="165" t="s">
        <v>6100</v>
      </c>
      <c r="D210" s="166" t="s">
        <v>6099</v>
      </c>
      <c r="E210" s="167">
        <v>15</v>
      </c>
      <c r="F210" s="168">
        <v>550</v>
      </c>
      <c r="G210" s="169"/>
      <c r="H210" s="168">
        <v>550</v>
      </c>
      <c r="I210" s="168">
        <v>550</v>
      </c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hidden="1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Bot="1" x14ac:dyDescent="0.3">
      <c r="A259" s="89" t="s">
        <v>43</v>
      </c>
      <c r="B259" s="90"/>
      <c r="C259" s="91"/>
      <c r="D259" s="90"/>
      <c r="E259" s="191">
        <f>SUM(E163:E258)</f>
        <v>306.5</v>
      </c>
      <c r="F259" s="191">
        <f>SUM(F163:F258)</f>
        <v>26400</v>
      </c>
      <c r="G259" s="152">
        <f>SUM(G163:G258)</f>
        <v>0</v>
      </c>
      <c r="H259" s="152">
        <f>SUM(H163:H258)</f>
        <v>26400</v>
      </c>
      <c r="I259" s="93">
        <f>SUM(I163:I258)</f>
        <v>26400</v>
      </c>
    </row>
    <row r="260" spans="1:9" ht="16.5" customHeight="1" thickTop="1" x14ac:dyDescent="0.25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hidden="1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hidden="1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hidden="1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hidden="1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2485.08</v>
      </c>
    </row>
    <row r="282" spans="1:9" ht="73.5" customHeight="1" thickTop="1" x14ac:dyDescent="0.25">
      <c r="A282" s="130">
        <v>1</v>
      </c>
      <c r="B282" s="468" t="s">
        <v>6101</v>
      </c>
      <c r="C282" s="466" t="s">
        <v>6102</v>
      </c>
      <c r="D282" s="468" t="s">
        <v>6101</v>
      </c>
      <c r="E282" s="461">
        <v>60</v>
      </c>
      <c r="F282" s="469">
        <v>2485.08</v>
      </c>
      <c r="G282" s="470"/>
      <c r="H282" s="469">
        <v>2485.08</v>
      </c>
      <c r="I282" s="469">
        <v>2485.08</v>
      </c>
    </row>
    <row r="283" spans="1:9" ht="38.25" hidden="1" customHeight="1" x14ac:dyDescent="0.25">
      <c r="A283" s="198"/>
      <c r="B283" s="164"/>
      <c r="C283" s="165"/>
      <c r="D283" s="166"/>
      <c r="E283" s="167"/>
      <c r="F283" s="168"/>
      <c r="G283" s="169"/>
      <c r="H283" s="168"/>
      <c r="I283" s="168"/>
    </row>
    <row r="284" spans="1:9" ht="52.5" hidden="1" customHeight="1" x14ac:dyDescent="0.25">
      <c r="A284" s="138"/>
      <c r="B284" s="468"/>
      <c r="C284" s="466"/>
      <c r="D284" s="468"/>
      <c r="E284" s="461"/>
      <c r="F284" s="469"/>
      <c r="G284" s="470"/>
      <c r="H284" s="469"/>
      <c r="I284" s="469"/>
    </row>
    <row r="285" spans="1:9" ht="39.75" hidden="1" customHeight="1" x14ac:dyDescent="0.25">
      <c r="A285" s="138"/>
      <c r="B285" s="468"/>
      <c r="C285" s="466"/>
      <c r="D285" s="468"/>
      <c r="E285" s="461"/>
      <c r="F285" s="469"/>
      <c r="G285" s="470"/>
      <c r="H285" s="469"/>
      <c r="I285" s="469"/>
    </row>
    <row r="286" spans="1:9" ht="16.5" hidden="1" customHeight="1" x14ac:dyDescent="0.25">
      <c r="A286" s="138"/>
      <c r="B286" s="70"/>
      <c r="C286" s="71"/>
      <c r="D286" s="70"/>
      <c r="E286" s="72"/>
      <c r="F286" s="204"/>
      <c r="G286" s="76"/>
      <c r="H286" s="76"/>
      <c r="I286" s="204"/>
    </row>
    <row r="287" spans="1:9" ht="16.5" hidden="1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Bot="1" x14ac:dyDescent="0.3">
      <c r="A301" s="89" t="s">
        <v>43</v>
      </c>
      <c r="B301" s="90"/>
      <c r="C301" s="91"/>
      <c r="D301" s="90"/>
      <c r="E301" s="152">
        <f>SUM(E282:E300)</f>
        <v>60</v>
      </c>
      <c r="F301" s="92">
        <f>SUM(F282:F300)</f>
        <v>2485.08</v>
      </c>
      <c r="G301" s="92">
        <f>SUM(G282:G300)</f>
        <v>0</v>
      </c>
      <c r="H301" s="92">
        <f>SUM(H282:H300)</f>
        <v>2485.08</v>
      </c>
      <c r="I301" s="93">
        <f>SUM(I282:I300)</f>
        <v>2485.08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4341.5</v>
      </c>
    </row>
    <row r="303" spans="1:9" ht="69.75" customHeight="1" thickTop="1" x14ac:dyDescent="0.25">
      <c r="A303" s="130">
        <v>1</v>
      </c>
      <c r="B303" s="164" t="s">
        <v>6103</v>
      </c>
      <c r="C303" s="165" t="s">
        <v>6104</v>
      </c>
      <c r="D303" s="166" t="s">
        <v>6103</v>
      </c>
      <c r="E303" s="167">
        <v>360</v>
      </c>
      <c r="F303" s="168">
        <v>4341.5</v>
      </c>
      <c r="G303" s="169"/>
      <c r="H303" s="168">
        <v>4341.5</v>
      </c>
      <c r="I303" s="168">
        <v>4341.5</v>
      </c>
    </row>
    <row r="304" spans="1:9" ht="46.5" hidden="1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hidden="1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hidden="1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hidden="1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Bot="1" x14ac:dyDescent="0.3">
      <c r="A322" s="89" t="s">
        <v>43</v>
      </c>
      <c r="B322" s="90"/>
      <c r="C322" s="91"/>
      <c r="D322" s="90"/>
      <c r="E322" s="152">
        <f>SUM(E303:E321)</f>
        <v>360</v>
      </c>
      <c r="F322" s="92">
        <f>SUM(F303:F321)</f>
        <v>4341.5</v>
      </c>
      <c r="G322" s="92">
        <f>SUM(G303:G321)</f>
        <v>0</v>
      </c>
      <c r="H322" s="92">
        <f>SUM(H303:H321)</f>
        <v>4341.5</v>
      </c>
      <c r="I322" s="93">
        <f>SUM(I303:I321)</f>
        <v>4341.5</v>
      </c>
    </row>
    <row r="323" spans="1:9" ht="16.5" customHeight="1" thickTop="1" x14ac:dyDescent="0.25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hidden="1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x14ac:dyDescent="0.25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hidden="1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58.8</v>
      </c>
      <c r="F365" s="16"/>
      <c r="G365" s="16"/>
      <c r="H365" s="16"/>
      <c r="I365" s="15">
        <f>I408+I429+I471+I492+I513+I534+I450</f>
        <v>6854.62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6105</v>
      </c>
      <c r="C367" s="102" t="s">
        <v>6106</v>
      </c>
      <c r="D367" s="102" t="s">
        <v>6107</v>
      </c>
      <c r="E367" s="241">
        <v>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6108</v>
      </c>
      <c r="C368" s="102" t="s">
        <v>6109</v>
      </c>
      <c r="D368" s="346" t="s">
        <v>6110</v>
      </c>
      <c r="E368" s="471">
        <v>4.8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6111</v>
      </c>
      <c r="C369" s="102" t="s">
        <v>6112</v>
      </c>
      <c r="D369" s="102" t="s">
        <v>6113</v>
      </c>
      <c r="E369" s="241">
        <v>12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6114</v>
      </c>
      <c r="C370" s="102" t="s">
        <v>6115</v>
      </c>
      <c r="D370" s="102" t="s">
        <v>6116</v>
      </c>
      <c r="E370" s="241">
        <v>3.5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6117</v>
      </c>
      <c r="C371" s="102" t="s">
        <v>6118</v>
      </c>
      <c r="D371" s="102" t="s">
        <v>6119</v>
      </c>
      <c r="E371" s="241">
        <v>4.5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x14ac:dyDescent="0.2">
      <c r="A372" s="130">
        <v>6</v>
      </c>
      <c r="B372" s="102" t="s">
        <v>6120</v>
      </c>
      <c r="C372" s="102" t="s">
        <v>6121</v>
      </c>
      <c r="D372" s="102" t="s">
        <v>6122</v>
      </c>
      <c r="E372" s="241">
        <v>10</v>
      </c>
      <c r="F372" s="365">
        <v>550</v>
      </c>
      <c r="G372" s="163"/>
      <c r="H372" s="421">
        <v>550</v>
      </c>
      <c r="I372" s="421">
        <v>550</v>
      </c>
    </row>
    <row r="373" spans="1:9" ht="36.75" hidden="1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0.5" hidden="1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44.25" hidden="1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0.5" hidden="1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48.7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36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hidden="1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hidden="1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hidden="1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Bot="1" x14ac:dyDescent="0.3">
      <c r="A429" s="89" t="s">
        <v>43</v>
      </c>
      <c r="B429" s="90"/>
      <c r="C429" s="91"/>
      <c r="D429" s="90"/>
      <c r="E429" s="152">
        <f>SUM(E367:E428)</f>
        <v>38.799999999999997</v>
      </c>
      <c r="F429" s="152">
        <f>SUM(F367:F428)</f>
        <v>3300</v>
      </c>
      <c r="G429" s="152">
        <f>SUM(G367:G428)</f>
        <v>0</v>
      </c>
      <c r="H429" s="152">
        <f>SUM(H367:H428)</f>
        <v>3300</v>
      </c>
      <c r="I429" s="224">
        <f>SUM(I367:I428)</f>
        <v>3300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2038.79</v>
      </c>
    </row>
    <row r="431" spans="1:9" ht="51" customHeight="1" thickTop="1" x14ac:dyDescent="0.25">
      <c r="A431" s="146">
        <v>1</v>
      </c>
      <c r="B431" s="102" t="s">
        <v>6123</v>
      </c>
      <c r="C431" s="102" t="s">
        <v>6124</v>
      </c>
      <c r="D431" s="102" t="s">
        <v>6125</v>
      </c>
      <c r="E431" s="423">
        <v>34.9</v>
      </c>
      <c r="F431" s="547">
        <v>2038.79</v>
      </c>
      <c r="G431" s="548"/>
      <c r="H431" s="547">
        <v>2038.79</v>
      </c>
      <c r="I431" s="547">
        <v>2038.79</v>
      </c>
    </row>
    <row r="432" spans="1:9" ht="32.25" hidden="1" customHeight="1" x14ac:dyDescent="0.25">
      <c r="A432" s="138"/>
      <c r="B432" s="102"/>
      <c r="C432" s="102"/>
      <c r="D432" s="102"/>
      <c r="E432" s="423"/>
      <c r="F432" s="380"/>
      <c r="G432" s="381"/>
      <c r="H432" s="380"/>
      <c r="I432" s="380"/>
    </row>
    <row r="433" spans="1:9" ht="32.2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Bot="1" x14ac:dyDescent="0.3">
      <c r="A450" s="89" t="s">
        <v>43</v>
      </c>
      <c r="B450" s="90"/>
      <c r="C450" s="91"/>
      <c r="D450" s="90"/>
      <c r="E450" s="152">
        <f>SUM(E431:E449)</f>
        <v>34.9</v>
      </c>
      <c r="F450" s="92">
        <f>SUM(F431:F449)</f>
        <v>2038.79</v>
      </c>
      <c r="G450" s="92">
        <f>SUM(G431:G449)</f>
        <v>0</v>
      </c>
      <c r="H450" s="92">
        <f>SUM(H431:H449)</f>
        <v>2038.79</v>
      </c>
      <c r="I450" s="93">
        <f>SUM(I431:I449)</f>
        <v>2038.79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1515.83</v>
      </c>
    </row>
    <row r="452" spans="1:9" ht="36" customHeight="1" thickTop="1" x14ac:dyDescent="0.2">
      <c r="A452" s="130">
        <v>1</v>
      </c>
      <c r="B452" s="102" t="s">
        <v>6126</v>
      </c>
      <c r="C452" s="102" t="s">
        <v>6127</v>
      </c>
      <c r="D452" s="102" t="s">
        <v>6128</v>
      </c>
      <c r="E452" s="241">
        <v>20</v>
      </c>
      <c r="F452" s="365">
        <v>1515.83</v>
      </c>
      <c r="G452" s="163"/>
      <c r="H452" s="421">
        <v>1515.83</v>
      </c>
      <c r="I452" s="421">
        <v>1515.83</v>
      </c>
    </row>
    <row r="453" spans="1:9" ht="51" hidden="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3.5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Bot="1" x14ac:dyDescent="0.3">
      <c r="A471" s="89" t="s">
        <v>43</v>
      </c>
      <c r="B471" s="90"/>
      <c r="C471" s="91"/>
      <c r="D471" s="90"/>
      <c r="E471" s="152">
        <f>SUM(E452:E470)</f>
        <v>20</v>
      </c>
      <c r="F471" s="92">
        <f>SUM(F452:F470)</f>
        <v>1515.83</v>
      </c>
      <c r="G471" s="92">
        <f>SUM(G452:G470)</f>
        <v>0</v>
      </c>
      <c r="H471" s="92">
        <f>SUM(H452:H470)</f>
        <v>1515.83</v>
      </c>
      <c r="I471" s="93">
        <f>SUM(I452:I470)</f>
        <v>1515.83</v>
      </c>
    </row>
    <row r="472" spans="1:9" ht="16.5" customHeight="1" thickTop="1" x14ac:dyDescent="0.25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hidden="1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hidden="1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hidden="1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x14ac:dyDescent="0.25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hidden="1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hidden="1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x14ac:dyDescent="0.25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hidden="1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1601.2</v>
      </c>
      <c r="F535" s="16"/>
      <c r="G535" s="16"/>
      <c r="H535" s="16"/>
      <c r="I535" s="15">
        <f>I615+I636+I657+I678+I699+I720</f>
        <v>74652.56</v>
      </c>
    </row>
    <row r="536" spans="1:9" ht="16.5" hidden="1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>
        <v>1</v>
      </c>
      <c r="B537" s="241" t="s">
        <v>6129</v>
      </c>
      <c r="C537" s="102" t="s">
        <v>6130</v>
      </c>
      <c r="D537" s="241" t="s">
        <v>6131</v>
      </c>
      <c r="E537" s="423">
        <v>12</v>
      </c>
      <c r="F537" s="365">
        <v>550</v>
      </c>
      <c r="G537" s="241"/>
      <c r="H537" s="365">
        <v>550</v>
      </c>
      <c r="I537" s="365">
        <v>550</v>
      </c>
    </row>
    <row r="538" spans="1:9" ht="43.5" customHeight="1" thickTop="1" thickBot="1" x14ac:dyDescent="0.3">
      <c r="A538" s="146">
        <v>2</v>
      </c>
      <c r="B538" s="241" t="s">
        <v>6132</v>
      </c>
      <c r="C538" s="102" t="s">
        <v>6133</v>
      </c>
      <c r="D538" s="241" t="s">
        <v>6134</v>
      </c>
      <c r="E538" s="423">
        <v>7</v>
      </c>
      <c r="F538" s="365">
        <v>550</v>
      </c>
      <c r="G538" s="241"/>
      <c r="H538" s="365">
        <v>550</v>
      </c>
      <c r="I538" s="365">
        <v>550</v>
      </c>
    </row>
    <row r="539" spans="1:9" ht="49.5" customHeight="1" thickTop="1" thickBot="1" x14ac:dyDescent="0.3">
      <c r="A539" s="146">
        <v>3</v>
      </c>
      <c r="B539" s="241" t="s">
        <v>6135</v>
      </c>
      <c r="C539" s="102" t="s">
        <v>6136</v>
      </c>
      <c r="D539" s="241" t="s">
        <v>6137</v>
      </c>
      <c r="E539" s="423">
        <v>5</v>
      </c>
      <c r="F539" s="365">
        <v>550</v>
      </c>
      <c r="G539" s="241"/>
      <c r="H539" s="365">
        <v>550</v>
      </c>
      <c r="I539" s="365">
        <v>550</v>
      </c>
    </row>
    <row r="540" spans="1:9" ht="51.75" customHeight="1" thickTop="1" thickBot="1" x14ac:dyDescent="0.3">
      <c r="A540" s="146">
        <v>4</v>
      </c>
      <c r="B540" s="241" t="s">
        <v>6138</v>
      </c>
      <c r="C540" s="102" t="s">
        <v>6139</v>
      </c>
      <c r="D540" s="241" t="s">
        <v>6140</v>
      </c>
      <c r="E540" s="423">
        <v>15</v>
      </c>
      <c r="F540" s="365">
        <v>550</v>
      </c>
      <c r="G540" s="241"/>
      <c r="H540" s="365">
        <v>550</v>
      </c>
      <c r="I540" s="365">
        <v>550</v>
      </c>
    </row>
    <row r="541" spans="1:9" ht="38.25" customHeight="1" thickTop="1" thickBot="1" x14ac:dyDescent="0.3">
      <c r="A541" s="146">
        <v>5</v>
      </c>
      <c r="B541" s="241" t="s">
        <v>6141</v>
      </c>
      <c r="C541" s="102" t="s">
        <v>6142</v>
      </c>
      <c r="D541" s="241" t="s">
        <v>6143</v>
      </c>
      <c r="E541" s="423">
        <v>6</v>
      </c>
      <c r="F541" s="365">
        <v>550</v>
      </c>
      <c r="G541" s="241"/>
      <c r="H541" s="365">
        <v>550</v>
      </c>
      <c r="I541" s="365">
        <v>550</v>
      </c>
    </row>
    <row r="542" spans="1:9" ht="38.25" customHeight="1" thickTop="1" thickBot="1" x14ac:dyDescent="0.3">
      <c r="A542" s="146">
        <v>6</v>
      </c>
      <c r="B542" s="241" t="s">
        <v>6144</v>
      </c>
      <c r="C542" s="102" t="s">
        <v>6145</v>
      </c>
      <c r="D542" s="241" t="s">
        <v>6146</v>
      </c>
      <c r="E542" s="423">
        <v>7</v>
      </c>
      <c r="F542" s="365">
        <v>550</v>
      </c>
      <c r="G542" s="241"/>
      <c r="H542" s="365">
        <v>550</v>
      </c>
      <c r="I542" s="365">
        <v>550</v>
      </c>
    </row>
    <row r="543" spans="1:9" ht="38.25" customHeight="1" thickTop="1" thickBot="1" x14ac:dyDescent="0.3">
      <c r="A543" s="146">
        <v>7</v>
      </c>
      <c r="B543" s="241" t="s">
        <v>6147</v>
      </c>
      <c r="C543" s="102" t="s">
        <v>6148</v>
      </c>
      <c r="D543" s="241" t="s">
        <v>6149</v>
      </c>
      <c r="E543" s="423">
        <v>5</v>
      </c>
      <c r="F543" s="365">
        <v>550</v>
      </c>
      <c r="G543" s="241"/>
      <c r="H543" s="365">
        <v>550</v>
      </c>
      <c r="I543" s="365">
        <v>550</v>
      </c>
    </row>
    <row r="544" spans="1:9" ht="38.25" customHeight="1" thickTop="1" thickBot="1" x14ac:dyDescent="0.3">
      <c r="A544" s="146">
        <v>8</v>
      </c>
      <c r="B544" s="241" t="s">
        <v>6150</v>
      </c>
      <c r="C544" s="102" t="s">
        <v>6151</v>
      </c>
      <c r="D544" s="241" t="s">
        <v>6152</v>
      </c>
      <c r="E544" s="423">
        <v>7</v>
      </c>
      <c r="F544" s="365">
        <v>550</v>
      </c>
      <c r="G544" s="241"/>
      <c r="H544" s="365">
        <v>550</v>
      </c>
      <c r="I544" s="365">
        <v>550</v>
      </c>
    </row>
    <row r="545" spans="1:9" ht="38.25" customHeight="1" thickTop="1" thickBot="1" x14ac:dyDescent="0.3">
      <c r="A545" s="146">
        <v>9</v>
      </c>
      <c r="B545" s="241" t="s">
        <v>6153</v>
      </c>
      <c r="C545" s="102" t="s">
        <v>6154</v>
      </c>
      <c r="D545" s="241"/>
      <c r="E545" s="423">
        <v>5</v>
      </c>
      <c r="F545" s="365">
        <v>550</v>
      </c>
      <c r="G545" s="241"/>
      <c r="H545" s="365">
        <v>550</v>
      </c>
      <c r="I545" s="365">
        <v>550</v>
      </c>
    </row>
    <row r="546" spans="1:9" ht="38.25" customHeight="1" thickTop="1" thickBot="1" x14ac:dyDescent="0.3">
      <c r="A546" s="146">
        <v>10</v>
      </c>
      <c r="B546" s="241" t="s">
        <v>6155</v>
      </c>
      <c r="C546" s="102" t="s">
        <v>6156</v>
      </c>
      <c r="D546" s="241" t="s">
        <v>6157</v>
      </c>
      <c r="E546" s="423">
        <v>10</v>
      </c>
      <c r="F546" s="365">
        <v>550</v>
      </c>
      <c r="G546" s="241"/>
      <c r="H546" s="365">
        <v>550</v>
      </c>
      <c r="I546" s="365">
        <v>550</v>
      </c>
    </row>
    <row r="547" spans="1:9" ht="38.25" customHeight="1" thickTop="1" thickBot="1" x14ac:dyDescent="0.3">
      <c r="A547" s="146">
        <v>11</v>
      </c>
      <c r="B547" s="241" t="s">
        <v>6158</v>
      </c>
      <c r="C547" s="102" t="s">
        <v>6159</v>
      </c>
      <c r="D547" s="241" t="s">
        <v>6160</v>
      </c>
      <c r="E547" s="423">
        <v>7</v>
      </c>
      <c r="F547" s="365">
        <v>550</v>
      </c>
      <c r="G547" s="241"/>
      <c r="H547" s="365">
        <v>550</v>
      </c>
      <c r="I547" s="365">
        <v>550</v>
      </c>
    </row>
    <row r="548" spans="1:9" ht="38.25" customHeight="1" thickTop="1" thickBot="1" x14ac:dyDescent="0.3">
      <c r="A548" s="146">
        <v>12</v>
      </c>
      <c r="B548" s="241" t="s">
        <v>6161</v>
      </c>
      <c r="C548" s="102" t="s">
        <v>6162</v>
      </c>
      <c r="D548" s="241" t="s">
        <v>6163</v>
      </c>
      <c r="E548" s="423">
        <v>15</v>
      </c>
      <c r="F548" s="365">
        <v>550</v>
      </c>
      <c r="G548" s="241"/>
      <c r="H548" s="365">
        <v>550</v>
      </c>
      <c r="I548" s="365">
        <v>550</v>
      </c>
    </row>
    <row r="549" spans="1:9" ht="38.25" customHeight="1" thickTop="1" thickBot="1" x14ac:dyDescent="0.3">
      <c r="A549" s="146">
        <v>13</v>
      </c>
      <c r="B549" s="241" t="s">
        <v>6164</v>
      </c>
      <c r="C549" s="102" t="s">
        <v>6165</v>
      </c>
      <c r="D549" s="241" t="s">
        <v>6166</v>
      </c>
      <c r="E549" s="423">
        <v>5</v>
      </c>
      <c r="F549" s="365">
        <v>550</v>
      </c>
      <c r="G549" s="241"/>
      <c r="H549" s="365">
        <v>550</v>
      </c>
      <c r="I549" s="365">
        <v>550</v>
      </c>
    </row>
    <row r="550" spans="1:9" ht="38.25" customHeight="1" thickTop="1" thickBot="1" x14ac:dyDescent="0.3">
      <c r="A550" s="146">
        <v>14</v>
      </c>
      <c r="B550" s="241" t="s">
        <v>6167</v>
      </c>
      <c r="C550" s="102" t="s">
        <v>6168</v>
      </c>
      <c r="D550" s="241" t="s">
        <v>6169</v>
      </c>
      <c r="E550" s="423">
        <v>15</v>
      </c>
      <c r="F550" s="365">
        <v>550</v>
      </c>
      <c r="G550" s="241"/>
      <c r="H550" s="365">
        <v>550</v>
      </c>
      <c r="I550" s="365">
        <v>550</v>
      </c>
    </row>
    <row r="551" spans="1:9" ht="38.25" customHeight="1" thickTop="1" thickBot="1" x14ac:dyDescent="0.3">
      <c r="A551" s="146">
        <v>15</v>
      </c>
      <c r="B551" s="241" t="s">
        <v>6170</v>
      </c>
      <c r="C551" s="102" t="s">
        <v>6171</v>
      </c>
      <c r="D551" s="241" t="s">
        <v>6172</v>
      </c>
      <c r="E551" s="423">
        <v>10</v>
      </c>
      <c r="F551" s="365">
        <v>550</v>
      </c>
      <c r="G551" s="241"/>
      <c r="H551" s="365">
        <v>550</v>
      </c>
      <c r="I551" s="365">
        <v>550</v>
      </c>
    </row>
    <row r="552" spans="1:9" ht="38.25" customHeight="1" thickTop="1" thickBot="1" x14ac:dyDescent="0.3">
      <c r="A552" s="146">
        <v>16</v>
      </c>
      <c r="B552" s="241" t="s">
        <v>6173</v>
      </c>
      <c r="C552" s="102" t="s">
        <v>6174</v>
      </c>
      <c r="D552" s="241" t="s">
        <v>6175</v>
      </c>
      <c r="E552" s="423">
        <v>3</v>
      </c>
      <c r="F552" s="365">
        <v>550</v>
      </c>
      <c r="G552" s="241"/>
      <c r="H552" s="365">
        <v>550</v>
      </c>
      <c r="I552" s="365">
        <v>550</v>
      </c>
    </row>
    <row r="553" spans="1:9" ht="38.25" customHeight="1" thickTop="1" thickBot="1" x14ac:dyDescent="0.3">
      <c r="A553" s="146">
        <v>17</v>
      </c>
      <c r="B553" s="241" t="s">
        <v>6176</v>
      </c>
      <c r="C553" s="102" t="s">
        <v>6177</v>
      </c>
      <c r="D553" s="241" t="s">
        <v>6178</v>
      </c>
      <c r="E553" s="423">
        <v>15</v>
      </c>
      <c r="F553" s="365">
        <v>550</v>
      </c>
      <c r="G553" s="241"/>
      <c r="H553" s="365">
        <v>550</v>
      </c>
      <c r="I553" s="365">
        <v>550</v>
      </c>
    </row>
    <row r="554" spans="1:9" ht="38.25" customHeight="1" thickTop="1" thickBot="1" x14ac:dyDescent="0.3">
      <c r="A554" s="146">
        <v>18</v>
      </c>
      <c r="B554" s="241" t="s">
        <v>6179</v>
      </c>
      <c r="C554" s="102" t="s">
        <v>6180</v>
      </c>
      <c r="D554" s="241" t="s">
        <v>6181</v>
      </c>
      <c r="E554" s="423">
        <v>4</v>
      </c>
      <c r="F554" s="365">
        <v>550</v>
      </c>
      <c r="G554" s="241"/>
      <c r="H554" s="365">
        <v>550</v>
      </c>
      <c r="I554" s="365">
        <v>550</v>
      </c>
    </row>
    <row r="555" spans="1:9" ht="38.25" customHeight="1" thickTop="1" thickBot="1" x14ac:dyDescent="0.3">
      <c r="A555" s="146">
        <v>19</v>
      </c>
      <c r="B555" s="241" t="s">
        <v>6182</v>
      </c>
      <c r="C555" s="102" t="s">
        <v>6183</v>
      </c>
      <c r="D555" s="241" t="s">
        <v>6184</v>
      </c>
      <c r="E555" s="423">
        <v>15</v>
      </c>
      <c r="F555" s="365">
        <v>550</v>
      </c>
      <c r="G555" s="241"/>
      <c r="H555" s="365">
        <v>550</v>
      </c>
      <c r="I555" s="365">
        <v>550</v>
      </c>
    </row>
    <row r="556" spans="1:9" ht="38.25" customHeight="1" thickTop="1" thickBot="1" x14ac:dyDescent="0.3">
      <c r="A556" s="146">
        <v>20</v>
      </c>
      <c r="B556" s="241" t="s">
        <v>6185</v>
      </c>
      <c r="C556" s="102" t="s">
        <v>6186</v>
      </c>
      <c r="D556" s="241" t="s">
        <v>6187</v>
      </c>
      <c r="E556" s="423">
        <v>5</v>
      </c>
      <c r="F556" s="365">
        <v>550</v>
      </c>
      <c r="G556" s="241"/>
      <c r="H556" s="365">
        <v>550</v>
      </c>
      <c r="I556" s="365">
        <v>550</v>
      </c>
    </row>
    <row r="557" spans="1:9" ht="38.25" customHeight="1" thickTop="1" thickBot="1" x14ac:dyDescent="0.3">
      <c r="A557" s="146">
        <v>21</v>
      </c>
      <c r="B557" s="241" t="s">
        <v>6188</v>
      </c>
      <c r="C557" s="102" t="s">
        <v>6189</v>
      </c>
      <c r="D557" s="241" t="s">
        <v>6190</v>
      </c>
      <c r="E557" s="423">
        <v>25</v>
      </c>
      <c r="F557" s="365">
        <v>550</v>
      </c>
      <c r="G557" s="241"/>
      <c r="H557" s="365">
        <v>550</v>
      </c>
      <c r="I557" s="365">
        <v>550</v>
      </c>
    </row>
    <row r="558" spans="1:9" ht="38.25" customHeight="1" thickTop="1" thickBot="1" x14ac:dyDescent="0.3">
      <c r="A558" s="146">
        <v>22</v>
      </c>
      <c r="B558" s="241" t="s">
        <v>6191</v>
      </c>
      <c r="C558" s="102" t="s">
        <v>6192</v>
      </c>
      <c r="D558" s="241" t="s">
        <v>6193</v>
      </c>
      <c r="E558" s="423">
        <v>5</v>
      </c>
      <c r="F558" s="365">
        <v>550</v>
      </c>
      <c r="G558" s="241"/>
      <c r="H558" s="365">
        <v>550</v>
      </c>
      <c r="I558" s="365">
        <v>50</v>
      </c>
    </row>
    <row r="559" spans="1:9" ht="38.25" customHeight="1" thickTop="1" thickBot="1" x14ac:dyDescent="0.3">
      <c r="A559" s="146">
        <v>23</v>
      </c>
      <c r="B559" s="241" t="s">
        <v>6194</v>
      </c>
      <c r="C559" s="102" t="s">
        <v>6195</v>
      </c>
      <c r="D559" s="241" t="s">
        <v>6196</v>
      </c>
      <c r="E559" s="423">
        <v>7</v>
      </c>
      <c r="F559" s="365">
        <v>550</v>
      </c>
      <c r="G559" s="241"/>
      <c r="H559" s="365">
        <v>550</v>
      </c>
      <c r="I559" s="365">
        <v>50</v>
      </c>
    </row>
    <row r="560" spans="1:9" ht="38.25" customHeight="1" thickTop="1" thickBot="1" x14ac:dyDescent="0.3">
      <c r="A560" s="146">
        <v>24</v>
      </c>
      <c r="B560" s="241" t="s">
        <v>6197</v>
      </c>
      <c r="C560" s="102" t="s">
        <v>6198</v>
      </c>
      <c r="D560" s="241" t="s">
        <v>6199</v>
      </c>
      <c r="E560" s="423">
        <v>5</v>
      </c>
      <c r="F560" s="365">
        <v>550</v>
      </c>
      <c r="G560" s="241"/>
      <c r="H560" s="365">
        <v>550</v>
      </c>
      <c r="I560" s="365">
        <v>50</v>
      </c>
    </row>
    <row r="561" spans="1:9" ht="38.25" customHeight="1" thickTop="1" thickBot="1" x14ac:dyDescent="0.3">
      <c r="A561" s="146">
        <v>25</v>
      </c>
      <c r="B561" s="241" t="s">
        <v>6200</v>
      </c>
      <c r="C561" s="102" t="s">
        <v>6201</v>
      </c>
      <c r="D561" s="241" t="s">
        <v>6202</v>
      </c>
      <c r="E561" s="423">
        <v>5</v>
      </c>
      <c r="F561" s="365">
        <v>550</v>
      </c>
      <c r="G561" s="241"/>
      <c r="H561" s="365">
        <v>550</v>
      </c>
      <c r="I561" s="365">
        <v>50</v>
      </c>
    </row>
    <row r="562" spans="1:9" ht="38.25" customHeight="1" thickTop="1" thickBot="1" x14ac:dyDescent="0.3">
      <c r="A562" s="146">
        <v>26</v>
      </c>
      <c r="B562" s="241" t="s">
        <v>6197</v>
      </c>
      <c r="C562" s="102" t="s">
        <v>6198</v>
      </c>
      <c r="D562" s="241" t="s">
        <v>6199</v>
      </c>
      <c r="E562" s="423">
        <v>5</v>
      </c>
      <c r="F562" s="365">
        <v>550</v>
      </c>
      <c r="G562" s="241"/>
      <c r="H562" s="365">
        <v>550</v>
      </c>
      <c r="I562" s="365">
        <v>50</v>
      </c>
    </row>
    <row r="563" spans="1:9" ht="38.25" customHeight="1" thickTop="1" thickBot="1" x14ac:dyDescent="0.3">
      <c r="A563" s="146">
        <v>27</v>
      </c>
      <c r="B563" s="241" t="s">
        <v>6203</v>
      </c>
      <c r="C563" s="102" t="s">
        <v>6204</v>
      </c>
      <c r="D563" s="241" t="s">
        <v>6205</v>
      </c>
      <c r="E563" s="423">
        <v>3</v>
      </c>
      <c r="F563" s="365">
        <v>550</v>
      </c>
      <c r="G563" s="241"/>
      <c r="H563" s="365">
        <v>550</v>
      </c>
      <c r="I563" s="365">
        <v>550</v>
      </c>
    </row>
    <row r="564" spans="1:9" ht="38.25" customHeight="1" thickTop="1" thickBot="1" x14ac:dyDescent="0.3">
      <c r="A564" s="146">
        <v>28</v>
      </c>
      <c r="B564" s="241" t="s">
        <v>6206</v>
      </c>
      <c r="C564" s="102" t="s">
        <v>6207</v>
      </c>
      <c r="D564" s="241" t="s">
        <v>6208</v>
      </c>
      <c r="E564" s="423">
        <v>10</v>
      </c>
      <c r="F564" s="365">
        <v>550</v>
      </c>
      <c r="G564" s="241"/>
      <c r="H564" s="365">
        <v>534</v>
      </c>
      <c r="I564" s="365">
        <v>534</v>
      </c>
    </row>
    <row r="565" spans="1:9" ht="38.25" customHeight="1" thickTop="1" thickBot="1" x14ac:dyDescent="0.3">
      <c r="A565" s="146">
        <v>29</v>
      </c>
      <c r="B565" s="241" t="s">
        <v>6209</v>
      </c>
      <c r="C565" s="102" t="s">
        <v>6210</v>
      </c>
      <c r="D565" s="241" t="s">
        <v>6211</v>
      </c>
      <c r="E565" s="423">
        <v>5</v>
      </c>
      <c r="F565" s="365">
        <v>550</v>
      </c>
      <c r="G565" s="241"/>
      <c r="H565" s="365">
        <v>550</v>
      </c>
      <c r="I565" s="365">
        <v>550</v>
      </c>
    </row>
    <row r="566" spans="1:9" ht="38.25" customHeight="1" thickTop="1" thickBot="1" x14ac:dyDescent="0.3">
      <c r="A566" s="146">
        <v>30</v>
      </c>
      <c r="B566" s="241" t="s">
        <v>6212</v>
      </c>
      <c r="C566" s="102" t="s">
        <v>6213</v>
      </c>
      <c r="D566" s="241" t="s">
        <v>6214</v>
      </c>
      <c r="E566" s="423">
        <v>5</v>
      </c>
      <c r="F566" s="365">
        <v>550</v>
      </c>
      <c r="G566" s="241"/>
      <c r="H566" s="365">
        <v>550</v>
      </c>
      <c r="I566" s="365">
        <v>550</v>
      </c>
    </row>
    <row r="567" spans="1:9" ht="38.25" customHeight="1" thickTop="1" thickBot="1" x14ac:dyDescent="0.3">
      <c r="A567" s="146">
        <v>31</v>
      </c>
      <c r="B567" s="241" t="s">
        <v>6215</v>
      </c>
      <c r="C567" s="102" t="s">
        <v>6216</v>
      </c>
      <c r="D567" s="241" t="s">
        <v>6217</v>
      </c>
      <c r="E567" s="423">
        <v>15</v>
      </c>
      <c r="F567" s="365">
        <v>550</v>
      </c>
      <c r="G567" s="241"/>
      <c r="H567" s="365">
        <v>550</v>
      </c>
      <c r="I567" s="365">
        <v>550</v>
      </c>
    </row>
    <row r="568" spans="1:9" ht="38.25" customHeight="1" thickTop="1" thickBot="1" x14ac:dyDescent="0.3">
      <c r="A568" s="146">
        <v>32</v>
      </c>
      <c r="B568" s="241" t="s">
        <v>6218</v>
      </c>
      <c r="C568" s="102" t="s">
        <v>6219</v>
      </c>
      <c r="D568" s="241" t="s">
        <v>6220</v>
      </c>
      <c r="E568" s="423">
        <v>15</v>
      </c>
      <c r="F568" s="365">
        <v>550</v>
      </c>
      <c r="G568" s="241"/>
      <c r="H568" s="365">
        <v>550</v>
      </c>
      <c r="I568" s="365">
        <v>550</v>
      </c>
    </row>
    <row r="569" spans="1:9" ht="38.25" customHeight="1" thickTop="1" thickBot="1" x14ac:dyDescent="0.3">
      <c r="A569" s="146">
        <v>33</v>
      </c>
      <c r="B569" s="241" t="s">
        <v>6221</v>
      </c>
      <c r="C569" s="102" t="s">
        <v>6222</v>
      </c>
      <c r="D569" s="241" t="s">
        <v>6223</v>
      </c>
      <c r="E569" s="423">
        <v>10</v>
      </c>
      <c r="F569" s="365">
        <v>550</v>
      </c>
      <c r="G569" s="241"/>
      <c r="H569" s="365">
        <v>550</v>
      </c>
      <c r="I569" s="365">
        <v>550</v>
      </c>
    </row>
    <row r="570" spans="1:9" ht="38.25" customHeight="1" thickTop="1" thickBot="1" x14ac:dyDescent="0.3">
      <c r="A570" s="146">
        <v>34</v>
      </c>
      <c r="B570" s="241" t="s">
        <v>6224</v>
      </c>
      <c r="C570" s="102" t="s">
        <v>6225</v>
      </c>
      <c r="D570" s="241" t="s">
        <v>6226</v>
      </c>
      <c r="E570" s="423">
        <v>10</v>
      </c>
      <c r="F570" s="365">
        <v>550</v>
      </c>
      <c r="G570" s="241"/>
      <c r="H570" s="365">
        <v>550</v>
      </c>
      <c r="I570" s="365">
        <v>550</v>
      </c>
    </row>
    <row r="571" spans="1:9" ht="38.25" customHeight="1" thickTop="1" thickBot="1" x14ac:dyDescent="0.3">
      <c r="A571" s="146">
        <v>35</v>
      </c>
      <c r="B571" s="241" t="s">
        <v>6227</v>
      </c>
      <c r="C571" s="102" t="s">
        <v>6228</v>
      </c>
      <c r="D571" s="241" t="s">
        <v>6229</v>
      </c>
      <c r="E571" s="423">
        <v>85</v>
      </c>
      <c r="F571" s="365">
        <v>550</v>
      </c>
      <c r="G571" s="241"/>
      <c r="H571" s="365">
        <v>550</v>
      </c>
      <c r="I571" s="365">
        <v>550</v>
      </c>
    </row>
    <row r="572" spans="1:9" ht="38.25" customHeight="1" thickTop="1" thickBot="1" x14ac:dyDescent="0.3">
      <c r="A572" s="146">
        <v>36</v>
      </c>
      <c r="B572" s="241" t="s">
        <v>6230</v>
      </c>
      <c r="C572" s="102" t="s">
        <v>6231</v>
      </c>
      <c r="D572" s="241" t="s">
        <v>6232</v>
      </c>
      <c r="E572" s="423">
        <v>10</v>
      </c>
      <c r="F572" s="365">
        <v>550</v>
      </c>
      <c r="G572" s="241"/>
      <c r="H572" s="365">
        <v>550</v>
      </c>
      <c r="I572" s="365">
        <v>550</v>
      </c>
    </row>
    <row r="573" spans="1:9" ht="38.25" customHeight="1" thickTop="1" thickBot="1" x14ac:dyDescent="0.3">
      <c r="A573" s="146">
        <v>37</v>
      </c>
      <c r="B573" s="241" t="s">
        <v>6215</v>
      </c>
      <c r="C573" s="102" t="s">
        <v>6233</v>
      </c>
      <c r="D573" s="241" t="s">
        <v>6234</v>
      </c>
      <c r="E573" s="423">
        <v>5</v>
      </c>
      <c r="F573" s="365">
        <v>550</v>
      </c>
      <c r="G573" s="241"/>
      <c r="H573" s="365">
        <v>550</v>
      </c>
      <c r="I573" s="365">
        <v>550</v>
      </c>
    </row>
    <row r="574" spans="1:9" ht="38.25" customHeight="1" thickTop="1" thickBot="1" x14ac:dyDescent="0.3">
      <c r="A574" s="146">
        <v>38</v>
      </c>
      <c r="B574" s="241" t="s">
        <v>6235</v>
      </c>
      <c r="C574" s="102" t="s">
        <v>6236</v>
      </c>
      <c r="D574" s="241" t="s">
        <v>6237</v>
      </c>
      <c r="E574" s="423">
        <v>12</v>
      </c>
      <c r="F574" s="365">
        <v>550</v>
      </c>
      <c r="G574" s="241"/>
      <c r="H574" s="365">
        <v>550</v>
      </c>
      <c r="I574" s="365">
        <v>550</v>
      </c>
    </row>
    <row r="575" spans="1:9" ht="38.25" customHeight="1" thickTop="1" thickBot="1" x14ac:dyDescent="0.3">
      <c r="A575" s="146">
        <v>39</v>
      </c>
      <c r="B575" s="241" t="s">
        <v>6238</v>
      </c>
      <c r="C575" s="102" t="s">
        <v>6239</v>
      </c>
      <c r="D575" s="241" t="s">
        <v>6240</v>
      </c>
      <c r="E575" s="423">
        <v>14</v>
      </c>
      <c r="F575" s="365">
        <v>550</v>
      </c>
      <c r="G575" s="241"/>
      <c r="H575" s="365">
        <v>550</v>
      </c>
      <c r="I575" s="365">
        <v>550</v>
      </c>
    </row>
    <row r="576" spans="1:9" ht="38.25" customHeight="1" thickTop="1" thickBot="1" x14ac:dyDescent="0.3">
      <c r="A576" s="146">
        <v>40</v>
      </c>
      <c r="B576" s="241" t="s">
        <v>6241</v>
      </c>
      <c r="C576" s="102" t="s">
        <v>6242</v>
      </c>
      <c r="D576" s="241"/>
      <c r="E576" s="423">
        <v>15</v>
      </c>
      <c r="F576" s="365">
        <v>550</v>
      </c>
      <c r="G576" s="241"/>
      <c r="H576" s="365">
        <v>550</v>
      </c>
      <c r="I576" s="365">
        <v>550</v>
      </c>
    </row>
    <row r="577" spans="1:9" ht="38.25" customHeight="1" thickTop="1" thickBot="1" x14ac:dyDescent="0.3">
      <c r="A577" s="146">
        <v>41</v>
      </c>
      <c r="B577" s="241" t="s">
        <v>6243</v>
      </c>
      <c r="C577" s="102" t="s">
        <v>6244</v>
      </c>
      <c r="D577" s="241" t="s">
        <v>6245</v>
      </c>
      <c r="E577" s="423">
        <v>6</v>
      </c>
      <c r="F577" s="365">
        <v>550</v>
      </c>
      <c r="G577" s="241"/>
      <c r="H577" s="365">
        <v>550</v>
      </c>
      <c r="I577" s="365">
        <v>550</v>
      </c>
    </row>
    <row r="578" spans="1:9" ht="38.25" customHeight="1" thickTop="1" thickBot="1" x14ac:dyDescent="0.3">
      <c r="A578" s="146">
        <v>42</v>
      </c>
      <c r="B578" s="241" t="s">
        <v>6246</v>
      </c>
      <c r="C578" s="102" t="s">
        <v>6247</v>
      </c>
      <c r="D578" s="241" t="s">
        <v>6248</v>
      </c>
      <c r="E578" s="423">
        <v>5.2</v>
      </c>
      <c r="F578" s="365">
        <v>550</v>
      </c>
      <c r="G578" s="241"/>
      <c r="H578" s="365">
        <v>550</v>
      </c>
      <c r="I578" s="365">
        <v>550</v>
      </c>
    </row>
    <row r="579" spans="1:9" ht="38.25" customHeight="1" thickTop="1" thickBot="1" x14ac:dyDescent="0.3">
      <c r="A579" s="146">
        <v>43</v>
      </c>
      <c r="B579" s="241" t="s">
        <v>6249</v>
      </c>
      <c r="C579" s="102" t="s">
        <v>6250</v>
      </c>
      <c r="D579" s="241" t="s">
        <v>6251</v>
      </c>
      <c r="E579" s="423">
        <v>15</v>
      </c>
      <c r="F579" s="365">
        <v>550</v>
      </c>
      <c r="G579" s="241"/>
      <c r="H579" s="365">
        <v>550</v>
      </c>
      <c r="I579" s="365">
        <v>550</v>
      </c>
    </row>
    <row r="580" spans="1:9" ht="38.25" customHeight="1" thickTop="1" thickBot="1" x14ac:dyDescent="0.3">
      <c r="A580" s="146">
        <v>44</v>
      </c>
      <c r="B580" s="241" t="s">
        <v>6252</v>
      </c>
      <c r="C580" s="102" t="s">
        <v>6253</v>
      </c>
      <c r="D580" s="241" t="s">
        <v>6254</v>
      </c>
      <c r="E580" s="423">
        <v>5</v>
      </c>
      <c r="F580" s="365">
        <v>550</v>
      </c>
      <c r="G580" s="241"/>
      <c r="H580" s="365">
        <v>550</v>
      </c>
      <c r="I580" s="365">
        <v>550</v>
      </c>
    </row>
    <row r="581" spans="1:9" ht="44.25" customHeight="1" thickTop="1" thickBot="1" x14ac:dyDescent="0.3">
      <c r="A581" s="146">
        <v>45</v>
      </c>
      <c r="B581" s="241" t="s">
        <v>6255</v>
      </c>
      <c r="C581" s="102" t="s">
        <v>193</v>
      </c>
      <c r="D581" s="241" t="s">
        <v>6256</v>
      </c>
      <c r="E581" s="423">
        <v>5</v>
      </c>
      <c r="F581" s="365">
        <v>550</v>
      </c>
      <c r="G581" s="241"/>
      <c r="H581" s="365">
        <v>550</v>
      </c>
      <c r="I581" s="365">
        <v>550</v>
      </c>
    </row>
    <row r="582" spans="1:9" ht="65.25" customHeight="1" thickTop="1" thickBot="1" x14ac:dyDescent="0.3">
      <c r="A582" s="146">
        <v>46</v>
      </c>
      <c r="B582" s="241" t="s">
        <v>6257</v>
      </c>
      <c r="C582" s="102" t="s">
        <v>193</v>
      </c>
      <c r="D582" s="241" t="s">
        <v>6258</v>
      </c>
      <c r="E582" s="423">
        <v>10</v>
      </c>
      <c r="F582" s="365">
        <v>550</v>
      </c>
      <c r="G582" s="241"/>
      <c r="H582" s="365">
        <v>550</v>
      </c>
      <c r="I582" s="365">
        <v>550</v>
      </c>
    </row>
    <row r="583" spans="1:9" ht="48.75" customHeight="1" thickTop="1" thickBot="1" x14ac:dyDescent="0.3">
      <c r="A583" s="146">
        <v>47</v>
      </c>
      <c r="B583" s="241" t="s">
        <v>6259</v>
      </c>
      <c r="C583" s="102" t="s">
        <v>6260</v>
      </c>
      <c r="D583" s="241" t="s">
        <v>6261</v>
      </c>
      <c r="E583" s="423">
        <v>12</v>
      </c>
      <c r="F583" s="365">
        <v>550</v>
      </c>
      <c r="G583" s="241"/>
      <c r="H583" s="365">
        <v>550</v>
      </c>
      <c r="I583" s="365">
        <v>550</v>
      </c>
    </row>
    <row r="584" spans="1:9" ht="49.5" customHeight="1" thickTop="1" thickBot="1" x14ac:dyDescent="0.3">
      <c r="A584" s="146">
        <v>48</v>
      </c>
      <c r="B584" s="241" t="s">
        <v>6262</v>
      </c>
      <c r="C584" s="102" t="s">
        <v>6260</v>
      </c>
      <c r="D584" s="241" t="s">
        <v>6263</v>
      </c>
      <c r="E584" s="423">
        <v>12</v>
      </c>
      <c r="F584" s="365">
        <v>550</v>
      </c>
      <c r="G584" s="241"/>
      <c r="H584" s="365">
        <v>550</v>
      </c>
      <c r="I584" s="365">
        <v>550</v>
      </c>
    </row>
    <row r="585" spans="1:9" ht="31.5" customHeight="1" thickTop="1" thickBot="1" x14ac:dyDescent="0.3">
      <c r="A585" s="146">
        <v>49</v>
      </c>
      <c r="B585" s="241" t="s">
        <v>6264</v>
      </c>
      <c r="C585" s="102" t="s">
        <v>6260</v>
      </c>
      <c r="D585" s="241" t="s">
        <v>6265</v>
      </c>
      <c r="E585" s="423">
        <v>12</v>
      </c>
      <c r="F585" s="365">
        <v>550</v>
      </c>
      <c r="G585" s="241"/>
      <c r="H585" s="365">
        <v>550</v>
      </c>
      <c r="I585" s="365">
        <v>550</v>
      </c>
    </row>
    <row r="586" spans="1:9" ht="35.25" customHeight="1" thickTop="1" thickBot="1" x14ac:dyDescent="0.3">
      <c r="A586" s="146">
        <v>50</v>
      </c>
      <c r="B586" s="241" t="s">
        <v>6266</v>
      </c>
      <c r="C586" s="102" t="s">
        <v>6260</v>
      </c>
      <c r="D586" s="241" t="s">
        <v>6267</v>
      </c>
      <c r="E586" s="423">
        <v>12</v>
      </c>
      <c r="F586" s="365">
        <v>550</v>
      </c>
      <c r="G586" s="241"/>
      <c r="H586" s="365">
        <v>550</v>
      </c>
      <c r="I586" s="365">
        <v>550</v>
      </c>
    </row>
    <row r="587" spans="1:9" ht="37.5" customHeight="1" thickTop="1" thickBot="1" x14ac:dyDescent="0.3">
      <c r="A587" s="146">
        <v>51</v>
      </c>
      <c r="B587" s="241" t="s">
        <v>6268</v>
      </c>
      <c r="C587" s="102" t="s">
        <v>6260</v>
      </c>
      <c r="D587" s="241" t="s">
        <v>6269</v>
      </c>
      <c r="E587" s="423">
        <v>12</v>
      </c>
      <c r="F587" s="365">
        <v>550</v>
      </c>
      <c r="G587" s="241"/>
      <c r="H587" s="365">
        <v>550</v>
      </c>
      <c r="I587" s="365">
        <v>550</v>
      </c>
    </row>
    <row r="588" spans="1:9" ht="41.25" customHeight="1" thickTop="1" thickBot="1" x14ac:dyDescent="0.3">
      <c r="A588" s="146">
        <v>52</v>
      </c>
      <c r="B588" s="241"/>
      <c r="C588" s="102" t="s">
        <v>6270</v>
      </c>
      <c r="D588" s="241"/>
      <c r="E588" s="423">
        <v>5</v>
      </c>
      <c r="F588" s="365">
        <v>550</v>
      </c>
      <c r="G588" s="241"/>
      <c r="H588" s="365">
        <v>550</v>
      </c>
      <c r="I588" s="365">
        <v>550</v>
      </c>
    </row>
    <row r="589" spans="1:9" ht="41.25" customHeight="1" thickTop="1" thickBot="1" x14ac:dyDescent="0.3">
      <c r="A589" s="146">
        <v>53</v>
      </c>
      <c r="B589" s="241" t="s">
        <v>6271</v>
      </c>
      <c r="C589" s="102" t="s">
        <v>6272</v>
      </c>
      <c r="D589" s="241" t="s">
        <v>6273</v>
      </c>
      <c r="E589" s="423">
        <v>14</v>
      </c>
      <c r="F589" s="365">
        <v>550</v>
      </c>
      <c r="G589" s="241"/>
      <c r="H589" s="365">
        <v>550</v>
      </c>
      <c r="I589" s="365">
        <v>550</v>
      </c>
    </row>
    <row r="590" spans="1:9" ht="40.5" customHeight="1" thickTop="1" thickBot="1" x14ac:dyDescent="0.3">
      <c r="A590" s="146">
        <v>54</v>
      </c>
      <c r="B590" s="241" t="s">
        <v>6274</v>
      </c>
      <c r="C590" s="102" t="s">
        <v>6275</v>
      </c>
      <c r="D590" s="241" t="s">
        <v>6276</v>
      </c>
      <c r="E590" s="423">
        <v>7</v>
      </c>
      <c r="F590" s="365">
        <v>550</v>
      </c>
      <c r="G590" s="241"/>
      <c r="H590" s="365">
        <v>550</v>
      </c>
      <c r="I590" s="365">
        <v>550</v>
      </c>
    </row>
    <row r="591" spans="1:9" ht="39.75" customHeight="1" thickTop="1" thickBot="1" x14ac:dyDescent="0.3">
      <c r="A591" s="146">
        <v>55</v>
      </c>
      <c r="B591" s="241" t="s">
        <v>6277</v>
      </c>
      <c r="C591" s="102" t="s">
        <v>6278</v>
      </c>
      <c r="D591" s="241" t="s">
        <v>6279</v>
      </c>
      <c r="E591" s="423">
        <v>10</v>
      </c>
      <c r="F591" s="365">
        <v>550</v>
      </c>
      <c r="G591" s="241"/>
      <c r="H591" s="365">
        <v>550</v>
      </c>
      <c r="I591" s="365">
        <v>550</v>
      </c>
    </row>
    <row r="592" spans="1:9" ht="42.75" customHeight="1" thickTop="1" thickBot="1" x14ac:dyDescent="0.3">
      <c r="A592" s="146">
        <v>56</v>
      </c>
      <c r="B592" s="241" t="s">
        <v>6280</v>
      </c>
      <c r="C592" s="102" t="s">
        <v>6281</v>
      </c>
      <c r="D592" s="241" t="s">
        <v>6282</v>
      </c>
      <c r="E592" s="423">
        <v>8</v>
      </c>
      <c r="F592" s="365">
        <v>550</v>
      </c>
      <c r="G592" s="241"/>
      <c r="H592" s="365">
        <v>550</v>
      </c>
      <c r="I592" s="365">
        <v>550</v>
      </c>
    </row>
    <row r="593" spans="1:9" s="105" customFormat="1" ht="41.25" customHeight="1" thickTop="1" thickBot="1" x14ac:dyDescent="0.3">
      <c r="A593" s="146">
        <v>57</v>
      </c>
      <c r="B593" s="241" t="s">
        <v>6283</v>
      </c>
      <c r="C593" s="102" t="s">
        <v>6284</v>
      </c>
      <c r="D593" s="241" t="s">
        <v>6285</v>
      </c>
      <c r="E593" s="423">
        <v>7</v>
      </c>
      <c r="F593" s="365">
        <v>550</v>
      </c>
      <c r="G593" s="241"/>
      <c r="H593" s="365">
        <v>550</v>
      </c>
      <c r="I593" s="365">
        <v>550</v>
      </c>
    </row>
    <row r="594" spans="1:9" ht="37.5" customHeight="1" thickTop="1" thickBot="1" x14ac:dyDescent="0.3">
      <c r="A594" s="146">
        <v>58</v>
      </c>
      <c r="B594" s="241" t="s">
        <v>6286</v>
      </c>
      <c r="C594" s="102" t="s">
        <v>6287</v>
      </c>
      <c r="D594" s="241"/>
      <c r="E594" s="423">
        <v>5</v>
      </c>
      <c r="F594" s="365">
        <v>550</v>
      </c>
      <c r="G594" s="241"/>
      <c r="H594" s="365">
        <v>550</v>
      </c>
      <c r="I594" s="365">
        <v>550</v>
      </c>
    </row>
    <row r="595" spans="1:9" ht="41.25" customHeight="1" thickTop="1" thickBot="1" x14ac:dyDescent="0.3">
      <c r="A595" s="146">
        <v>59</v>
      </c>
      <c r="B595" s="241" t="s">
        <v>6288</v>
      </c>
      <c r="C595" s="102" t="s">
        <v>6289</v>
      </c>
      <c r="D595" s="241"/>
      <c r="E595" s="423">
        <v>4</v>
      </c>
      <c r="F595" s="365">
        <v>550</v>
      </c>
      <c r="G595" s="241"/>
      <c r="H595" s="365">
        <v>550</v>
      </c>
      <c r="I595" s="365">
        <v>550</v>
      </c>
    </row>
    <row r="596" spans="1:9" ht="33.75" customHeight="1" thickTop="1" thickBot="1" x14ac:dyDescent="0.3">
      <c r="A596" s="146">
        <v>60</v>
      </c>
      <c r="B596" s="241" t="s">
        <v>6290</v>
      </c>
      <c r="C596" s="102" t="s">
        <v>6291</v>
      </c>
      <c r="D596" s="241" t="s">
        <v>6292</v>
      </c>
      <c r="E596" s="423">
        <v>6</v>
      </c>
      <c r="F596" s="365">
        <v>550</v>
      </c>
      <c r="G596" s="241"/>
      <c r="H596" s="365">
        <v>550</v>
      </c>
      <c r="I596" s="365">
        <v>550</v>
      </c>
    </row>
    <row r="597" spans="1:9" ht="41.25" customHeight="1" thickTop="1" thickBot="1" x14ac:dyDescent="0.3">
      <c r="A597" s="146">
        <v>61</v>
      </c>
      <c r="B597" s="241" t="s">
        <v>6293</v>
      </c>
      <c r="C597" s="102" t="s">
        <v>6294</v>
      </c>
      <c r="D597" s="241" t="s">
        <v>6295</v>
      </c>
      <c r="E597" s="423">
        <v>14</v>
      </c>
      <c r="F597" s="365">
        <v>550</v>
      </c>
      <c r="G597" s="241"/>
      <c r="H597" s="365">
        <v>550</v>
      </c>
      <c r="I597" s="365">
        <v>550</v>
      </c>
    </row>
    <row r="598" spans="1:9" ht="38.25" customHeight="1" thickTop="1" thickBot="1" x14ac:dyDescent="0.3">
      <c r="A598" s="146">
        <v>62</v>
      </c>
      <c r="B598" s="241" t="s">
        <v>6296</v>
      </c>
      <c r="C598" s="102" t="s">
        <v>6297</v>
      </c>
      <c r="D598" s="241" t="s">
        <v>6298</v>
      </c>
      <c r="E598" s="423">
        <v>10</v>
      </c>
      <c r="F598" s="365">
        <v>550</v>
      </c>
      <c r="G598" s="241"/>
      <c r="H598" s="365">
        <v>550</v>
      </c>
      <c r="I598" s="365">
        <v>550</v>
      </c>
    </row>
    <row r="599" spans="1:9" ht="36.75" customHeight="1" thickTop="1" thickBot="1" x14ac:dyDescent="0.3">
      <c r="A599" s="146">
        <v>63</v>
      </c>
      <c r="B599" s="241" t="s">
        <v>6299</v>
      </c>
      <c r="C599" s="102" t="s">
        <v>6297</v>
      </c>
      <c r="D599" s="241" t="s">
        <v>6300</v>
      </c>
      <c r="E599" s="423">
        <v>10</v>
      </c>
      <c r="F599" s="365">
        <v>550</v>
      </c>
      <c r="G599" s="241"/>
      <c r="H599" s="365">
        <v>550</v>
      </c>
      <c r="I599" s="365">
        <v>550</v>
      </c>
    </row>
    <row r="600" spans="1:9" ht="36.75" customHeight="1" thickTop="1" thickBot="1" x14ac:dyDescent="0.3">
      <c r="A600" s="146">
        <v>64</v>
      </c>
      <c r="B600" s="241" t="s">
        <v>6301</v>
      </c>
      <c r="C600" s="102" t="s">
        <v>6302</v>
      </c>
      <c r="D600" s="241"/>
      <c r="E600" s="423">
        <v>10</v>
      </c>
      <c r="F600" s="365">
        <v>550</v>
      </c>
      <c r="G600" s="241"/>
      <c r="H600" s="365">
        <v>550</v>
      </c>
      <c r="I600" s="365">
        <v>550</v>
      </c>
    </row>
    <row r="601" spans="1:9" ht="40.5" customHeight="1" thickTop="1" thickBot="1" x14ac:dyDescent="0.3">
      <c r="A601" s="146">
        <v>65</v>
      </c>
      <c r="B601" s="241" t="s">
        <v>6303</v>
      </c>
      <c r="C601" s="102" t="s">
        <v>6304</v>
      </c>
      <c r="D601" s="241" t="s">
        <v>6305</v>
      </c>
      <c r="E601" s="423">
        <v>6</v>
      </c>
      <c r="F601" s="365">
        <v>550</v>
      </c>
      <c r="G601" s="241"/>
      <c r="H601" s="365">
        <v>550</v>
      </c>
      <c r="I601" s="365">
        <v>550</v>
      </c>
    </row>
    <row r="602" spans="1:9" ht="37.5" customHeight="1" thickTop="1" thickBot="1" x14ac:dyDescent="0.3">
      <c r="A602" s="146">
        <v>66</v>
      </c>
      <c r="B602" s="241" t="s">
        <v>6306</v>
      </c>
      <c r="C602" s="102" t="s">
        <v>6307</v>
      </c>
      <c r="D602" s="241" t="s">
        <v>6308</v>
      </c>
      <c r="E602" s="423">
        <v>5</v>
      </c>
      <c r="F602" s="365">
        <v>550</v>
      </c>
      <c r="G602" s="241"/>
      <c r="H602" s="365">
        <v>550</v>
      </c>
      <c r="I602" s="365">
        <v>550</v>
      </c>
    </row>
    <row r="603" spans="1:9" ht="31.5" customHeight="1" thickTop="1" thickBot="1" x14ac:dyDescent="0.3">
      <c r="A603" s="146">
        <v>67</v>
      </c>
      <c r="B603" s="241"/>
      <c r="C603" s="102" t="s">
        <v>6309</v>
      </c>
      <c r="D603" s="241"/>
      <c r="E603" s="423">
        <v>5</v>
      </c>
      <c r="F603" s="365">
        <v>550</v>
      </c>
      <c r="G603" s="241"/>
      <c r="H603" s="365">
        <v>550</v>
      </c>
      <c r="I603" s="365">
        <v>550</v>
      </c>
    </row>
    <row r="604" spans="1:9" ht="29.25" customHeight="1" thickTop="1" x14ac:dyDescent="0.25">
      <c r="A604" s="146">
        <v>68</v>
      </c>
      <c r="B604" s="241" t="s">
        <v>6310</v>
      </c>
      <c r="C604" s="102" t="s">
        <v>6311</v>
      </c>
      <c r="D604" s="241"/>
      <c r="E604" s="423">
        <v>5</v>
      </c>
      <c r="F604" s="365">
        <v>550</v>
      </c>
      <c r="G604" s="241"/>
      <c r="H604" s="365">
        <v>550</v>
      </c>
      <c r="I604" s="365">
        <v>550</v>
      </c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Bot="1" x14ac:dyDescent="0.3">
      <c r="A615" s="89" t="s">
        <v>43</v>
      </c>
      <c r="B615" s="90"/>
      <c r="C615" s="91"/>
      <c r="D615" s="90"/>
      <c r="E615" s="152">
        <f>SUM(E537:E614)</f>
        <v>676.2</v>
      </c>
      <c r="F615" s="152">
        <f>SUM(F537:F614)</f>
        <v>37400</v>
      </c>
      <c r="G615" s="152">
        <f>SUM(G537:G614)</f>
        <v>0</v>
      </c>
      <c r="H615" s="152">
        <f>SUM(H537:H614)</f>
        <v>37384</v>
      </c>
      <c r="I615" s="549">
        <f>SUM(I537:I614)</f>
        <v>34884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4799</v>
      </c>
    </row>
    <row r="617" spans="1:9" ht="36.75" customHeight="1" thickTop="1" x14ac:dyDescent="0.25">
      <c r="A617" s="146">
        <v>1</v>
      </c>
      <c r="B617" s="425" t="s">
        <v>6312</v>
      </c>
      <c r="C617" s="426" t="s">
        <v>6313</v>
      </c>
      <c r="D617" s="427"/>
      <c r="E617" s="428">
        <v>40</v>
      </c>
      <c r="F617" s="429">
        <v>4799</v>
      </c>
      <c r="G617" s="427">
        <v>4799</v>
      </c>
      <c r="H617" s="429">
        <v>4799</v>
      </c>
      <c r="I617" s="430">
        <v>4799</v>
      </c>
    </row>
    <row r="618" spans="1:9" ht="55.5" hidden="1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hidden="1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Bot="1" x14ac:dyDescent="0.3">
      <c r="A636" s="89" t="s">
        <v>43</v>
      </c>
      <c r="B636" s="90"/>
      <c r="C636" s="91"/>
      <c r="D636" s="90"/>
      <c r="E636" s="152">
        <f>SUM(E617:E635)</f>
        <v>40</v>
      </c>
      <c r="F636" s="92">
        <f>SUM(F617:F635)</f>
        <v>4799</v>
      </c>
      <c r="G636" s="92">
        <f>SUM(G617:G635)</f>
        <v>4799</v>
      </c>
      <c r="H636" s="92">
        <f>SUM(H617:H635)</f>
        <v>4799</v>
      </c>
      <c r="I636" s="93">
        <f>SUM(I617:I635)</f>
        <v>4799</v>
      </c>
    </row>
    <row r="637" spans="1:9" ht="16.5" customHeight="1" thickTop="1" x14ac:dyDescent="0.25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hidden="1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hidden="1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hidden="1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10" ht="16.5" customHeight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10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34969.56</v>
      </c>
    </row>
    <row r="659" spans="1:10" ht="46.5" customHeight="1" thickTop="1" x14ac:dyDescent="0.25">
      <c r="A659" s="146">
        <v>1</v>
      </c>
      <c r="B659" s="102" t="s">
        <v>6314</v>
      </c>
      <c r="C659" s="441" t="s">
        <v>6315</v>
      </c>
      <c r="D659" s="102" t="s">
        <v>6316</v>
      </c>
      <c r="E659" s="102">
        <v>230</v>
      </c>
      <c r="F659" s="343">
        <v>10197.16</v>
      </c>
      <c r="G659" s="102">
        <v>10197.16</v>
      </c>
      <c r="H659" s="343">
        <v>10197.16</v>
      </c>
      <c r="I659" s="343">
        <v>10197.16</v>
      </c>
      <c r="J659" s="1">
        <f>F659/E659</f>
        <v>44.335478260869564</v>
      </c>
    </row>
    <row r="660" spans="1:10" ht="40.5" customHeight="1" x14ac:dyDescent="0.25">
      <c r="A660" s="138">
        <v>2</v>
      </c>
      <c r="B660" s="102" t="s">
        <v>6317</v>
      </c>
      <c r="C660" s="102" t="s">
        <v>6318</v>
      </c>
      <c r="D660" s="102" t="s">
        <v>6319</v>
      </c>
      <c r="E660" s="102">
        <v>150</v>
      </c>
      <c r="F660" s="343">
        <v>9598</v>
      </c>
      <c r="G660" s="102">
        <v>9598</v>
      </c>
      <c r="H660" s="382">
        <v>9598</v>
      </c>
      <c r="I660" s="382">
        <v>9598</v>
      </c>
      <c r="J660" s="1">
        <f>F660/E660</f>
        <v>63.986666666666665</v>
      </c>
    </row>
    <row r="661" spans="1:10" ht="31.5" customHeight="1" x14ac:dyDescent="0.25">
      <c r="A661" s="138">
        <v>3</v>
      </c>
      <c r="B661" s="102" t="s">
        <v>6320</v>
      </c>
      <c r="C661" s="102" t="s">
        <v>6321</v>
      </c>
      <c r="D661" s="102" t="s">
        <v>6322</v>
      </c>
      <c r="E661" s="102">
        <v>250</v>
      </c>
      <c r="F661" s="343">
        <v>7587.4</v>
      </c>
      <c r="G661" s="343">
        <v>7587.4</v>
      </c>
      <c r="H661" s="343">
        <v>7587.4</v>
      </c>
      <c r="I661" s="343">
        <v>7587.4</v>
      </c>
      <c r="J661" s="1">
        <f>F661/E661</f>
        <v>30.349599999999999</v>
      </c>
    </row>
    <row r="662" spans="1:10" ht="38.25" customHeight="1" x14ac:dyDescent="0.25">
      <c r="A662" s="138">
        <v>4</v>
      </c>
      <c r="B662" s="102" t="s">
        <v>6323</v>
      </c>
      <c r="C662" s="102" t="s">
        <v>6324</v>
      </c>
      <c r="D662" s="102" t="s">
        <v>6325</v>
      </c>
      <c r="E662" s="102">
        <v>250</v>
      </c>
      <c r="F662" s="343">
        <v>7587</v>
      </c>
      <c r="G662" s="102">
        <v>7587</v>
      </c>
      <c r="H662" s="382">
        <v>7587</v>
      </c>
      <c r="I662" s="382">
        <v>7587</v>
      </c>
      <c r="J662" s="1">
        <f>F662/E662</f>
        <v>30.347999999999999</v>
      </c>
    </row>
    <row r="663" spans="1:10" ht="16.5" hidden="1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10" ht="16.5" hidden="1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10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10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10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10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10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10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10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10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Bot="1" x14ac:dyDescent="0.3">
      <c r="A678" s="89" t="s">
        <v>43</v>
      </c>
      <c r="B678" s="90"/>
      <c r="C678" s="91"/>
      <c r="D678" s="90"/>
      <c r="E678" s="152">
        <f>SUM(E659:E677)</f>
        <v>880</v>
      </c>
      <c r="F678" s="92">
        <f>SUM(F659:F677)</f>
        <v>34969.56</v>
      </c>
      <c r="G678" s="92">
        <f>SUM(G659:G677)</f>
        <v>34969.56</v>
      </c>
      <c r="H678" s="92">
        <f>SUM(H659:H677)</f>
        <v>34969.56</v>
      </c>
      <c r="I678" s="93">
        <f>SUM(I659:I677)</f>
        <v>34969.56</v>
      </c>
    </row>
    <row r="679" spans="1:9" ht="16.5" customHeight="1" thickTop="1" x14ac:dyDescent="0.25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hidden="1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hidden="1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hidden="1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hidden="1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x14ac:dyDescent="0.25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hidden="1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hidden="1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hidden="1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hidden="1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hidden="1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hidden="1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hidden="1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hidden="1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hidden="1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hidden="1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29.5</v>
      </c>
      <c r="F721" s="16"/>
      <c r="G721" s="16"/>
      <c r="H721" s="16"/>
      <c r="I721" s="15">
        <f>I777+I798+I819+I839+I860+I881</f>
        <v>2200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2200</v>
      </c>
    </row>
    <row r="723" spans="1:9" ht="32.25" customHeight="1" thickTop="1" x14ac:dyDescent="0.2">
      <c r="A723" s="238">
        <v>1</v>
      </c>
      <c r="B723" s="241" t="s">
        <v>6326</v>
      </c>
      <c r="C723" s="243" t="s">
        <v>6327</v>
      </c>
      <c r="D723" s="241" t="s">
        <v>6326</v>
      </c>
      <c r="E723" s="244">
        <v>5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6328</v>
      </c>
      <c r="C724" s="102" t="s">
        <v>6329</v>
      </c>
      <c r="D724" s="244" t="s">
        <v>6328</v>
      </c>
      <c r="E724" s="241">
        <v>15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6330</v>
      </c>
      <c r="C725" s="102" t="s">
        <v>6331</v>
      </c>
      <c r="D725" s="244" t="s">
        <v>6330</v>
      </c>
      <c r="E725" s="241">
        <v>4.5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6332</v>
      </c>
      <c r="C726" s="102" t="s">
        <v>6333</v>
      </c>
      <c r="D726" s="244" t="s">
        <v>6332</v>
      </c>
      <c r="E726" s="241">
        <v>5</v>
      </c>
      <c r="F726" s="241">
        <v>550</v>
      </c>
      <c r="G726" s="240"/>
      <c r="H726" s="241">
        <v>550</v>
      </c>
      <c r="I726" s="241">
        <v>550</v>
      </c>
    </row>
    <row r="727" spans="1:9" ht="32.25" hidden="1" customHeight="1" x14ac:dyDescent="0.2">
      <c r="A727" s="242"/>
      <c r="B727" s="244"/>
      <c r="C727" s="102"/>
      <c r="D727" s="244"/>
      <c r="E727" s="241"/>
      <c r="F727" s="241"/>
      <c r="G727" s="240"/>
      <c r="H727" s="241"/>
      <c r="I727" s="241"/>
    </row>
    <row r="728" spans="1:9" ht="32.25" hidden="1" customHeight="1" x14ac:dyDescent="0.2">
      <c r="A728" s="242"/>
      <c r="B728" s="244"/>
      <c r="C728" s="102"/>
      <c r="D728" s="244"/>
      <c r="E728" s="241"/>
      <c r="F728" s="241"/>
      <c r="G728" s="240"/>
      <c r="H728" s="241"/>
      <c r="I728" s="241"/>
    </row>
    <row r="729" spans="1:9" ht="32.25" hidden="1" customHeight="1" x14ac:dyDescent="0.2">
      <c r="A729" s="242"/>
      <c r="B729" s="244"/>
      <c r="C729" s="102"/>
      <c r="D729" s="244"/>
      <c r="E729" s="241"/>
      <c r="F729" s="241"/>
      <c r="G729" s="240"/>
      <c r="H729" s="241"/>
      <c r="I729" s="241"/>
    </row>
    <row r="730" spans="1:9" ht="32.25" hidden="1" customHeight="1" x14ac:dyDescent="0.2">
      <c r="A730" s="242"/>
      <c r="B730" s="244"/>
      <c r="C730" s="102"/>
      <c r="D730" s="244"/>
      <c r="E730" s="241"/>
      <c r="F730" s="241"/>
      <c r="G730" s="240"/>
      <c r="H730" s="241"/>
      <c r="I730" s="241"/>
    </row>
    <row r="731" spans="1:9" ht="32.25" hidden="1" customHeight="1" x14ac:dyDescent="0.2">
      <c r="A731" s="242"/>
      <c r="B731" s="244"/>
      <c r="C731" s="102"/>
      <c r="D731" s="244"/>
      <c r="E731" s="241"/>
      <c r="F731" s="241"/>
      <c r="G731" s="240"/>
      <c r="H731" s="241"/>
      <c r="I731" s="241"/>
    </row>
    <row r="732" spans="1:9" ht="32.25" hidden="1" customHeight="1" x14ac:dyDescent="0.2">
      <c r="A732" s="242"/>
      <c r="B732" s="244"/>
      <c r="C732" s="102"/>
      <c r="D732" s="244"/>
      <c r="E732" s="241"/>
      <c r="F732" s="241"/>
      <c r="G732" s="240"/>
      <c r="H732" s="241"/>
      <c r="I732" s="241"/>
    </row>
    <row r="733" spans="1:9" ht="32.25" hidden="1" customHeight="1" x14ac:dyDescent="0.2">
      <c r="A733" s="242"/>
      <c r="B733" s="244"/>
      <c r="C733" s="102"/>
      <c r="D733" s="244"/>
      <c r="E733" s="241"/>
      <c r="F733" s="241"/>
      <c r="G733" s="240"/>
      <c r="H733" s="241"/>
      <c r="I733" s="241"/>
    </row>
    <row r="734" spans="1:9" ht="32.25" hidden="1" customHeight="1" x14ac:dyDescent="0.2">
      <c r="A734" s="242"/>
      <c r="B734" s="244"/>
      <c r="C734" s="102"/>
      <c r="D734" s="244"/>
      <c r="E734" s="241"/>
      <c r="F734" s="241"/>
      <c r="G734" s="240"/>
      <c r="H734" s="241"/>
      <c r="I734" s="241"/>
    </row>
    <row r="735" spans="1:9" ht="32.25" hidden="1" customHeight="1" x14ac:dyDescent="0.2">
      <c r="A735" s="242"/>
      <c r="B735" s="244"/>
      <c r="C735" s="102"/>
      <c r="D735" s="244"/>
      <c r="E735" s="241"/>
      <c r="F735" s="241"/>
      <c r="G735" s="240"/>
      <c r="H735" s="241"/>
      <c r="I735" s="241"/>
    </row>
    <row r="736" spans="1:9" ht="41.25" hidden="1" customHeight="1" x14ac:dyDescent="0.2">
      <c r="A736" s="242"/>
      <c r="B736" s="244"/>
      <c r="C736" s="102"/>
      <c r="D736" s="244"/>
      <c r="E736" s="241"/>
      <c r="F736" s="241"/>
      <c r="G736" s="240"/>
      <c r="H736" s="241"/>
      <c r="I736" s="241"/>
    </row>
    <row r="737" spans="1:9" ht="63" hidden="1" customHeight="1" x14ac:dyDescent="0.2">
      <c r="A737" s="242"/>
      <c r="B737" s="244"/>
      <c r="C737" s="102"/>
      <c r="D737" s="244"/>
      <c r="E737" s="241"/>
      <c r="F737" s="241"/>
      <c r="G737" s="240"/>
      <c r="H737" s="241"/>
      <c r="I737" s="241"/>
    </row>
    <row r="738" spans="1:9" ht="55.5" hidden="1" customHeight="1" x14ac:dyDescent="0.2">
      <c r="A738" s="242"/>
      <c r="B738" s="244"/>
      <c r="C738" s="102"/>
      <c r="D738" s="244"/>
      <c r="E738" s="241"/>
      <c r="F738" s="241"/>
      <c r="G738" s="240"/>
      <c r="H738" s="241"/>
      <c r="I738" s="241"/>
    </row>
    <row r="739" spans="1:9" ht="59.25" hidden="1" customHeight="1" x14ac:dyDescent="0.2">
      <c r="A739" s="242"/>
      <c r="B739" s="244"/>
      <c r="C739" s="102"/>
      <c r="D739" s="244"/>
      <c r="E739" s="241"/>
      <c r="F739" s="241"/>
      <c r="G739" s="240"/>
      <c r="H739" s="241"/>
      <c r="I739" s="241"/>
    </row>
    <row r="740" spans="1:9" ht="38.25" hidden="1" customHeight="1" x14ac:dyDescent="0.2">
      <c r="A740" s="242"/>
      <c r="B740" s="244"/>
      <c r="C740" s="102"/>
      <c r="D740" s="244"/>
      <c r="E740" s="241"/>
      <c r="F740" s="241"/>
      <c r="G740" s="240"/>
      <c r="H740" s="241"/>
      <c r="I740" s="241"/>
    </row>
    <row r="741" spans="1:9" s="105" customFormat="1" ht="35.25" hidden="1" customHeight="1" x14ac:dyDescent="0.2">
      <c r="A741" s="242"/>
      <c r="B741" s="244"/>
      <c r="C741" s="102"/>
      <c r="D741" s="244"/>
      <c r="E741" s="241"/>
      <c r="F741" s="241"/>
      <c r="G741" s="240"/>
      <c r="H741" s="241"/>
      <c r="I741" s="241"/>
    </row>
    <row r="742" spans="1:9" ht="41.25" hidden="1" customHeight="1" x14ac:dyDescent="0.2">
      <c r="A742" s="242"/>
      <c r="B742" s="244"/>
      <c r="C742" s="102"/>
      <c r="D742" s="244"/>
      <c r="E742" s="241"/>
      <c r="F742" s="241"/>
      <c r="G742" s="240"/>
      <c r="H742" s="241"/>
      <c r="I742" s="241"/>
    </row>
    <row r="743" spans="1:9" ht="46.5" hidden="1" customHeight="1" x14ac:dyDescent="0.2">
      <c r="A743" s="242"/>
      <c r="B743" s="244"/>
      <c r="C743" s="102"/>
      <c r="D743" s="244"/>
      <c r="E743" s="241"/>
      <c r="F743" s="241"/>
      <c r="G743" s="240"/>
      <c r="H743" s="241"/>
      <c r="I743" s="241"/>
    </row>
    <row r="744" spans="1:9" ht="48.75" hidden="1" customHeight="1" x14ac:dyDescent="0.2">
      <c r="A744" s="242"/>
      <c r="B744" s="244"/>
      <c r="C744" s="102"/>
      <c r="D744" s="244"/>
      <c r="E744" s="241"/>
      <c r="F744" s="241"/>
      <c r="G744" s="240"/>
      <c r="H744" s="241"/>
      <c r="I744" s="241"/>
    </row>
    <row r="745" spans="1:9" ht="62.25" hidden="1" customHeight="1" x14ac:dyDescent="0.2">
      <c r="A745" s="242"/>
      <c r="B745" s="244"/>
      <c r="C745" s="102"/>
      <c r="D745" s="244"/>
      <c r="E745" s="241"/>
      <c r="F745" s="241"/>
      <c r="G745" s="240"/>
      <c r="H745" s="241"/>
      <c r="I745" s="241"/>
    </row>
    <row r="746" spans="1:9" ht="56.25" hidden="1" customHeight="1" x14ac:dyDescent="0.2">
      <c r="A746" s="242"/>
      <c r="B746" s="244"/>
      <c r="C746" s="102"/>
      <c r="D746" s="244"/>
      <c r="E746" s="241"/>
      <c r="F746" s="241"/>
      <c r="G746" s="240"/>
      <c r="H746" s="241"/>
      <c r="I746" s="241"/>
    </row>
    <row r="747" spans="1:9" ht="51" hidden="1" customHeight="1" x14ac:dyDescent="0.2">
      <c r="A747" s="242"/>
      <c r="B747" s="244"/>
      <c r="C747" s="102"/>
      <c r="D747" s="244"/>
      <c r="E747" s="241"/>
      <c r="F747" s="241"/>
      <c r="G747" s="240"/>
      <c r="H747" s="241"/>
      <c r="I747" s="241"/>
    </row>
    <row r="748" spans="1:9" ht="45" hidden="1" customHeight="1" x14ac:dyDescent="0.2">
      <c r="A748" s="242"/>
      <c r="B748" s="244"/>
      <c r="C748" s="102"/>
      <c r="D748" s="244"/>
      <c r="E748" s="241"/>
      <c r="F748" s="241"/>
      <c r="G748" s="240"/>
      <c r="H748" s="241"/>
      <c r="I748" s="241"/>
    </row>
    <row r="749" spans="1:9" ht="49.5" hidden="1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hidden="1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hidden="1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hidden="1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hidden="1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hidden="1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hidden="1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hidden="1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hidden="1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hidden="1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hidden="1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hidden="1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hidden="1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hidden="1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hidden="1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hidden="1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hidden="1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hidden="1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hidden="1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hidden="1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hidden="1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Bot="1" x14ac:dyDescent="0.3">
      <c r="A777" s="89" t="s">
        <v>43</v>
      </c>
      <c r="B777" s="90"/>
      <c r="C777" s="91"/>
      <c r="D777" s="90"/>
      <c r="E777" s="152">
        <f>SUM(E723:E776)</f>
        <v>29.5</v>
      </c>
      <c r="F777" s="152">
        <f>SUM(F723:F776)</f>
        <v>2200</v>
      </c>
      <c r="G777" s="152">
        <f>SUM(G723:G776)</f>
        <v>0</v>
      </c>
      <c r="H777" s="152">
        <f>SUM(H723:H776)</f>
        <v>2200</v>
      </c>
      <c r="I777" s="224">
        <f>SUM(I723:I776)</f>
        <v>2200</v>
      </c>
    </row>
    <row r="778" spans="1:9" ht="16.5" customHeight="1" thickTop="1" x14ac:dyDescent="0.25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0</v>
      </c>
    </row>
    <row r="779" spans="1:9" ht="71.25" hidden="1" customHeight="1" thickTop="1" x14ac:dyDescent="0.25">
      <c r="A779" s="146"/>
      <c r="B779" s="102"/>
      <c r="C779" s="102"/>
      <c r="D779" s="102"/>
      <c r="E779" s="368"/>
      <c r="F779" s="365"/>
      <c r="G779" s="365"/>
      <c r="H779" s="365"/>
      <c r="I779" s="366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Bot="1" x14ac:dyDescent="0.3">
      <c r="A798" s="155" t="s">
        <v>43</v>
      </c>
      <c r="B798" s="156"/>
      <c r="C798" s="157"/>
      <c r="D798" s="156"/>
      <c r="E798" s="158">
        <f>SUM(E779:E797)</f>
        <v>0</v>
      </c>
      <c r="F798" s="159">
        <f>SUM(F779:F797)</f>
        <v>0</v>
      </c>
      <c r="G798" s="159">
        <f>SUM(G779:G797)</f>
        <v>0</v>
      </c>
      <c r="H798" s="159">
        <f>SUM(H779:H797)</f>
        <v>0</v>
      </c>
      <c r="I798" s="160">
        <f>SUM(I779:I797)</f>
        <v>0</v>
      </c>
    </row>
    <row r="799" spans="1:9" ht="16.5" customHeight="1" thickTop="1" x14ac:dyDescent="0.25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0</v>
      </c>
    </row>
    <row r="800" spans="1:9" ht="38.25" hidden="1" customHeight="1" thickTop="1" x14ac:dyDescent="0.2">
      <c r="A800" s="130"/>
      <c r="B800" s="243"/>
      <c r="C800" s="253"/>
      <c r="D800" s="243"/>
      <c r="E800" s="369"/>
      <c r="F800" s="370"/>
      <c r="G800" s="370"/>
      <c r="H800" s="370"/>
      <c r="I800" s="370"/>
    </row>
    <row r="801" spans="1:9" ht="37.5" hidden="1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hidden="1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hidden="1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Bot="1" x14ac:dyDescent="0.3">
      <c r="A819" s="155" t="s">
        <v>43</v>
      </c>
      <c r="B819" s="156"/>
      <c r="C819" s="156"/>
      <c r="D819" s="156"/>
      <c r="E819" s="158">
        <f>SUM(E800:E818)</f>
        <v>0</v>
      </c>
      <c r="F819" s="159">
        <f>SUM(F800:F818)</f>
        <v>0</v>
      </c>
      <c r="G819" s="159">
        <f>SUM(G800:G818)</f>
        <v>0</v>
      </c>
      <c r="H819" s="159">
        <f>SUM(H800:H818)</f>
        <v>0</v>
      </c>
      <c r="I819" s="160">
        <f>SUM(I800:I818)</f>
        <v>0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0</v>
      </c>
    </row>
    <row r="821" spans="1:9" ht="46.5" hidden="1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51" hidden="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hidden="1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hidden="1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hidden="1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Bot="1" x14ac:dyDescent="0.3">
      <c r="A839" s="89" t="s">
        <v>43</v>
      </c>
      <c r="B839" s="90"/>
      <c r="C839" s="91"/>
      <c r="D839" s="90"/>
      <c r="E839" s="152">
        <f>SUM(E821:E838)</f>
        <v>0</v>
      </c>
      <c r="F839" s="92">
        <f>SUM(F821:F838)</f>
        <v>0</v>
      </c>
      <c r="G839" s="92">
        <f>SUM(G821:G838)</f>
        <v>0</v>
      </c>
      <c r="H839" s="92">
        <f>SUM(H821:H838)</f>
        <v>0</v>
      </c>
      <c r="I839" s="93">
        <f>SUM(I821:I838)</f>
        <v>0</v>
      </c>
    </row>
    <row r="840" spans="1:9" ht="16.5" customHeight="1" thickTop="1" x14ac:dyDescent="0.25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hidden="1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hidden="1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hidden="1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hidden="1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hidden="1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227</v>
      </c>
      <c r="F882" s="16"/>
      <c r="G882" s="16"/>
      <c r="H882" s="16"/>
      <c r="I882" s="15">
        <f>I948+I969+I990+I1011+I1032</f>
        <v>64040.87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1650</v>
      </c>
    </row>
    <row r="884" spans="1:9" ht="45" customHeight="1" thickTop="1" x14ac:dyDescent="0.2">
      <c r="A884" s="130">
        <v>1</v>
      </c>
      <c r="B884" s="363" t="s">
        <v>6334</v>
      </c>
      <c r="C884" s="363" t="s">
        <v>6335</v>
      </c>
      <c r="D884" s="397" t="s">
        <v>6336</v>
      </c>
      <c r="E884" s="398">
        <v>5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6337</v>
      </c>
      <c r="C885" s="363" t="s">
        <v>6338</v>
      </c>
      <c r="D885" s="397" t="s">
        <v>6339</v>
      </c>
      <c r="E885" s="398">
        <v>7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6340</v>
      </c>
      <c r="C886" s="363" t="s">
        <v>6341</v>
      </c>
      <c r="D886" s="397" t="s">
        <v>6342</v>
      </c>
      <c r="E886" s="398">
        <v>15</v>
      </c>
      <c r="F886" s="394">
        <v>550</v>
      </c>
      <c r="G886" s="394"/>
      <c r="H886" s="394">
        <v>550</v>
      </c>
      <c r="I886" s="396">
        <v>550</v>
      </c>
    </row>
    <row r="887" spans="1:9" ht="40.5" hidden="1" customHeight="1" x14ac:dyDescent="0.2">
      <c r="A887" s="134"/>
      <c r="B887" s="363"/>
      <c r="C887" s="363"/>
      <c r="D887" s="397"/>
      <c r="E887" s="398"/>
      <c r="F887" s="394"/>
      <c r="G887" s="394"/>
      <c r="H887" s="394"/>
      <c r="I887" s="396"/>
    </row>
    <row r="888" spans="1:9" ht="42.75" hidden="1" customHeight="1" x14ac:dyDescent="0.2">
      <c r="A888" s="134"/>
      <c r="B888" s="363"/>
      <c r="C888" s="363"/>
      <c r="D888" s="397"/>
      <c r="E888" s="398"/>
      <c r="F888" s="394"/>
      <c r="G888" s="394"/>
      <c r="H888" s="394"/>
      <c r="I888" s="396"/>
    </row>
    <row r="889" spans="1:9" ht="46.5" hidden="1" customHeight="1" x14ac:dyDescent="0.2">
      <c r="A889" s="134"/>
      <c r="B889" s="363"/>
      <c r="C889" s="363"/>
      <c r="D889" s="397"/>
      <c r="E889" s="398"/>
      <c r="F889" s="394"/>
      <c r="G889" s="394"/>
      <c r="H889" s="394"/>
      <c r="I889" s="396"/>
    </row>
    <row r="890" spans="1:9" s="105" customFormat="1" ht="40.5" hidden="1" customHeight="1" x14ac:dyDescent="0.2">
      <c r="A890" s="134"/>
      <c r="B890" s="363"/>
      <c r="C890" s="363"/>
      <c r="D890" s="397"/>
      <c r="E890" s="398"/>
      <c r="F890" s="394"/>
      <c r="G890" s="394"/>
      <c r="H890" s="394"/>
      <c r="I890" s="396"/>
    </row>
    <row r="891" spans="1:9" ht="35.25" hidden="1" customHeight="1" x14ac:dyDescent="0.2">
      <c r="A891" s="134"/>
      <c r="B891" s="363"/>
      <c r="C891" s="363"/>
      <c r="D891" s="397"/>
      <c r="E891" s="398"/>
      <c r="F891" s="394"/>
      <c r="G891" s="394"/>
      <c r="H891" s="394"/>
      <c r="I891" s="396"/>
    </row>
    <row r="892" spans="1:9" ht="33.75" hidden="1" customHeight="1" x14ac:dyDescent="0.2">
      <c r="A892" s="134"/>
      <c r="B892" s="363"/>
      <c r="C892" s="363"/>
      <c r="D892" s="397"/>
      <c r="E892" s="398"/>
      <c r="F892" s="394"/>
      <c r="G892" s="394"/>
      <c r="H892" s="394"/>
      <c r="I892" s="396"/>
    </row>
    <row r="893" spans="1:9" ht="30.75" hidden="1" customHeight="1" x14ac:dyDescent="0.2">
      <c r="A893" s="134"/>
      <c r="B893" s="363"/>
      <c r="C893" s="363"/>
      <c r="D893" s="397"/>
      <c r="E893" s="398"/>
      <c r="F893" s="394"/>
      <c r="G893" s="394"/>
      <c r="H893" s="394"/>
      <c r="I893" s="396"/>
    </row>
    <row r="894" spans="1:9" ht="30.75" hidden="1" customHeight="1" x14ac:dyDescent="0.2">
      <c r="A894" s="134"/>
      <c r="B894" s="363"/>
      <c r="C894" s="363"/>
      <c r="D894" s="397"/>
      <c r="E894" s="398"/>
      <c r="F894" s="394"/>
      <c r="G894" s="394"/>
      <c r="H894" s="394"/>
      <c r="I894" s="396"/>
    </row>
    <row r="895" spans="1:9" ht="16.5" hidden="1" customHeight="1" x14ac:dyDescent="0.2">
      <c r="A895" s="134"/>
      <c r="B895" s="363"/>
      <c r="C895" s="363"/>
      <c r="D895" s="397"/>
      <c r="E895" s="398"/>
      <c r="F895" s="394"/>
      <c r="G895" s="394"/>
      <c r="H895" s="394"/>
      <c r="I895" s="396"/>
    </row>
    <row r="896" spans="1:9" ht="16.5" hidden="1" customHeight="1" x14ac:dyDescent="0.2">
      <c r="A896" s="134"/>
      <c r="B896" s="363"/>
      <c r="C896" s="363"/>
      <c r="D896" s="397"/>
      <c r="E896" s="398"/>
      <c r="F896" s="394"/>
      <c r="G896" s="394"/>
      <c r="H896" s="394"/>
      <c r="I896" s="396"/>
    </row>
    <row r="897" spans="1:9" ht="16.5" hidden="1" customHeight="1" x14ac:dyDescent="0.2">
      <c r="A897" s="134"/>
      <c r="B897" s="363"/>
      <c r="C897" s="363"/>
      <c r="D897" s="397"/>
      <c r="E897" s="398"/>
      <c r="F897" s="394"/>
      <c r="G897" s="394"/>
      <c r="H897" s="394"/>
      <c r="I897" s="396"/>
    </row>
    <row r="898" spans="1:9" ht="16.5" hidden="1" customHeight="1" x14ac:dyDescent="0.2">
      <c r="A898" s="134"/>
      <c r="B898" s="363"/>
      <c r="C898" s="363"/>
      <c r="D898" s="397"/>
      <c r="E898" s="398"/>
      <c r="F898" s="394"/>
      <c r="G898" s="394"/>
      <c r="H898" s="394"/>
      <c r="I898" s="396"/>
    </row>
    <row r="899" spans="1:9" ht="16.5" hidden="1" customHeight="1" x14ac:dyDescent="0.2">
      <c r="A899" s="134"/>
      <c r="B899" s="363"/>
      <c r="C899" s="363"/>
      <c r="D899" s="397"/>
      <c r="E899" s="398"/>
      <c r="F899" s="394"/>
      <c r="G899" s="394"/>
      <c r="H899" s="394"/>
      <c r="I899" s="396"/>
    </row>
    <row r="900" spans="1:9" ht="16.5" hidden="1" customHeight="1" x14ac:dyDescent="0.2">
      <c r="A900" s="134"/>
      <c r="B900" s="363"/>
      <c r="C900" s="363"/>
      <c r="D900" s="397"/>
      <c r="E900" s="398"/>
      <c r="F900" s="394"/>
      <c r="G900" s="394"/>
      <c r="H900" s="394"/>
      <c r="I900" s="396"/>
    </row>
    <row r="901" spans="1:9" ht="16.5" hidden="1" customHeight="1" x14ac:dyDescent="0.2">
      <c r="A901" s="134"/>
      <c r="B901" s="363"/>
      <c r="C901" s="363"/>
      <c r="D901" s="397"/>
      <c r="E901" s="398"/>
      <c r="F901" s="394"/>
      <c r="G901" s="394"/>
      <c r="H901" s="394"/>
      <c r="I901" s="396"/>
    </row>
    <row r="902" spans="1:9" ht="16.5" hidden="1" customHeight="1" x14ac:dyDescent="0.2">
      <c r="A902" s="134"/>
      <c r="B902" s="363"/>
      <c r="C902" s="363"/>
      <c r="D902" s="397"/>
      <c r="E902" s="398"/>
      <c r="F902" s="394"/>
      <c r="G902" s="394"/>
      <c r="H902" s="394"/>
      <c r="I902" s="396"/>
    </row>
    <row r="903" spans="1:9" ht="16.5" hidden="1" customHeight="1" x14ac:dyDescent="0.2">
      <c r="A903" s="134"/>
      <c r="B903" s="363"/>
      <c r="C903" s="363"/>
      <c r="D903" s="397"/>
      <c r="E903" s="398"/>
      <c r="F903" s="394"/>
      <c r="G903" s="394"/>
      <c r="H903" s="394"/>
      <c r="I903" s="396"/>
    </row>
    <row r="904" spans="1:9" ht="16.5" hidden="1" customHeight="1" x14ac:dyDescent="0.2">
      <c r="A904" s="134"/>
      <c r="B904" s="363"/>
      <c r="C904" s="363"/>
      <c r="D904" s="397"/>
      <c r="E904" s="398"/>
      <c r="F904" s="394"/>
      <c r="G904" s="394"/>
      <c r="H904" s="394"/>
      <c r="I904" s="396"/>
    </row>
    <row r="905" spans="1:9" ht="16.5" hidden="1" customHeight="1" x14ac:dyDescent="0.2">
      <c r="A905" s="134"/>
      <c r="B905" s="363"/>
      <c r="C905" s="363"/>
      <c r="D905" s="397"/>
      <c r="E905" s="398"/>
      <c r="F905" s="394"/>
      <c r="G905" s="394"/>
      <c r="H905" s="394"/>
      <c r="I905" s="396"/>
    </row>
    <row r="906" spans="1:9" ht="16.5" hidden="1" customHeight="1" x14ac:dyDescent="0.2">
      <c r="A906" s="134"/>
      <c r="B906" s="363"/>
      <c r="C906" s="363"/>
      <c r="D906" s="397"/>
      <c r="E906" s="398"/>
      <c r="F906" s="394"/>
      <c r="G906" s="394"/>
      <c r="H906" s="394"/>
      <c r="I906" s="396"/>
    </row>
    <row r="907" spans="1:9" ht="24.75" hidden="1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16.5" hidden="1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16.5" hidden="1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16.5" hidden="1" customHeight="1" x14ac:dyDescent="0.25">
      <c r="A910" s="138"/>
      <c r="B910" s="363"/>
      <c r="C910" s="363"/>
      <c r="D910" s="397"/>
      <c r="E910" s="398"/>
      <c r="F910" s="394"/>
      <c r="G910" s="394"/>
      <c r="H910" s="394"/>
      <c r="I910" s="396"/>
    </row>
    <row r="911" spans="1:9" ht="16.5" hidden="1" customHeight="1" x14ac:dyDescent="0.25">
      <c r="A911" s="138"/>
      <c r="B911" s="81"/>
      <c r="C911" s="81"/>
      <c r="D911" s="219"/>
      <c r="E911" s="268"/>
      <c r="F911" s="182"/>
      <c r="G911" s="182"/>
      <c r="H911" s="182"/>
      <c r="I911" s="183"/>
    </row>
    <row r="912" spans="1:9" ht="16.5" hidden="1" customHeight="1" x14ac:dyDescent="0.25">
      <c r="A912" s="138"/>
      <c r="B912" s="81"/>
      <c r="C912" s="81"/>
      <c r="D912" s="219"/>
      <c r="E912" s="268"/>
      <c r="F912" s="182"/>
      <c r="G912" s="182"/>
      <c r="H912" s="182"/>
      <c r="I912" s="183"/>
    </row>
    <row r="913" spans="1:9" ht="16.5" hidden="1" customHeight="1" x14ac:dyDescent="0.25">
      <c r="A913" s="138"/>
      <c r="B913" s="81"/>
      <c r="C913" s="81"/>
      <c r="D913" s="219"/>
      <c r="E913" s="268"/>
      <c r="F913" s="82"/>
      <c r="G913" s="82"/>
      <c r="H913" s="82"/>
      <c r="I913" s="222"/>
    </row>
    <row r="914" spans="1:9" ht="16.5" hidden="1" customHeight="1" x14ac:dyDescent="0.25">
      <c r="A914" s="138"/>
      <c r="B914" s="81"/>
      <c r="C914" s="81"/>
      <c r="D914" s="219"/>
      <c r="E914" s="268"/>
      <c r="F914" s="82"/>
      <c r="G914" s="82"/>
      <c r="H914" s="82"/>
      <c r="I914" s="222"/>
    </row>
    <row r="915" spans="1:9" ht="16.5" hidden="1" customHeight="1" x14ac:dyDescent="0.25">
      <c r="A915" s="138"/>
      <c r="B915" s="81"/>
      <c r="C915" s="81"/>
      <c r="D915" s="219"/>
      <c r="E915" s="268"/>
      <c r="F915" s="82"/>
      <c r="G915" s="82"/>
      <c r="H915" s="82"/>
      <c r="I915" s="222"/>
    </row>
    <row r="916" spans="1:9" ht="16.5" hidden="1" customHeight="1" x14ac:dyDescent="0.25">
      <c r="A916" s="138"/>
      <c r="B916" s="81"/>
      <c r="C916" s="81"/>
      <c r="D916" s="219"/>
      <c r="E916" s="268"/>
      <c r="F916" s="82"/>
      <c r="G916" s="82"/>
      <c r="H916" s="82"/>
      <c r="I916" s="222"/>
    </row>
    <row r="917" spans="1:9" ht="16.5" hidden="1" customHeight="1" x14ac:dyDescent="0.25">
      <c r="A917" s="138"/>
      <c r="B917" s="81"/>
      <c r="C917" s="81"/>
      <c r="D917" s="219"/>
      <c r="E917" s="268"/>
      <c r="F917" s="82"/>
      <c r="G917" s="82"/>
      <c r="H917" s="82"/>
      <c r="I917" s="222"/>
    </row>
    <row r="918" spans="1:9" ht="16.5" hidden="1" customHeight="1" x14ac:dyDescent="0.25">
      <c r="A918" s="138"/>
      <c r="B918" s="81"/>
      <c r="C918" s="81"/>
      <c r="D918" s="219"/>
      <c r="E918" s="268"/>
      <c r="F918" s="82"/>
      <c r="G918" s="82"/>
      <c r="H918" s="82"/>
      <c r="I918" s="222"/>
    </row>
    <row r="919" spans="1:9" ht="16.5" hidden="1" customHeight="1" x14ac:dyDescent="0.25">
      <c r="A919" s="138"/>
      <c r="B919" s="81"/>
      <c r="C919" s="81"/>
      <c r="D919" s="219"/>
      <c r="E919" s="268"/>
      <c r="F919" s="82"/>
      <c r="G919" s="82"/>
      <c r="H919" s="82"/>
      <c r="I919" s="222"/>
    </row>
    <row r="920" spans="1:9" ht="16.5" hidden="1" customHeight="1" x14ac:dyDescent="0.25">
      <c r="A920" s="138"/>
      <c r="B920" s="81"/>
      <c r="C920" s="81"/>
      <c r="D920" s="219"/>
      <c r="E920" s="268"/>
      <c r="F920" s="82"/>
      <c r="G920" s="82"/>
      <c r="H920" s="82"/>
      <c r="I920" s="222"/>
    </row>
    <row r="921" spans="1:9" ht="16.5" hidden="1" customHeight="1" x14ac:dyDescent="0.25">
      <c r="A921" s="138"/>
      <c r="B921" s="81"/>
      <c r="C921" s="81"/>
      <c r="D921" s="219"/>
      <c r="E921" s="268"/>
      <c r="F921" s="82"/>
      <c r="G921" s="82"/>
      <c r="H921" s="82"/>
      <c r="I921" s="222"/>
    </row>
    <row r="922" spans="1:9" ht="16.5" hidden="1" customHeight="1" x14ac:dyDescent="0.25">
      <c r="A922" s="138"/>
      <c r="B922" s="81"/>
      <c r="C922" s="81"/>
      <c r="D922" s="219"/>
      <c r="E922" s="268"/>
      <c r="F922" s="82"/>
      <c r="G922" s="82"/>
      <c r="H922" s="82"/>
      <c r="I922" s="222"/>
    </row>
    <row r="923" spans="1:9" ht="16.5" hidden="1" customHeight="1" x14ac:dyDescent="0.25">
      <c r="A923" s="138"/>
      <c r="B923" s="81"/>
      <c r="C923" s="81"/>
      <c r="D923" s="219"/>
      <c r="E923" s="268"/>
      <c r="F923" s="82"/>
      <c r="G923" s="82"/>
      <c r="H923" s="82"/>
      <c r="I923" s="222"/>
    </row>
    <row r="924" spans="1:9" ht="16.5" hidden="1" customHeight="1" x14ac:dyDescent="0.25">
      <c r="A924" s="138"/>
      <c r="B924" s="81"/>
      <c r="C924" s="81"/>
      <c r="D924" s="219"/>
      <c r="E924" s="268"/>
      <c r="F924" s="82"/>
      <c r="G924" s="82"/>
      <c r="H924" s="82"/>
      <c r="I924" s="222"/>
    </row>
    <row r="925" spans="1:9" ht="16.5" hidden="1" customHeight="1" x14ac:dyDescent="0.25">
      <c r="A925" s="138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138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2"/>
      <c r="G928" s="72"/>
      <c r="H928" s="72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hidden="1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Bot="1" x14ac:dyDescent="0.3">
      <c r="A948" s="89" t="s">
        <v>43</v>
      </c>
      <c r="B948" s="90"/>
      <c r="C948" s="91"/>
      <c r="D948" s="90"/>
      <c r="E948" s="152">
        <f>SUM(E884:E947)</f>
        <v>27</v>
      </c>
      <c r="F948" s="152">
        <f>SUM(F884:F947)</f>
        <v>1650</v>
      </c>
      <c r="G948" s="152">
        <f>SUM(G884:G947)</f>
        <v>0</v>
      </c>
      <c r="H948" s="152">
        <f>SUM(H884:H947)</f>
        <v>1650</v>
      </c>
      <c r="I948" s="224">
        <f>SUM(I884:I947)</f>
        <v>1650</v>
      </c>
    </row>
    <row r="949" spans="1:9" ht="16.5" customHeight="1" thickTop="1" x14ac:dyDescent="0.25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hidden="1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hidden="1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hidden="1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hidden="1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x14ac:dyDescent="0.25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hidden="1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hidden="1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hidden="1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hidden="1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hidden="1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hidden="1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hidden="1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62390.87</v>
      </c>
    </row>
    <row r="992" spans="1:9" ht="42.75" customHeight="1" thickTop="1" x14ac:dyDescent="0.25">
      <c r="A992" s="146">
        <v>1</v>
      </c>
      <c r="B992" s="363" t="s">
        <v>6343</v>
      </c>
      <c r="C992" s="363" t="s">
        <v>6344</v>
      </c>
      <c r="D992" s="397" t="s">
        <v>6345</v>
      </c>
      <c r="E992" s="398">
        <v>200</v>
      </c>
      <c r="F992" s="394">
        <v>62390.87</v>
      </c>
      <c r="G992" s="394"/>
      <c r="H992" s="394">
        <v>62390.87</v>
      </c>
      <c r="I992" s="396">
        <v>62390.87</v>
      </c>
    </row>
    <row r="993" spans="1:9" ht="16.5" hidden="1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hidden="1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Bot="1" x14ac:dyDescent="0.3">
      <c r="A1011" s="89" t="s">
        <v>43</v>
      </c>
      <c r="B1011" s="90"/>
      <c r="C1011" s="91"/>
      <c r="D1011" s="90"/>
      <c r="E1011" s="152">
        <f>SUM(E992:E1010)</f>
        <v>200</v>
      </c>
      <c r="F1011" s="92">
        <f>SUM(F992:F1010)</f>
        <v>62390.87</v>
      </c>
      <c r="G1011" s="92">
        <f>SUM(G992:G1010)</f>
        <v>0</v>
      </c>
      <c r="H1011" s="92">
        <f>SUM(H992:H1010)</f>
        <v>62390.87</v>
      </c>
      <c r="I1011" s="93">
        <f>SUM(I992:I1010)</f>
        <v>62390.87</v>
      </c>
    </row>
    <row r="1012" spans="1:9" ht="16.5" customHeight="1" thickTop="1" x14ac:dyDescent="0.25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hidden="1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hidden="1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hidden="1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hidden="1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hidden="1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hidden="1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hidden="1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hidden="1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hidden="1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2604</v>
      </c>
      <c r="F1053" s="16"/>
      <c r="G1053" s="16"/>
      <c r="H1053" s="16"/>
      <c r="I1053" s="15">
        <f>I1100+I1121+I1142+I1163+I1184+I1205</f>
        <v>13187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7700</v>
      </c>
      <c r="J1054" s="272"/>
    </row>
    <row r="1055" spans="1:10" ht="42.75" customHeight="1" x14ac:dyDescent="0.2">
      <c r="A1055" s="273">
        <v>1</v>
      </c>
      <c r="B1055" s="40" t="s">
        <v>6346</v>
      </c>
      <c r="C1055" s="26" t="s">
        <v>6347</v>
      </c>
      <c r="D1055" s="40" t="s">
        <v>6346</v>
      </c>
      <c r="E1055" s="40">
        <v>7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6348</v>
      </c>
      <c r="C1056" s="26" t="s">
        <v>6349</v>
      </c>
      <c r="D1056" s="25" t="s">
        <v>6348</v>
      </c>
      <c r="E1056" s="40">
        <v>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6350</v>
      </c>
      <c r="C1057" s="26" t="s">
        <v>6351</v>
      </c>
      <c r="D1057" s="25" t="s">
        <v>6350</v>
      </c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6352</v>
      </c>
      <c r="C1058" s="26" t="s">
        <v>6353</v>
      </c>
      <c r="D1058" s="25" t="s">
        <v>6352</v>
      </c>
      <c r="E1058" s="40">
        <v>5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6354</v>
      </c>
      <c r="C1059" s="26" t="s">
        <v>6355</v>
      </c>
      <c r="D1059" s="25" t="s">
        <v>6354</v>
      </c>
      <c r="E1059" s="40">
        <v>10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6356</v>
      </c>
      <c r="C1060" s="26" t="s">
        <v>6357</v>
      </c>
      <c r="D1060" s="25" t="s">
        <v>6356</v>
      </c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6358</v>
      </c>
      <c r="C1061" s="26" t="s">
        <v>6359</v>
      </c>
      <c r="D1061" s="25" t="s">
        <v>6358</v>
      </c>
      <c r="E1061" s="40">
        <v>10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6360</v>
      </c>
      <c r="C1062" s="26" t="s">
        <v>6361</v>
      </c>
      <c r="D1062" s="25" t="s">
        <v>6360</v>
      </c>
      <c r="E1062" s="40">
        <v>5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6362</v>
      </c>
      <c r="C1063" s="26" t="s">
        <v>6363</v>
      </c>
      <c r="D1063" s="25" t="s">
        <v>6362</v>
      </c>
      <c r="E1063" s="40">
        <v>5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6364</v>
      </c>
      <c r="C1064" s="26" t="s">
        <v>6365</v>
      </c>
      <c r="D1064" s="25" t="s">
        <v>6364</v>
      </c>
      <c r="E1064" s="40">
        <v>15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6366</v>
      </c>
      <c r="C1065" s="26" t="s">
        <v>6367</v>
      </c>
      <c r="D1065" s="25" t="s">
        <v>6366</v>
      </c>
      <c r="E1065" s="40">
        <v>5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6368</v>
      </c>
      <c r="C1066" s="275" t="s">
        <v>6369</v>
      </c>
      <c r="D1066" s="277" t="s">
        <v>6368</v>
      </c>
      <c r="E1066" s="274">
        <v>15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6370</v>
      </c>
      <c r="C1067" s="275" t="s">
        <v>6371</v>
      </c>
      <c r="D1067" s="277" t="s">
        <v>6370</v>
      </c>
      <c r="E1067" s="274">
        <v>7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6372</v>
      </c>
      <c r="C1068" s="275" t="s">
        <v>6373</v>
      </c>
      <c r="D1068" s="277" t="s">
        <v>6372</v>
      </c>
      <c r="E1068" s="274">
        <v>5</v>
      </c>
      <c r="F1068" s="276">
        <v>550</v>
      </c>
      <c r="G1068" s="276"/>
      <c r="H1068" s="276">
        <v>550</v>
      </c>
      <c r="I1068" s="276">
        <v>550</v>
      </c>
    </row>
    <row r="1069" spans="1:9" ht="40.5" hidden="1" customHeight="1" x14ac:dyDescent="0.2">
      <c r="A1069" s="273"/>
      <c r="B1069" s="277"/>
      <c r="C1069" s="275"/>
      <c r="D1069" s="277"/>
      <c r="E1069" s="274"/>
      <c r="F1069" s="276"/>
      <c r="G1069" s="276"/>
      <c r="H1069" s="276"/>
      <c r="I1069" s="276"/>
    </row>
    <row r="1070" spans="1:9" ht="53.25" hidden="1" customHeight="1" x14ac:dyDescent="0.2">
      <c r="A1070" s="273"/>
      <c r="B1070" s="277"/>
      <c r="C1070" s="275"/>
      <c r="D1070" s="277"/>
      <c r="E1070" s="274"/>
      <c r="F1070" s="276"/>
      <c r="G1070" s="276"/>
      <c r="H1070" s="276"/>
      <c r="I1070" s="276"/>
    </row>
    <row r="1071" spans="1:9" ht="45.75" hidden="1" customHeight="1" x14ac:dyDescent="0.2">
      <c r="A1071" s="273"/>
      <c r="B1071" s="277"/>
      <c r="C1071" s="275"/>
      <c r="D1071" s="277"/>
      <c r="E1071" s="274"/>
      <c r="F1071" s="276"/>
      <c r="G1071" s="276"/>
      <c r="H1071" s="276"/>
      <c r="I1071" s="276"/>
    </row>
    <row r="1072" spans="1:9" ht="52.5" hidden="1" customHeight="1" x14ac:dyDescent="0.2">
      <c r="A1072" s="273"/>
      <c r="B1072" s="277"/>
      <c r="C1072" s="275"/>
      <c r="D1072" s="277"/>
      <c r="E1072" s="274"/>
      <c r="F1072" s="276"/>
      <c r="G1072" s="276"/>
      <c r="H1072" s="276"/>
      <c r="I1072" s="276"/>
    </row>
    <row r="1073" spans="1:9" ht="40.5" hidden="1" customHeight="1" x14ac:dyDescent="0.2">
      <c r="A1073" s="273"/>
      <c r="B1073" s="277"/>
      <c r="C1073" s="275"/>
      <c r="D1073" s="277"/>
      <c r="E1073" s="274"/>
      <c r="F1073" s="276"/>
      <c r="G1073" s="276"/>
      <c r="H1073" s="276"/>
      <c r="I1073" s="276"/>
    </row>
    <row r="1074" spans="1:9" ht="39.75" hidden="1" customHeight="1" x14ac:dyDescent="0.2">
      <c r="A1074" s="273"/>
      <c r="B1074" s="277"/>
      <c r="C1074" s="275"/>
      <c r="D1074" s="277"/>
      <c r="E1074" s="274"/>
      <c r="F1074" s="276"/>
      <c r="G1074" s="276"/>
      <c r="H1074" s="276"/>
      <c r="I1074" s="276"/>
    </row>
    <row r="1075" spans="1:9" ht="45" hidden="1" customHeight="1" x14ac:dyDescent="0.2">
      <c r="A1075" s="273"/>
      <c r="B1075" s="277"/>
      <c r="C1075" s="275"/>
      <c r="D1075" s="277"/>
      <c r="E1075" s="274"/>
      <c r="F1075" s="276"/>
      <c r="G1075" s="276"/>
      <c r="H1075" s="276"/>
      <c r="I1075" s="276"/>
    </row>
    <row r="1076" spans="1:9" ht="39.75" hidden="1" customHeight="1" x14ac:dyDescent="0.2">
      <c r="A1076" s="273"/>
      <c r="B1076" s="277"/>
      <c r="C1076" s="275"/>
      <c r="D1076" s="277"/>
      <c r="E1076" s="274"/>
      <c r="F1076" s="276"/>
      <c r="G1076" s="276"/>
      <c r="H1076" s="276"/>
      <c r="I1076" s="276"/>
    </row>
    <row r="1077" spans="1:9" ht="49.5" hidden="1" customHeight="1" x14ac:dyDescent="0.2">
      <c r="A1077" s="273"/>
      <c r="B1077" s="277"/>
      <c r="C1077" s="275"/>
      <c r="D1077" s="277"/>
      <c r="E1077" s="274"/>
      <c r="F1077" s="276"/>
      <c r="G1077" s="276"/>
      <c r="H1077" s="276"/>
      <c r="I1077" s="276"/>
    </row>
    <row r="1078" spans="1:9" ht="46.5" hidden="1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hidden="1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hidden="1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hidden="1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hidden="1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hidden="1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hidden="1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hidden="1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hidden="1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hidden="1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hidden="1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hidden="1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hidden="1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hidden="1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hidden="1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hidden="1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hidden="1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hidden="1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hidden="1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hidden="1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hidden="1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hidden="1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Bot="1" x14ac:dyDescent="0.3">
      <c r="A1100" s="89" t="s">
        <v>43</v>
      </c>
      <c r="B1100" s="90"/>
      <c r="C1100" s="91"/>
      <c r="D1100" s="90"/>
      <c r="E1100" s="152">
        <f>SUM(E1055:E1099)</f>
        <v>104</v>
      </c>
      <c r="F1100" s="152">
        <f>SUM(F1055:F1099)</f>
        <v>7700</v>
      </c>
      <c r="G1100" s="152">
        <f>SUM(G1055:G1099)</f>
        <v>0</v>
      </c>
      <c r="H1100" s="152">
        <f>SUM(H1055:H1099)</f>
        <v>7700</v>
      </c>
      <c r="I1100" s="224">
        <f>SUM(I1055:I1099)</f>
        <v>7700</v>
      </c>
    </row>
    <row r="1101" spans="1:9" ht="16.5" customHeight="1" thickTop="1" x14ac:dyDescent="0.25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hidden="1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hidden="1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hidden="1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hidden="1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hidden="1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x14ac:dyDescent="0.25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0</v>
      </c>
    </row>
    <row r="1123" spans="1:9" ht="46.5" hidden="1" customHeight="1" thickTop="1" x14ac:dyDescent="0.25">
      <c r="A1123" s="543"/>
      <c r="B1123" s="194"/>
      <c r="C1123" s="194"/>
      <c r="D1123" s="194"/>
      <c r="E1123" s="195"/>
      <c r="F1123" s="196"/>
      <c r="G1123" s="544"/>
      <c r="H1123" s="196"/>
      <c r="I1123" s="197"/>
    </row>
    <row r="1124" spans="1:9" ht="16.5" hidden="1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hidden="1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Bot="1" x14ac:dyDescent="0.3">
      <c r="A1142" s="89" t="s">
        <v>43</v>
      </c>
      <c r="B1142" s="90"/>
      <c r="C1142" s="91"/>
      <c r="D1142" s="90"/>
      <c r="E1142" s="152">
        <f>SUM(E1123:E1141)</f>
        <v>0</v>
      </c>
      <c r="F1142" s="92">
        <f>SUM(F1123:F1141)</f>
        <v>0</v>
      </c>
      <c r="G1142" s="92">
        <f>SUM(G1123:G1141)</f>
        <v>0</v>
      </c>
      <c r="H1142" s="92">
        <f>SUM(H1123:H1141)</f>
        <v>0</v>
      </c>
      <c r="I1142" s="93">
        <f>SUM(I1123:I1141)</f>
        <v>0</v>
      </c>
    </row>
    <row r="1143" spans="1:9" ht="16.5" customHeight="1" thickTop="1" x14ac:dyDescent="0.25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0</v>
      </c>
    </row>
    <row r="1144" spans="1:9" ht="36.75" hidden="1" customHeight="1" thickTop="1" x14ac:dyDescent="0.2">
      <c r="A1144" s="130"/>
      <c r="B1144" s="277"/>
      <c r="C1144" s="545"/>
      <c r="D1144" s="277"/>
      <c r="E1144" s="274"/>
      <c r="F1144" s="276"/>
      <c r="G1144" s="276"/>
      <c r="H1144" s="276"/>
      <c r="I1144" s="276"/>
    </row>
    <row r="1145" spans="1:9" ht="47.25" hidden="1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hidden="1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hidden="1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hidden="1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hidden="1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Bot="1" x14ac:dyDescent="0.3">
      <c r="A1163" s="89" t="s">
        <v>43</v>
      </c>
      <c r="B1163" s="90"/>
      <c r="C1163" s="91"/>
      <c r="D1163" s="90"/>
      <c r="E1163" s="152">
        <f>SUM(E1144:E1162)</f>
        <v>0</v>
      </c>
      <c r="F1163" s="92">
        <f>SUM(F1144:F1162)</f>
        <v>0</v>
      </c>
      <c r="G1163" s="92">
        <f>SUM(G1144:G1162)</f>
        <v>0</v>
      </c>
      <c r="H1163" s="92">
        <f>SUM(H1144:H1162)</f>
        <v>0</v>
      </c>
      <c r="I1163" s="93">
        <f>SUM(I1144:I1162)</f>
        <v>0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5487</v>
      </c>
    </row>
    <row r="1165" spans="1:9" ht="16.5" customHeight="1" thickTop="1" x14ac:dyDescent="0.25">
      <c r="A1165" s="146">
        <v>1</v>
      </c>
      <c r="B1165" s="147" t="s">
        <v>6374</v>
      </c>
      <c r="C1165" s="148" t="s">
        <v>6375</v>
      </c>
      <c r="D1165" s="147" t="s">
        <v>6376</v>
      </c>
      <c r="E1165" s="150">
        <v>2500</v>
      </c>
      <c r="F1165" s="150">
        <v>5487</v>
      </c>
      <c r="G1165" s="150"/>
      <c r="H1165" s="150">
        <v>5487</v>
      </c>
      <c r="I1165" s="151">
        <v>5487</v>
      </c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hidden="1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hidden="1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Bot="1" x14ac:dyDescent="0.3">
      <c r="A1184" s="89" t="s">
        <v>43</v>
      </c>
      <c r="B1184" s="90"/>
      <c r="C1184" s="91"/>
      <c r="D1184" s="90"/>
      <c r="E1184" s="152">
        <f>SUM(E1165:E1183)</f>
        <v>2500</v>
      </c>
      <c r="F1184" s="92">
        <f>SUM(F1165:F1183)</f>
        <v>5487</v>
      </c>
      <c r="G1184" s="92">
        <f>SUM(G1165:G1183)</f>
        <v>0</v>
      </c>
      <c r="H1184" s="92">
        <f>SUM(H1165:H1183)</f>
        <v>5487</v>
      </c>
      <c r="I1184" s="93">
        <f>SUM(I1165:I1183)</f>
        <v>5487</v>
      </c>
    </row>
    <row r="1185" spans="1:9" ht="16.5" customHeight="1" thickTop="1" x14ac:dyDescent="0.25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hidden="1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hidden="1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hidden="1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hidden="1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hidden="1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629"/>
      <c r="B1208" s="629"/>
    </row>
    <row r="1209" spans="1:9" x14ac:dyDescent="0.25">
      <c r="A1209" s="629"/>
      <c r="B1209" s="629"/>
    </row>
    <row r="1210" spans="1:9" x14ac:dyDescent="0.25">
      <c r="A1210" s="629">
        <f>A1123+A1060+A892+A737+A282+A191+A101+A92+A28</f>
        <v>56</v>
      </c>
      <c r="B1210" s="629"/>
      <c r="E1210" s="5">
        <f>E1053+E882+E721+E535+E365+E161+E7</f>
        <v>5483.9</v>
      </c>
      <c r="I1210" s="5">
        <f>I1053+I882+I721+I535+I365+I161+I7</f>
        <v>208461.63</v>
      </c>
    </row>
    <row r="1211" spans="1:9" x14ac:dyDescent="0.25">
      <c r="A1211" s="629"/>
      <c r="B1211" s="629"/>
    </row>
    <row r="1212" spans="1:9" x14ac:dyDescent="0.25">
      <c r="A1212" s="629"/>
      <c r="B1212" s="629"/>
    </row>
  </sheetData>
  <autoFilter ref="A5:I1205">
    <filterColumn colId="8">
      <customFilters>
        <customFilter operator="notEqual" val=" "/>
      </customFilters>
    </filterColumn>
  </autoFilter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26" fitToHeight="3" orientation="portrait" r:id="rId1"/>
  <headerFooter alignWithMargins="0"/>
  <rowBreaks count="1" manualBreakCount="1">
    <brk id="727" min="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12"/>
  <sheetViews>
    <sheetView view="pageBreakPreview" zoomScale="75" zoomScaleNormal="75" zoomScaleSheetLayoutView="75" workbookViewId="0">
      <pane ySplit="6" topLeftCell="A7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6377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825.6</v>
      </c>
      <c r="F7" s="16"/>
      <c r="G7" s="16"/>
      <c r="H7" s="16"/>
      <c r="I7" s="17">
        <f>I72+I89+I97+I118+I139+I160</f>
        <v>118752286.59288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23650.00288</v>
      </c>
    </row>
    <row r="9" spans="1:9" ht="42.75" customHeight="1" thickTop="1" x14ac:dyDescent="0.2">
      <c r="A9" s="24">
        <v>1</v>
      </c>
      <c r="B9" s="312" t="s">
        <v>6378</v>
      </c>
      <c r="C9" s="313" t="s">
        <v>6379</v>
      </c>
      <c r="D9" s="314" t="s">
        <v>6380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6381</v>
      </c>
      <c r="C10" s="320" t="s">
        <v>6382</v>
      </c>
      <c r="D10" s="321" t="s">
        <v>6383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6384</v>
      </c>
      <c r="C11" s="320" t="s">
        <v>6385</v>
      </c>
      <c r="D11" s="321" t="s">
        <v>6386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6387</v>
      </c>
      <c r="C12" s="320" t="s">
        <v>6388</v>
      </c>
      <c r="D12" s="321" t="s">
        <v>6389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6390</v>
      </c>
      <c r="C13" s="320" t="s">
        <v>6391</v>
      </c>
      <c r="D13" s="321" t="s">
        <v>6392</v>
      </c>
      <c r="E13" s="322">
        <v>0.6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6393</v>
      </c>
      <c r="C14" s="552" t="s">
        <v>6394</v>
      </c>
      <c r="D14" s="553" t="s">
        <v>6393</v>
      </c>
      <c r="E14" s="554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6395</v>
      </c>
      <c r="C15" s="552" t="s">
        <v>6396</v>
      </c>
      <c r="D15" s="553" t="s">
        <v>6395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6397</v>
      </c>
      <c r="C16" s="552" t="s">
        <v>6398</v>
      </c>
      <c r="D16" s="553" t="s">
        <v>6397</v>
      </c>
      <c r="E16" s="554">
        <v>7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6399</v>
      </c>
      <c r="C17" s="552" t="s">
        <v>6400</v>
      </c>
      <c r="D17" s="553" t="s">
        <v>6399</v>
      </c>
      <c r="E17" s="554">
        <v>12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6401</v>
      </c>
      <c r="C18" s="552" t="s">
        <v>6402</v>
      </c>
      <c r="D18" s="553" t="s">
        <v>6401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6403</v>
      </c>
      <c r="C19" s="552" t="s">
        <v>6404</v>
      </c>
      <c r="D19" s="553" t="s">
        <v>6403</v>
      </c>
      <c r="E19" s="554">
        <v>10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6405</v>
      </c>
      <c r="C20" s="552" t="s">
        <v>6406</v>
      </c>
      <c r="D20" s="553" t="s">
        <v>6405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6407</v>
      </c>
      <c r="C21" s="552" t="s">
        <v>6408</v>
      </c>
      <c r="D21" s="553" t="s">
        <v>6407</v>
      </c>
      <c r="E21" s="554">
        <v>10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6409</v>
      </c>
      <c r="C22" s="552" t="s">
        <v>6410</v>
      </c>
      <c r="D22" s="553" t="s">
        <v>6409</v>
      </c>
      <c r="E22" s="554">
        <v>15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6411</v>
      </c>
      <c r="C23" s="552" t="s">
        <v>6412</v>
      </c>
      <c r="D23" s="553" t="s">
        <v>6411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6413</v>
      </c>
      <c r="C24" s="552" t="s">
        <v>6414</v>
      </c>
      <c r="D24" s="553" t="s">
        <v>6413</v>
      </c>
      <c r="E24" s="554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6415</v>
      </c>
      <c r="C25" s="552" t="s">
        <v>40</v>
      </c>
      <c r="D25" s="553" t="s">
        <v>6415</v>
      </c>
      <c r="E25" s="554">
        <v>14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6416</v>
      </c>
      <c r="C26" s="552" t="s">
        <v>6417</v>
      </c>
      <c r="D26" s="553" t="s">
        <v>6416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6418</v>
      </c>
      <c r="C27" s="552" t="s">
        <v>6419</v>
      </c>
      <c r="D27" s="553" t="s">
        <v>6418</v>
      </c>
      <c r="E27" s="554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6420</v>
      </c>
      <c r="C28" s="552" t="s">
        <v>6421</v>
      </c>
      <c r="D28" s="553" t="s">
        <v>6420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6422</v>
      </c>
      <c r="C29" s="552" t="s">
        <v>6423</v>
      </c>
      <c r="D29" s="553" t="s">
        <v>6422</v>
      </c>
      <c r="E29" s="554">
        <v>6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6424</v>
      </c>
      <c r="C30" s="334" t="s">
        <v>6425</v>
      </c>
      <c r="D30" s="335" t="s">
        <v>6426</v>
      </c>
      <c r="E30" s="336">
        <v>10</v>
      </c>
      <c r="F30" s="330">
        <v>550</v>
      </c>
      <c r="G30" s="331"/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6427</v>
      </c>
      <c r="C31" s="334" t="s">
        <v>6428</v>
      </c>
      <c r="D31" s="335" t="s">
        <v>6429</v>
      </c>
      <c r="E31" s="336">
        <v>5</v>
      </c>
      <c r="F31" s="330">
        <v>550</v>
      </c>
      <c r="G31" s="331"/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6430</v>
      </c>
      <c r="C32" s="334" t="s">
        <v>6431</v>
      </c>
      <c r="D32" s="335" t="s">
        <v>6432</v>
      </c>
      <c r="E32" s="336">
        <v>15</v>
      </c>
      <c r="F32" s="330">
        <v>550.00036</v>
      </c>
      <c r="G32" s="331"/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6433</v>
      </c>
      <c r="C33" s="334" t="s">
        <v>4591</v>
      </c>
      <c r="D33" s="335" t="s">
        <v>6434</v>
      </c>
      <c r="E33" s="336">
        <v>14</v>
      </c>
      <c r="F33" s="330">
        <v>550.00036</v>
      </c>
      <c r="G33" s="331"/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6435</v>
      </c>
      <c r="C34" s="334" t="s">
        <v>4591</v>
      </c>
      <c r="D34" s="335" t="s">
        <v>6436</v>
      </c>
      <c r="E34" s="336">
        <v>14</v>
      </c>
      <c r="F34" s="330">
        <v>550.00036</v>
      </c>
      <c r="G34" s="331"/>
      <c r="H34" s="330">
        <v>550.00036</v>
      </c>
      <c r="I34" s="332">
        <v>550.00036</v>
      </c>
    </row>
    <row r="35" spans="1:9" ht="39.75" customHeight="1" thickTop="1" x14ac:dyDescent="0.2">
      <c r="A35" s="24">
        <v>27</v>
      </c>
      <c r="B35" s="333" t="s">
        <v>6437</v>
      </c>
      <c r="C35" s="334" t="s">
        <v>4591</v>
      </c>
      <c r="D35" s="335" t="s">
        <v>6438</v>
      </c>
      <c r="E35" s="336">
        <v>14</v>
      </c>
      <c r="F35" s="330">
        <v>550.00036</v>
      </c>
      <c r="G35" s="331"/>
      <c r="H35" s="330">
        <v>550.00036</v>
      </c>
      <c r="I35" s="332">
        <v>550.00036</v>
      </c>
    </row>
    <row r="36" spans="1:9" ht="45.75" customHeight="1" thickBot="1" x14ac:dyDescent="0.25">
      <c r="A36" s="29">
        <v>28</v>
      </c>
      <c r="B36" s="333" t="s">
        <v>6439</v>
      </c>
      <c r="C36" s="334" t="s">
        <v>6440</v>
      </c>
      <c r="D36" s="335" t="s">
        <v>6441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6442</v>
      </c>
      <c r="C37" s="334" t="s">
        <v>4668</v>
      </c>
      <c r="D37" s="335" t="s">
        <v>6443</v>
      </c>
      <c r="E37" s="336">
        <v>14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6444</v>
      </c>
      <c r="C38" s="334" t="s">
        <v>6445</v>
      </c>
      <c r="D38" s="335" t="s">
        <v>6446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6447</v>
      </c>
      <c r="C39" s="334" t="s">
        <v>6448</v>
      </c>
      <c r="D39" s="335" t="s">
        <v>6447</v>
      </c>
      <c r="E39" s="336">
        <v>14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6449</v>
      </c>
      <c r="C40" s="334" t="s">
        <v>6450</v>
      </c>
      <c r="D40" s="335" t="s">
        <v>6449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6451</v>
      </c>
      <c r="C41" s="334" t="s">
        <v>6452</v>
      </c>
      <c r="D41" s="335" t="s">
        <v>6451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6453</v>
      </c>
      <c r="C42" s="334" t="s">
        <v>6454</v>
      </c>
      <c r="D42" s="335" t="s">
        <v>6453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6455</v>
      </c>
      <c r="C43" s="334" t="s">
        <v>6456</v>
      </c>
      <c r="D43" s="335" t="s">
        <v>6455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5.75" customHeight="1" x14ac:dyDescent="0.2">
      <c r="A44" s="29">
        <v>36</v>
      </c>
      <c r="B44" s="333" t="s">
        <v>6457</v>
      </c>
      <c r="C44" s="334" t="s">
        <v>6458</v>
      </c>
      <c r="D44" s="335" t="s">
        <v>6457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Bot="1" x14ac:dyDescent="0.25">
      <c r="A45" s="29">
        <v>37</v>
      </c>
      <c r="B45" s="333" t="s">
        <v>6459</v>
      </c>
      <c r="C45" s="334" t="s">
        <v>6460</v>
      </c>
      <c r="D45" s="335" t="s">
        <v>6459</v>
      </c>
      <c r="E45" s="336">
        <v>5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Top="1" thickBot="1" x14ac:dyDescent="0.25">
      <c r="A46" s="24">
        <v>38</v>
      </c>
      <c r="B46" s="333" t="s">
        <v>6461</v>
      </c>
      <c r="C46" s="334" t="s">
        <v>6462</v>
      </c>
      <c r="D46" s="335" t="s">
        <v>6463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thickBot="1" x14ac:dyDescent="0.25">
      <c r="A47" s="24">
        <v>39</v>
      </c>
      <c r="B47" s="333" t="s">
        <v>6464</v>
      </c>
      <c r="C47" s="334" t="s">
        <v>4591</v>
      </c>
      <c r="D47" s="335" t="s">
        <v>6465</v>
      </c>
      <c r="E47" s="336">
        <v>14</v>
      </c>
      <c r="F47" s="330">
        <v>550.00036</v>
      </c>
      <c r="G47" s="331"/>
      <c r="H47" s="330">
        <v>550.00036</v>
      </c>
      <c r="I47" s="332">
        <v>550.00036</v>
      </c>
    </row>
    <row r="48" spans="1:9" ht="44.25" customHeight="1" thickTop="1" thickBot="1" x14ac:dyDescent="0.25">
      <c r="A48" s="24">
        <v>40</v>
      </c>
      <c r="B48" s="333" t="s">
        <v>6466</v>
      </c>
      <c r="C48" s="334" t="s">
        <v>4591</v>
      </c>
      <c r="D48" s="335" t="s">
        <v>6467</v>
      </c>
      <c r="E48" s="336">
        <v>14</v>
      </c>
      <c r="F48" s="330">
        <v>550.00036</v>
      </c>
      <c r="G48" s="331"/>
      <c r="H48" s="330">
        <v>550.00036</v>
      </c>
      <c r="I48" s="332">
        <v>550.00036</v>
      </c>
    </row>
    <row r="49" spans="1:9" ht="41.25" customHeight="1" thickTop="1" thickBot="1" x14ac:dyDescent="0.25">
      <c r="A49" s="24">
        <v>41</v>
      </c>
      <c r="B49" s="333" t="s">
        <v>6468</v>
      </c>
      <c r="C49" s="334" t="s">
        <v>4668</v>
      </c>
      <c r="D49" s="335" t="s">
        <v>6469</v>
      </c>
      <c r="E49" s="336">
        <v>14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thickBot="1" x14ac:dyDescent="0.25">
      <c r="A50" s="24">
        <v>42</v>
      </c>
      <c r="B50" s="333" t="s">
        <v>6025</v>
      </c>
      <c r="C50" s="334" t="s">
        <v>6026</v>
      </c>
      <c r="D50" s="335" t="s">
        <v>6027</v>
      </c>
      <c r="E50" s="336">
        <v>15</v>
      </c>
      <c r="F50" s="330">
        <v>550</v>
      </c>
      <c r="G50" s="331">
        <v>550</v>
      </c>
      <c r="H50" s="330">
        <v>1100</v>
      </c>
      <c r="I50" s="332">
        <v>550</v>
      </c>
    </row>
    <row r="51" spans="1:9" ht="47.25" customHeight="1" thickTop="1" thickBot="1" x14ac:dyDescent="0.25">
      <c r="A51" s="24">
        <v>43</v>
      </c>
      <c r="B51" s="333" t="s">
        <v>6470</v>
      </c>
      <c r="C51" s="334" t="s">
        <v>6471</v>
      </c>
      <c r="D51" s="335" t="s">
        <v>6472</v>
      </c>
      <c r="E51" s="336">
        <v>14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450.6</v>
      </c>
      <c r="F72" s="92">
        <f>SUM(F9:F71)</f>
        <v>23650.002159999996</v>
      </c>
      <c r="G72" s="92">
        <f>SUM(G9:G71)</f>
        <v>550</v>
      </c>
      <c r="H72" s="92">
        <f>SUM(H9:H71)</f>
        <v>24200.00288</v>
      </c>
      <c r="I72" s="93">
        <f>SUM(I9:I71)</f>
        <v>23650.00288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0</v>
      </c>
    </row>
    <row r="74" spans="1:10" ht="82.5" customHeight="1" thickTop="1" x14ac:dyDescent="0.2">
      <c r="A74" s="100"/>
      <c r="B74" s="50"/>
      <c r="C74" s="41"/>
      <c r="D74" s="50"/>
      <c r="E74" s="27"/>
      <c r="F74" s="33"/>
      <c r="G74" s="50"/>
      <c r="H74" s="33"/>
      <c r="I74" s="33"/>
      <c r="J74" s="101"/>
    </row>
    <row r="75" spans="1:10" ht="39.75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0</v>
      </c>
      <c r="F89" s="108">
        <f>SUM(F74:F88)</f>
        <v>0</v>
      </c>
      <c r="G89" s="108">
        <f>SUM(G74:G88)</f>
        <v>0</v>
      </c>
      <c r="H89" s="108">
        <f>SUM(H74:H88)</f>
        <v>0</v>
      </c>
      <c r="I89" s="109">
        <f>SUM(I74:I88)</f>
        <v>0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2727.04</v>
      </c>
    </row>
    <row r="91" spans="1:9" ht="39" customHeight="1" thickTop="1" thickBot="1" x14ac:dyDescent="0.25">
      <c r="A91" s="100">
        <v>1</v>
      </c>
      <c r="B91" s="115" t="s">
        <v>6473</v>
      </c>
      <c r="C91" s="115" t="s">
        <v>6474</v>
      </c>
      <c r="D91" s="115" t="s">
        <v>6475</v>
      </c>
      <c r="E91" s="116">
        <v>40</v>
      </c>
      <c r="F91" s="117">
        <v>703.75</v>
      </c>
      <c r="G91" s="118"/>
      <c r="H91" s="117">
        <v>703.75</v>
      </c>
      <c r="I91" s="119">
        <v>703.75</v>
      </c>
    </row>
    <row r="92" spans="1:9" ht="40.5" customHeight="1" thickTop="1" thickBot="1" x14ac:dyDescent="0.25">
      <c r="A92" s="100">
        <v>2</v>
      </c>
      <c r="B92" s="55" t="s">
        <v>6476</v>
      </c>
      <c r="C92" s="55" t="s">
        <v>6477</v>
      </c>
      <c r="D92" s="55" t="s">
        <v>6478</v>
      </c>
      <c r="E92" s="56">
        <v>25</v>
      </c>
      <c r="F92" s="57">
        <v>439.85</v>
      </c>
      <c r="G92" s="120"/>
      <c r="H92" s="57">
        <v>439.85</v>
      </c>
      <c r="I92" s="121">
        <v>439.85</v>
      </c>
    </row>
    <row r="93" spans="1:9" ht="45.75" customHeight="1" thickTop="1" thickBot="1" x14ac:dyDescent="0.25">
      <c r="A93" s="100">
        <v>3</v>
      </c>
      <c r="B93" s="55" t="s">
        <v>6479</v>
      </c>
      <c r="C93" s="55" t="s">
        <v>6480</v>
      </c>
      <c r="D93" s="55" t="s">
        <v>6479</v>
      </c>
      <c r="E93" s="56">
        <v>90</v>
      </c>
      <c r="F93" s="57">
        <v>1583.44</v>
      </c>
      <c r="G93" s="120"/>
      <c r="H93" s="57">
        <v>1583.44</v>
      </c>
      <c r="I93" s="121">
        <v>1583.44</v>
      </c>
    </row>
    <row r="94" spans="1:9" ht="16.5" customHeight="1" thickTop="1" x14ac:dyDescent="0.25">
      <c r="A94" s="100"/>
      <c r="B94" s="70"/>
      <c r="C94" s="71"/>
      <c r="D94" s="70"/>
      <c r="E94" s="122"/>
      <c r="F94" s="76"/>
      <c r="G94" s="76"/>
      <c r="H94" s="76"/>
      <c r="I94" s="77"/>
    </row>
    <row r="95" spans="1:9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155</v>
      </c>
      <c r="F97" s="123">
        <f>SUM(F91:F96)</f>
        <v>2727.04</v>
      </c>
      <c r="G97" s="123">
        <f>SUM(G91:G96)</f>
        <v>0</v>
      </c>
      <c r="H97" s="123">
        <f>SUM(H91:H96)</f>
        <v>2727.04</v>
      </c>
      <c r="I97" s="124">
        <f>SUM(I91:I96)</f>
        <v>2727.04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3870.64</v>
      </c>
    </row>
    <row r="99" spans="1:9" ht="32.25" customHeight="1" x14ac:dyDescent="0.2">
      <c r="A99" s="500">
        <v>1</v>
      </c>
      <c r="B99" s="501" t="s">
        <v>6481</v>
      </c>
      <c r="C99" s="502" t="s">
        <v>6482</v>
      </c>
      <c r="D99" s="501" t="s">
        <v>6481</v>
      </c>
      <c r="E99" s="503">
        <v>220</v>
      </c>
      <c r="F99" s="504">
        <v>3870.64</v>
      </c>
      <c r="G99" s="505"/>
      <c r="H99" s="504">
        <v>3870.64</v>
      </c>
      <c r="I99" s="504">
        <v>3870.64</v>
      </c>
    </row>
    <row r="100" spans="1:9" ht="31.5" customHeight="1" x14ac:dyDescent="0.2">
      <c r="A100" s="500"/>
      <c r="B100" s="501"/>
      <c r="C100" s="136"/>
      <c r="D100" s="458"/>
      <c r="E100" s="503"/>
      <c r="F100" s="420"/>
      <c r="G100" s="421"/>
      <c r="H100" s="420"/>
      <c r="I100" s="421"/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220</v>
      </c>
      <c r="F118" s="123">
        <f>SUM(F99:F117)</f>
        <v>3870.64</v>
      </c>
      <c r="G118" s="123">
        <f>SUM(G99:G117)</f>
        <v>0</v>
      </c>
      <c r="H118" s="123">
        <f>SUM(H99:H117)</f>
        <v>3870.64</v>
      </c>
      <c r="I118" s="124">
        <f>SUM(I99:I117)</f>
        <v>3870.64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118722038.91</v>
      </c>
    </row>
    <row r="120" spans="1:10" ht="58.5" customHeight="1" thickTop="1" x14ac:dyDescent="0.25">
      <c r="A120" s="146">
        <v>1</v>
      </c>
      <c r="B120" s="50" t="s">
        <v>6483</v>
      </c>
      <c r="C120" s="41" t="s">
        <v>6484</v>
      </c>
      <c r="D120" s="50" t="s">
        <v>6483</v>
      </c>
      <c r="E120" s="40">
        <v>0</v>
      </c>
      <c r="F120" s="33">
        <v>16629.150000000001</v>
      </c>
      <c r="G120" s="50"/>
      <c r="H120" s="33"/>
      <c r="I120" s="33">
        <v>1108.6099999999999</v>
      </c>
      <c r="J120" s="533"/>
    </row>
    <row r="121" spans="1:10" ht="55.5" customHeight="1" x14ac:dyDescent="0.25">
      <c r="A121" s="138">
        <v>2</v>
      </c>
      <c r="B121" s="50" t="s">
        <v>6485</v>
      </c>
      <c r="C121" s="41" t="s">
        <v>6486</v>
      </c>
      <c r="D121" s="50" t="s">
        <v>6485</v>
      </c>
      <c r="E121" s="40"/>
      <c r="F121" s="33"/>
      <c r="G121" s="50"/>
      <c r="H121" s="33"/>
      <c r="I121" s="33">
        <v>57321063.219999999</v>
      </c>
    </row>
    <row r="122" spans="1:10" ht="45.75" customHeight="1" x14ac:dyDescent="0.25">
      <c r="A122" s="138">
        <v>3</v>
      </c>
      <c r="B122" s="50" t="s">
        <v>6487</v>
      </c>
      <c r="C122" s="41" t="s">
        <v>6486</v>
      </c>
      <c r="D122" s="50" t="s">
        <v>6487</v>
      </c>
      <c r="E122" s="40"/>
      <c r="F122" s="33"/>
      <c r="G122" s="50"/>
      <c r="H122" s="33"/>
      <c r="I122" s="33">
        <v>61399867.079999998</v>
      </c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16629.150000000001</v>
      </c>
      <c r="G139" s="92">
        <f>SUM(G120:G138)</f>
        <v>0</v>
      </c>
      <c r="H139" s="92">
        <f>SUM(H120:H138)</f>
        <v>0</v>
      </c>
      <c r="I139" s="93">
        <f>SUM(I120:I138)</f>
        <v>118722038.91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2088.4</v>
      </c>
      <c r="F161" s="161"/>
      <c r="G161" s="161"/>
      <c r="H161" s="161"/>
      <c r="I161" s="15">
        <f>I259+I280+I301+I322+I343+I364</f>
        <v>52884.57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22000</v>
      </c>
    </row>
    <row r="163" spans="1:9" ht="45" customHeight="1" x14ac:dyDescent="0.25">
      <c r="A163" s="163">
        <v>1</v>
      </c>
      <c r="B163" s="459" t="s">
        <v>177</v>
      </c>
      <c r="C163" s="460" t="s">
        <v>6488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6489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6490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177</v>
      </c>
      <c r="C166" s="460" t="s">
        <v>6491</v>
      </c>
      <c r="D166" s="459" t="s">
        <v>177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177</v>
      </c>
      <c r="C167" s="460" t="s">
        <v>6492</v>
      </c>
      <c r="D167" s="459" t="s">
        <v>177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177</v>
      </c>
      <c r="C168" s="460" t="s">
        <v>6493</v>
      </c>
      <c r="D168" s="459" t="s">
        <v>177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177</v>
      </c>
      <c r="C169" s="464" t="s">
        <v>6494</v>
      </c>
      <c r="D169" s="459" t="s">
        <v>177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177</v>
      </c>
      <c r="C170" s="460" t="s">
        <v>6495</v>
      </c>
      <c r="D170" s="459" t="s">
        <v>177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177</v>
      </c>
      <c r="C171" s="465" t="s">
        <v>6496</v>
      </c>
      <c r="D171" s="459" t="s">
        <v>177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6497</v>
      </c>
      <c r="C172" s="465" t="s">
        <v>6498</v>
      </c>
      <c r="D172" s="459" t="s">
        <v>6497</v>
      </c>
      <c r="E172" s="461">
        <v>10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6499</v>
      </c>
      <c r="C173" s="465" t="s">
        <v>6500</v>
      </c>
      <c r="D173" s="459" t="s">
        <v>6499</v>
      </c>
      <c r="E173" s="461">
        <v>5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6501</v>
      </c>
      <c r="C174" s="465" t="s">
        <v>6502</v>
      </c>
      <c r="D174" s="459" t="s">
        <v>6501</v>
      </c>
      <c r="E174" s="461">
        <v>15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6503</v>
      </c>
      <c r="C175" s="460" t="s">
        <v>6504</v>
      </c>
      <c r="D175" s="459" t="s">
        <v>6503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6505</v>
      </c>
      <c r="C176" s="460" t="s">
        <v>6506</v>
      </c>
      <c r="D176" s="459" t="s">
        <v>6505</v>
      </c>
      <c r="E176" s="461">
        <v>5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6507</v>
      </c>
      <c r="C177" s="466" t="s">
        <v>6508</v>
      </c>
      <c r="D177" s="459" t="s">
        <v>6507</v>
      </c>
      <c r="E177" s="461">
        <v>15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6509</v>
      </c>
      <c r="C178" s="165" t="s">
        <v>6510</v>
      </c>
      <c r="D178" s="166" t="s">
        <v>6509</v>
      </c>
      <c r="E178" s="167">
        <v>10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177</v>
      </c>
      <c r="C179" s="165" t="s">
        <v>6511</v>
      </c>
      <c r="D179" s="166" t="s">
        <v>177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6512</v>
      </c>
      <c r="C180" s="165" t="s">
        <v>6513</v>
      </c>
      <c r="D180" s="166" t="s">
        <v>6512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6514</v>
      </c>
      <c r="C181" s="165" t="s">
        <v>6515</v>
      </c>
      <c r="D181" s="166" t="s">
        <v>6514</v>
      </c>
      <c r="E181" s="167">
        <v>12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6516</v>
      </c>
      <c r="C182" s="165" t="s">
        <v>6517</v>
      </c>
      <c r="D182" s="166" t="s">
        <v>6516</v>
      </c>
      <c r="E182" s="167">
        <v>8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6518</v>
      </c>
      <c r="C183" s="165" t="s">
        <v>6519</v>
      </c>
      <c r="D183" s="166" t="s">
        <v>6518</v>
      </c>
      <c r="E183" s="167">
        <v>14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6520</v>
      </c>
      <c r="C184" s="165" t="s">
        <v>6521</v>
      </c>
      <c r="D184" s="166" t="s">
        <v>6520</v>
      </c>
      <c r="E184" s="167">
        <v>14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6522</v>
      </c>
      <c r="C185" s="165" t="s">
        <v>6523</v>
      </c>
      <c r="D185" s="166" t="s">
        <v>6522</v>
      </c>
      <c r="E185" s="167">
        <v>12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6524</v>
      </c>
      <c r="C186" s="165" t="s">
        <v>6525</v>
      </c>
      <c r="D186" s="166" t="s">
        <v>6524</v>
      </c>
      <c r="E186" s="167">
        <v>15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6526</v>
      </c>
      <c r="C187" s="165" t="s">
        <v>6527</v>
      </c>
      <c r="D187" s="166" t="s">
        <v>6526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6528</v>
      </c>
      <c r="C188" s="165" t="s">
        <v>6529</v>
      </c>
      <c r="D188" s="166" t="s">
        <v>6528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6530</v>
      </c>
      <c r="C189" s="165" t="s">
        <v>6531</v>
      </c>
      <c r="D189" s="166" t="s">
        <v>6530</v>
      </c>
      <c r="E189" s="167">
        <v>10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6532</v>
      </c>
      <c r="C190" s="165" t="s">
        <v>6533</v>
      </c>
      <c r="D190" s="166" t="s">
        <v>6532</v>
      </c>
      <c r="E190" s="167">
        <v>7.4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6534</v>
      </c>
      <c r="C191" s="165" t="s">
        <v>6535</v>
      </c>
      <c r="D191" s="166" t="s">
        <v>6534</v>
      </c>
      <c r="E191" s="167">
        <v>3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6536</v>
      </c>
      <c r="C192" s="165" t="s">
        <v>6537</v>
      </c>
      <c r="D192" s="166" t="s">
        <v>6536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6538</v>
      </c>
      <c r="C193" s="165" t="s">
        <v>6539</v>
      </c>
      <c r="D193" s="166" t="s">
        <v>6538</v>
      </c>
      <c r="E193" s="167">
        <v>3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6540</v>
      </c>
      <c r="C194" s="165" t="s">
        <v>6541</v>
      </c>
      <c r="D194" s="166" t="s">
        <v>6540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6542</v>
      </c>
      <c r="C195" s="165" t="s">
        <v>6543</v>
      </c>
      <c r="D195" s="166" t="s">
        <v>6542</v>
      </c>
      <c r="E195" s="167">
        <v>5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6544</v>
      </c>
      <c r="C196" s="165" t="s">
        <v>6545</v>
      </c>
      <c r="D196" s="166" t="s">
        <v>6544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6546</v>
      </c>
      <c r="C197" s="165" t="s">
        <v>6547</v>
      </c>
      <c r="D197" s="166" t="s">
        <v>6546</v>
      </c>
      <c r="E197" s="167">
        <v>15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6548</v>
      </c>
      <c r="C198" s="165" t="s">
        <v>6549</v>
      </c>
      <c r="D198" s="166" t="s">
        <v>6548</v>
      </c>
      <c r="E198" s="167">
        <v>10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6550</v>
      </c>
      <c r="C199" s="165" t="s">
        <v>6551</v>
      </c>
      <c r="D199" s="166" t="s">
        <v>6550</v>
      </c>
      <c r="E199" s="167">
        <v>13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6552</v>
      </c>
      <c r="C200" s="165" t="s">
        <v>6553</v>
      </c>
      <c r="D200" s="166" t="s">
        <v>6552</v>
      </c>
      <c r="E200" s="167">
        <v>6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6554</v>
      </c>
      <c r="C201" s="165" t="s">
        <v>6555</v>
      </c>
      <c r="D201" s="166" t="s">
        <v>6554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6556</v>
      </c>
      <c r="C202" s="165" t="s">
        <v>6557</v>
      </c>
      <c r="D202" s="166" t="s">
        <v>6556</v>
      </c>
      <c r="E202" s="167">
        <v>10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9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7.5" customHeight="1" thickBot="1" x14ac:dyDescent="0.3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16.5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361.4</v>
      </c>
      <c r="F259" s="191">
        <f>SUM(F163:F258)</f>
        <v>22000</v>
      </c>
      <c r="G259" s="152">
        <f>SUM(G163:G258)</f>
        <v>0</v>
      </c>
      <c r="H259" s="152">
        <f>SUM(H163:H258)</f>
        <v>22000</v>
      </c>
      <c r="I259" s="93">
        <f>SUM(I163:I258)</f>
        <v>22000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1035.45</v>
      </c>
    </row>
    <row r="261" spans="1:9" ht="40.5" customHeight="1" thickTop="1" x14ac:dyDescent="0.25">
      <c r="A261" s="146">
        <v>1</v>
      </c>
      <c r="B261" s="362" t="s">
        <v>6558</v>
      </c>
      <c r="C261" s="363" t="s">
        <v>6559</v>
      </c>
      <c r="D261" s="362" t="s">
        <v>6558</v>
      </c>
      <c r="E261" s="362">
        <v>25</v>
      </c>
      <c r="F261" s="364">
        <v>1035.45</v>
      </c>
      <c r="G261" s="362"/>
      <c r="H261" s="364">
        <v>1035.45</v>
      </c>
      <c r="I261" s="364">
        <v>1035.45</v>
      </c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25</v>
      </c>
      <c r="F280" s="159">
        <f>SUM(F261:F279)</f>
        <v>1035.45</v>
      </c>
      <c r="G280" s="159">
        <f>SUM(G261:G279)</f>
        <v>0</v>
      </c>
      <c r="H280" s="159">
        <f>SUM(H261:H279)</f>
        <v>1035.45</v>
      </c>
      <c r="I280" s="160">
        <f>SUM(I261:I279)</f>
        <v>1035.45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11198.39</v>
      </c>
    </row>
    <row r="282" spans="1:9" ht="41.25" customHeight="1" thickTop="1" x14ac:dyDescent="0.25">
      <c r="A282" s="130">
        <v>1</v>
      </c>
      <c r="B282" s="468" t="s">
        <v>6560</v>
      </c>
      <c r="C282" s="466" t="s">
        <v>6561</v>
      </c>
      <c r="D282" s="468" t="s">
        <v>6560</v>
      </c>
      <c r="E282" s="461">
        <v>20</v>
      </c>
      <c r="F282" s="469">
        <v>828.36</v>
      </c>
      <c r="G282" s="470"/>
      <c r="H282" s="469">
        <v>828.36</v>
      </c>
      <c r="I282" s="469">
        <v>828.36</v>
      </c>
    </row>
    <row r="283" spans="1:9" ht="38.25" customHeight="1" x14ac:dyDescent="0.25">
      <c r="A283" s="198">
        <v>2</v>
      </c>
      <c r="B283" s="164" t="s">
        <v>6562</v>
      </c>
      <c r="C283" s="165" t="s">
        <v>6563</v>
      </c>
      <c r="D283" s="166" t="s">
        <v>6562</v>
      </c>
      <c r="E283" s="167">
        <v>20</v>
      </c>
      <c r="F283" s="168">
        <v>828.36</v>
      </c>
      <c r="G283" s="169"/>
      <c r="H283" s="168">
        <v>828.36</v>
      </c>
      <c r="I283" s="168">
        <v>828.36</v>
      </c>
    </row>
    <row r="284" spans="1:9" ht="52.5" customHeight="1" x14ac:dyDescent="0.25">
      <c r="A284" s="138">
        <v>3</v>
      </c>
      <c r="B284" s="468" t="s">
        <v>6564</v>
      </c>
      <c r="C284" s="466" t="s">
        <v>6565</v>
      </c>
      <c r="D284" s="468" t="s">
        <v>6564</v>
      </c>
      <c r="E284" s="461">
        <v>37</v>
      </c>
      <c r="F284" s="469">
        <v>3400</v>
      </c>
      <c r="G284" s="470"/>
      <c r="H284" s="469">
        <v>3400</v>
      </c>
      <c r="I284" s="469">
        <v>3400</v>
      </c>
    </row>
    <row r="285" spans="1:9" ht="39.75" customHeight="1" x14ac:dyDescent="0.25">
      <c r="A285" s="138">
        <v>4</v>
      </c>
      <c r="B285" s="468" t="s">
        <v>6566</v>
      </c>
      <c r="C285" s="466" t="s">
        <v>6567</v>
      </c>
      <c r="D285" s="468" t="s">
        <v>6566</v>
      </c>
      <c r="E285" s="461">
        <v>70</v>
      </c>
      <c r="F285" s="469">
        <v>2899.26</v>
      </c>
      <c r="G285" s="470"/>
      <c r="H285" s="469">
        <v>2899.26</v>
      </c>
      <c r="I285" s="469">
        <v>2899.26</v>
      </c>
    </row>
    <row r="286" spans="1:9" ht="34.5" customHeight="1" x14ac:dyDescent="0.25">
      <c r="A286" s="138">
        <v>5</v>
      </c>
      <c r="B286" s="468" t="s">
        <v>6568</v>
      </c>
      <c r="C286" s="466" t="s">
        <v>6569</v>
      </c>
      <c r="D286" s="468" t="s">
        <v>6568</v>
      </c>
      <c r="E286" s="461">
        <v>25</v>
      </c>
      <c r="F286" s="469">
        <v>1035.45</v>
      </c>
      <c r="G286" s="470"/>
      <c r="H286" s="469">
        <v>1035.45</v>
      </c>
      <c r="I286" s="469">
        <v>1035.45</v>
      </c>
    </row>
    <row r="287" spans="1:9" ht="45.75" customHeight="1" x14ac:dyDescent="0.25">
      <c r="A287" s="75">
        <v>6</v>
      </c>
      <c r="B287" s="468" t="s">
        <v>6570</v>
      </c>
      <c r="C287" s="466" t="s">
        <v>6571</v>
      </c>
      <c r="D287" s="468" t="s">
        <v>6570</v>
      </c>
      <c r="E287" s="461">
        <v>30</v>
      </c>
      <c r="F287" s="469">
        <v>2756.96</v>
      </c>
      <c r="G287" s="470">
        <v>550</v>
      </c>
      <c r="H287" s="469">
        <v>2206.96</v>
      </c>
      <c r="I287" s="469">
        <v>2206.96</v>
      </c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202</v>
      </c>
      <c r="F301" s="92">
        <f>SUM(F282:F300)</f>
        <v>11748.39</v>
      </c>
      <c r="G301" s="92">
        <f>SUM(G282:G300)</f>
        <v>550</v>
      </c>
      <c r="H301" s="92">
        <f>SUM(H282:H300)</f>
        <v>11198.39</v>
      </c>
      <c r="I301" s="93">
        <f>SUM(I282:I300)</f>
        <v>11198.39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6029.8</v>
      </c>
    </row>
    <row r="303" spans="1:9" ht="46.5" customHeight="1" thickTop="1" x14ac:dyDescent="0.25">
      <c r="A303" s="130">
        <v>1</v>
      </c>
      <c r="B303" s="164" t="s">
        <v>6572</v>
      </c>
      <c r="C303" s="165" t="s">
        <v>6573</v>
      </c>
      <c r="D303" s="166" t="s">
        <v>6572</v>
      </c>
      <c r="E303" s="167">
        <v>250</v>
      </c>
      <c r="F303" s="168">
        <v>3014.9</v>
      </c>
      <c r="G303" s="169"/>
      <c r="H303" s="168">
        <v>3014.9</v>
      </c>
      <c r="I303" s="168">
        <v>3014.9</v>
      </c>
    </row>
    <row r="304" spans="1:9" ht="46.5" customHeight="1" x14ac:dyDescent="0.25">
      <c r="A304" s="138">
        <v>2</v>
      </c>
      <c r="B304" s="164" t="s">
        <v>6574</v>
      </c>
      <c r="C304" s="165" t="s">
        <v>6575</v>
      </c>
      <c r="D304" s="166" t="s">
        <v>6574</v>
      </c>
      <c r="E304" s="167">
        <v>250</v>
      </c>
      <c r="F304" s="168">
        <v>3014.9</v>
      </c>
      <c r="G304" s="169"/>
      <c r="H304" s="168">
        <v>3014.9</v>
      </c>
      <c r="I304" s="168">
        <v>3014.9</v>
      </c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500</v>
      </c>
      <c r="F322" s="92">
        <f>SUM(F303:F321)</f>
        <v>6029.8</v>
      </c>
      <c r="G322" s="92">
        <f>SUM(G303:G321)</f>
        <v>0</v>
      </c>
      <c r="H322" s="92">
        <f>SUM(H303:H321)</f>
        <v>6029.8</v>
      </c>
      <c r="I322" s="93">
        <f>SUM(I303:I321)</f>
        <v>6029.8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12620.93</v>
      </c>
    </row>
    <row r="324" spans="1:9" ht="60.75" customHeight="1" thickTop="1" x14ac:dyDescent="0.25">
      <c r="A324" s="146">
        <v>1</v>
      </c>
      <c r="B324" s="164" t="s">
        <v>6576</v>
      </c>
      <c r="C324" s="165" t="s">
        <v>6577</v>
      </c>
      <c r="D324" s="166" t="s">
        <v>6576</v>
      </c>
      <c r="E324" s="167">
        <v>1000</v>
      </c>
      <c r="F324" s="168">
        <v>12620.93</v>
      </c>
      <c r="G324" s="169"/>
      <c r="H324" s="168">
        <v>12620.93</v>
      </c>
      <c r="I324" s="168">
        <v>12620.93</v>
      </c>
    </row>
    <row r="325" spans="1:9" ht="16.5" customHeight="1" x14ac:dyDescent="0.25">
      <c r="A325" s="75"/>
      <c r="B325" s="164"/>
      <c r="C325" s="165"/>
      <c r="D325" s="166"/>
      <c r="E325" s="167"/>
      <c r="F325" s="168"/>
      <c r="G325" s="169"/>
      <c r="H325" s="168"/>
      <c r="I325" s="168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1000</v>
      </c>
      <c r="F343" s="92">
        <f>SUM(F324:F342)</f>
        <v>12620.93</v>
      </c>
      <c r="G343" s="92">
        <f>SUM(G324:G342)</f>
        <v>0</v>
      </c>
      <c r="H343" s="92">
        <f>SUM(H324:H342)</f>
        <v>12620.93</v>
      </c>
      <c r="I343" s="93">
        <f>SUM(I324:I342)</f>
        <v>12620.93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119.3</v>
      </c>
      <c r="F365" s="16"/>
      <c r="G365" s="16"/>
      <c r="H365" s="16"/>
      <c r="I365" s="15">
        <f>I408+I429+I471+I492+I513+I534+I450</f>
        <v>15829.14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6578</v>
      </c>
      <c r="C367" s="102" t="s">
        <v>6579</v>
      </c>
      <c r="D367" s="102" t="s">
        <v>6580</v>
      </c>
      <c r="E367" s="241">
        <v>7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6581</v>
      </c>
      <c r="C368" s="102" t="s">
        <v>6582</v>
      </c>
      <c r="D368" s="346" t="s">
        <v>6583</v>
      </c>
      <c r="E368" s="471">
        <v>5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6584</v>
      </c>
      <c r="C369" s="102" t="s">
        <v>6582</v>
      </c>
      <c r="D369" s="102" t="s">
        <v>6585</v>
      </c>
      <c r="E369" s="241">
        <v>5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6586</v>
      </c>
      <c r="C370" s="102" t="s">
        <v>6587</v>
      </c>
      <c r="D370" s="102" t="s">
        <v>6588</v>
      </c>
      <c r="E370" s="241">
        <v>15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6589</v>
      </c>
      <c r="C371" s="102" t="s">
        <v>6590</v>
      </c>
      <c r="D371" s="102" t="s">
        <v>6591</v>
      </c>
      <c r="E371" s="241">
        <v>14.5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6592</v>
      </c>
      <c r="C372" s="102" t="s">
        <v>6593</v>
      </c>
      <c r="D372" s="102" t="s">
        <v>6594</v>
      </c>
      <c r="E372" s="241">
        <v>10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6595</v>
      </c>
      <c r="C373" s="102" t="s">
        <v>6596</v>
      </c>
      <c r="D373" s="102" t="s">
        <v>6597</v>
      </c>
      <c r="E373" s="241">
        <v>4</v>
      </c>
      <c r="F373" s="343">
        <v>550</v>
      </c>
      <c r="G373" s="55"/>
      <c r="H373" s="344">
        <v>550</v>
      </c>
      <c r="I373" s="344">
        <v>550</v>
      </c>
    </row>
    <row r="374" spans="1:9" ht="40.5" customHeight="1" thickTop="1" thickBot="1" x14ac:dyDescent="0.25">
      <c r="A374" s="130">
        <v>8</v>
      </c>
      <c r="B374" s="102" t="s">
        <v>6598</v>
      </c>
      <c r="C374" s="102" t="s">
        <v>6599</v>
      </c>
      <c r="D374" s="102" t="s">
        <v>6600</v>
      </c>
      <c r="E374" s="241">
        <v>5</v>
      </c>
      <c r="F374" s="343">
        <v>550</v>
      </c>
      <c r="G374" s="55"/>
      <c r="H374" s="344">
        <v>550</v>
      </c>
      <c r="I374" s="344">
        <v>550</v>
      </c>
    </row>
    <row r="375" spans="1:9" ht="44.25" customHeight="1" thickTop="1" thickBot="1" x14ac:dyDescent="0.25">
      <c r="A375" s="130">
        <v>9</v>
      </c>
      <c r="B375" s="102" t="s">
        <v>6601</v>
      </c>
      <c r="C375" s="102" t="s">
        <v>6602</v>
      </c>
      <c r="D375" s="102" t="s">
        <v>6603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10</v>
      </c>
      <c r="B376" s="102" t="s">
        <v>6604</v>
      </c>
      <c r="C376" s="102" t="s">
        <v>6605</v>
      </c>
      <c r="D376" s="102" t="s">
        <v>6606</v>
      </c>
      <c r="E376" s="241">
        <v>2.5</v>
      </c>
      <c r="F376" s="343">
        <v>550</v>
      </c>
      <c r="G376" s="55"/>
      <c r="H376" s="344">
        <v>550</v>
      </c>
      <c r="I376" s="344">
        <v>550</v>
      </c>
    </row>
    <row r="377" spans="1:9" ht="48.75" customHeight="1" thickTop="1" thickBot="1" x14ac:dyDescent="0.25">
      <c r="A377" s="130">
        <v>11</v>
      </c>
      <c r="B377" s="102" t="s">
        <v>6607</v>
      </c>
      <c r="C377" s="102" t="s">
        <v>6608</v>
      </c>
      <c r="D377" s="102" t="s">
        <v>6609</v>
      </c>
      <c r="E377" s="241">
        <v>12.5</v>
      </c>
      <c r="F377" s="343">
        <v>550</v>
      </c>
      <c r="G377" s="55"/>
      <c r="H377" s="344">
        <v>550</v>
      </c>
      <c r="I377" s="344">
        <v>550</v>
      </c>
    </row>
    <row r="378" spans="1:9" ht="36.75" customHeight="1" thickTop="1" thickBot="1" x14ac:dyDescent="0.25">
      <c r="A378" s="130">
        <v>12</v>
      </c>
      <c r="B378" s="102" t="s">
        <v>6610</v>
      </c>
      <c r="C378" s="102" t="s">
        <v>6611</v>
      </c>
      <c r="D378" s="102" t="s">
        <v>6612</v>
      </c>
      <c r="E378" s="241">
        <v>4.8</v>
      </c>
      <c r="F378" s="343">
        <v>550</v>
      </c>
      <c r="G378" s="55"/>
      <c r="H378" s="344">
        <v>550</v>
      </c>
      <c r="I378" s="344">
        <v>550</v>
      </c>
    </row>
    <row r="379" spans="1:9" ht="42.75" customHeight="1" thickTop="1" thickBot="1" x14ac:dyDescent="0.25">
      <c r="A379" s="130">
        <v>13</v>
      </c>
      <c r="B379" s="102" t="s">
        <v>6613</v>
      </c>
      <c r="C379" s="102" t="s">
        <v>6614</v>
      </c>
      <c r="D379" s="102" t="s">
        <v>6615</v>
      </c>
      <c r="E379" s="241">
        <v>10</v>
      </c>
      <c r="F379" s="343">
        <v>550</v>
      </c>
      <c r="G379" s="55"/>
      <c r="H379" s="344">
        <v>550</v>
      </c>
      <c r="I379" s="344">
        <v>550</v>
      </c>
    </row>
    <row r="380" spans="1:9" ht="39" customHeight="1" thickTop="1" thickBot="1" x14ac:dyDescent="0.25">
      <c r="A380" s="130">
        <v>14</v>
      </c>
      <c r="B380" s="102" t="s">
        <v>6616</v>
      </c>
      <c r="C380" s="102" t="s">
        <v>6617</v>
      </c>
      <c r="D380" s="102" t="s">
        <v>6618</v>
      </c>
      <c r="E380" s="241">
        <v>4</v>
      </c>
      <c r="F380" s="343">
        <v>550</v>
      </c>
      <c r="G380" s="55"/>
      <c r="H380" s="344">
        <v>550</v>
      </c>
      <c r="I380" s="344">
        <v>550</v>
      </c>
    </row>
    <row r="381" spans="1:9" ht="38.25" customHeight="1" thickTop="1" thickBot="1" x14ac:dyDescent="0.25">
      <c r="A381" s="130">
        <v>15</v>
      </c>
      <c r="B381" s="102" t="s">
        <v>6619</v>
      </c>
      <c r="C381" s="102" t="s">
        <v>6620</v>
      </c>
      <c r="D381" s="102" t="s">
        <v>6621</v>
      </c>
      <c r="E381" s="241">
        <v>5</v>
      </c>
      <c r="F381" s="343">
        <v>550</v>
      </c>
      <c r="G381" s="55"/>
      <c r="H381" s="344">
        <v>550</v>
      </c>
      <c r="I381" s="344">
        <v>550</v>
      </c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119.3</v>
      </c>
      <c r="F429" s="152">
        <f>SUM(F367:F428)</f>
        <v>8250</v>
      </c>
      <c r="G429" s="152">
        <f>SUM(G367:G428)</f>
        <v>0</v>
      </c>
      <c r="H429" s="152">
        <f>SUM(H367:H428)</f>
        <v>8250</v>
      </c>
      <c r="I429" s="224">
        <f>SUM(I367:I428)</f>
        <v>8250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7579.1399999999994</v>
      </c>
    </row>
    <row r="431" spans="1:9" ht="51" customHeight="1" thickTop="1" x14ac:dyDescent="0.25">
      <c r="A431" s="146">
        <v>1</v>
      </c>
      <c r="B431" s="102" t="s">
        <v>6622</v>
      </c>
      <c r="C431" s="102" t="s">
        <v>6623</v>
      </c>
      <c r="D431" s="102" t="s">
        <v>6624</v>
      </c>
      <c r="E431" s="423">
        <v>40</v>
      </c>
      <c r="F431" s="547">
        <v>3031.66</v>
      </c>
      <c r="G431" s="548"/>
      <c r="H431" s="547">
        <v>3031.66</v>
      </c>
      <c r="I431" s="547">
        <v>3031.66</v>
      </c>
    </row>
    <row r="432" spans="1:9" ht="32.25" customHeight="1" x14ac:dyDescent="0.25">
      <c r="A432" s="138">
        <v>2</v>
      </c>
      <c r="B432" s="102" t="s">
        <v>6625</v>
      </c>
      <c r="C432" s="102" t="s">
        <v>6626</v>
      </c>
      <c r="D432" s="102" t="s">
        <v>6627</v>
      </c>
      <c r="E432" s="423">
        <v>60</v>
      </c>
      <c r="F432" s="547">
        <v>4547.4799999999996</v>
      </c>
      <c r="G432" s="548"/>
      <c r="H432" s="547">
        <v>4547.4799999999996</v>
      </c>
      <c r="I432" s="547">
        <v>4547.4799999999996</v>
      </c>
    </row>
    <row r="433" spans="1:9" ht="32.25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100</v>
      </c>
      <c r="F450" s="92">
        <f>SUM(F431:F449)</f>
        <v>7579.1399999999994</v>
      </c>
      <c r="G450" s="92">
        <f>SUM(G431:G449)</f>
        <v>0</v>
      </c>
      <c r="H450" s="92">
        <f>SUM(H431:H449)</f>
        <v>7579.1399999999994</v>
      </c>
      <c r="I450" s="93">
        <f>SUM(I431:I449)</f>
        <v>7579.1399999999994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0</v>
      </c>
    </row>
    <row r="452" spans="1:9" ht="36" customHeight="1" thickTop="1" x14ac:dyDescent="0.2">
      <c r="A452" s="130"/>
      <c r="B452" s="102"/>
      <c r="C452" s="102"/>
      <c r="D452" s="102"/>
      <c r="E452" s="241"/>
      <c r="F452" s="365"/>
      <c r="G452" s="163"/>
      <c r="H452" s="421"/>
      <c r="I452" s="421"/>
    </row>
    <row r="453" spans="1:9" ht="5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0</v>
      </c>
      <c r="F471" s="92">
        <f>SUM(F452:F470)</f>
        <v>0</v>
      </c>
      <c r="G471" s="92">
        <f>SUM(G452:G470)</f>
        <v>0</v>
      </c>
      <c r="H471" s="92">
        <f>SUM(H452:H470)</f>
        <v>0</v>
      </c>
      <c r="I471" s="93">
        <f>SUM(I452:I470)</f>
        <v>0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246.3</v>
      </c>
      <c r="F721" s="16"/>
      <c r="G721" s="16"/>
      <c r="H721" s="16"/>
      <c r="I721" s="15">
        <f>I777+I798+I819+I839+I860+I881</f>
        <v>53295.81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14300</v>
      </c>
    </row>
    <row r="723" spans="1:9" ht="32.25" customHeight="1" thickTop="1" x14ac:dyDescent="0.2">
      <c r="A723" s="238">
        <v>1</v>
      </c>
      <c r="B723" s="241" t="s">
        <v>6628</v>
      </c>
      <c r="C723" s="243" t="s">
        <v>6629</v>
      </c>
      <c r="D723" s="241" t="s">
        <v>6628</v>
      </c>
      <c r="E723" s="244">
        <v>4.5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6630</v>
      </c>
      <c r="C724" s="102" t="s">
        <v>6631</v>
      </c>
      <c r="D724" s="244" t="s">
        <v>6630</v>
      </c>
      <c r="E724" s="241">
        <v>4.5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6632</v>
      </c>
      <c r="C725" s="102" t="s">
        <v>6633</v>
      </c>
      <c r="D725" s="244" t="s">
        <v>6632</v>
      </c>
      <c r="E725" s="241">
        <v>4.5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6634</v>
      </c>
      <c r="C726" s="102" t="s">
        <v>6635</v>
      </c>
      <c r="D726" s="244" t="s">
        <v>6634</v>
      </c>
      <c r="E726" s="241">
        <v>4.5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6636</v>
      </c>
      <c r="C727" s="102" t="s">
        <v>6637</v>
      </c>
      <c r="D727" s="244" t="s">
        <v>6636</v>
      </c>
      <c r="E727" s="241">
        <v>3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6638</v>
      </c>
      <c r="C728" s="102" t="s">
        <v>6639</v>
      </c>
      <c r="D728" s="244" t="s">
        <v>6638</v>
      </c>
      <c r="E728" s="241">
        <v>3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6640</v>
      </c>
      <c r="C729" s="102" t="s">
        <v>6641</v>
      </c>
      <c r="D729" s="244" t="s">
        <v>6640</v>
      </c>
      <c r="E729" s="241">
        <v>5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6642</v>
      </c>
      <c r="C730" s="102" t="s">
        <v>6643</v>
      </c>
      <c r="D730" s="244" t="s">
        <v>6642</v>
      </c>
      <c r="E730" s="241">
        <v>4.5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6644</v>
      </c>
      <c r="C731" s="102" t="s">
        <v>6645</v>
      </c>
      <c r="D731" s="244" t="s">
        <v>6644</v>
      </c>
      <c r="E731" s="241">
        <v>4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6646</v>
      </c>
      <c r="C732" s="102" t="s">
        <v>6647</v>
      </c>
      <c r="D732" s="244" t="s">
        <v>6646</v>
      </c>
      <c r="E732" s="241">
        <v>5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6648</v>
      </c>
      <c r="C733" s="102" t="s">
        <v>6649</v>
      </c>
      <c r="D733" s="244" t="s">
        <v>6648</v>
      </c>
      <c r="E733" s="241">
        <v>4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6650</v>
      </c>
      <c r="C734" s="102" t="s">
        <v>6651</v>
      </c>
      <c r="D734" s="244" t="s">
        <v>6650</v>
      </c>
      <c r="E734" s="241">
        <v>5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6652</v>
      </c>
      <c r="C735" s="102" t="s">
        <v>6653</v>
      </c>
      <c r="D735" s="244" t="s">
        <v>6652</v>
      </c>
      <c r="E735" s="241">
        <v>4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6654</v>
      </c>
      <c r="C736" s="102" t="s">
        <v>6655</v>
      </c>
      <c r="D736" s="244" t="s">
        <v>6654</v>
      </c>
      <c r="E736" s="241">
        <v>4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6656</v>
      </c>
      <c r="C737" s="102" t="s">
        <v>6657</v>
      </c>
      <c r="D737" s="244" t="s">
        <v>6656</v>
      </c>
      <c r="E737" s="241">
        <v>4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6658</v>
      </c>
      <c r="C738" s="102" t="s">
        <v>6659</v>
      </c>
      <c r="D738" s="244" t="s">
        <v>6658</v>
      </c>
      <c r="E738" s="241">
        <v>3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6660</v>
      </c>
      <c r="C739" s="102" t="s">
        <v>6661</v>
      </c>
      <c r="D739" s="244" t="s">
        <v>6660</v>
      </c>
      <c r="E739" s="241">
        <v>4.5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6662</v>
      </c>
      <c r="C740" s="102" t="s">
        <v>6663</v>
      </c>
      <c r="D740" s="244" t="s">
        <v>6662</v>
      </c>
      <c r="E740" s="241">
        <v>3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6664</v>
      </c>
      <c r="C741" s="102" t="s">
        <v>6665</v>
      </c>
      <c r="D741" s="244" t="s">
        <v>6664</v>
      </c>
      <c r="E741" s="241">
        <v>3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6666</v>
      </c>
      <c r="C742" s="102" t="s">
        <v>6667</v>
      </c>
      <c r="D742" s="244" t="s">
        <v>6666</v>
      </c>
      <c r="E742" s="241">
        <v>14.5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6668</v>
      </c>
      <c r="C743" s="102" t="s">
        <v>6669</v>
      </c>
      <c r="D743" s="244" t="s">
        <v>6668</v>
      </c>
      <c r="E743" s="241">
        <v>15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6670</v>
      </c>
      <c r="C744" s="102" t="s">
        <v>6671</v>
      </c>
      <c r="D744" s="244" t="s">
        <v>6670</v>
      </c>
      <c r="E744" s="241">
        <v>3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>
        <v>23</v>
      </c>
      <c r="B745" s="244" t="s">
        <v>6672</v>
      </c>
      <c r="C745" s="102" t="s">
        <v>6673</v>
      </c>
      <c r="D745" s="244" t="s">
        <v>6672</v>
      </c>
      <c r="E745" s="241">
        <v>3</v>
      </c>
      <c r="F745" s="241">
        <v>550</v>
      </c>
      <c r="G745" s="240"/>
      <c r="H745" s="241">
        <v>550</v>
      </c>
      <c r="I745" s="241">
        <v>550</v>
      </c>
    </row>
    <row r="746" spans="1:9" ht="56.25" customHeight="1" x14ac:dyDescent="0.2">
      <c r="A746" s="242">
        <v>24</v>
      </c>
      <c r="B746" s="244" t="s">
        <v>6674</v>
      </c>
      <c r="C746" s="102" t="s">
        <v>6675</v>
      </c>
      <c r="D746" s="244" t="s">
        <v>6674</v>
      </c>
      <c r="E746" s="241">
        <v>15</v>
      </c>
      <c r="F746" s="241">
        <v>550</v>
      </c>
      <c r="G746" s="240"/>
      <c r="H746" s="241">
        <v>550</v>
      </c>
      <c r="I746" s="241">
        <v>550</v>
      </c>
    </row>
    <row r="747" spans="1:9" ht="51" customHeight="1" x14ac:dyDescent="0.2">
      <c r="A747" s="242">
        <v>25</v>
      </c>
      <c r="B747" s="244" t="s">
        <v>6676</v>
      </c>
      <c r="C747" s="102" t="s">
        <v>6677</v>
      </c>
      <c r="D747" s="244" t="s">
        <v>6676</v>
      </c>
      <c r="E747" s="241">
        <v>4.8</v>
      </c>
      <c r="F747" s="241">
        <v>550</v>
      </c>
      <c r="G747" s="240"/>
      <c r="H747" s="241">
        <v>550</v>
      </c>
      <c r="I747" s="241">
        <v>550</v>
      </c>
    </row>
    <row r="748" spans="1:9" ht="45" customHeight="1" x14ac:dyDescent="0.2">
      <c r="A748" s="242">
        <v>26</v>
      </c>
      <c r="B748" s="244" t="s">
        <v>6678</v>
      </c>
      <c r="C748" s="102" t="s">
        <v>6679</v>
      </c>
      <c r="D748" s="244" t="s">
        <v>6678</v>
      </c>
      <c r="E748" s="241">
        <v>5</v>
      </c>
      <c r="F748" s="241">
        <v>550</v>
      </c>
      <c r="G748" s="240"/>
      <c r="H748" s="241">
        <v>550</v>
      </c>
      <c r="I748" s="241">
        <v>550</v>
      </c>
    </row>
    <row r="749" spans="1:9" ht="49.5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Top="1" thickBot="1" x14ac:dyDescent="0.3">
      <c r="A777" s="89" t="s">
        <v>43</v>
      </c>
      <c r="B777" s="90"/>
      <c r="C777" s="91"/>
      <c r="D777" s="90"/>
      <c r="E777" s="152">
        <f>SUM(E723:E776)</f>
        <v>137.30000000000001</v>
      </c>
      <c r="F777" s="152">
        <f>SUM(F723:F776)</f>
        <v>14300</v>
      </c>
      <c r="G777" s="152">
        <f>SUM(G723:G776)</f>
        <v>0</v>
      </c>
      <c r="H777" s="152">
        <f>SUM(H723:H776)</f>
        <v>14300</v>
      </c>
      <c r="I777" s="224">
        <f>SUM(I723:I776)</f>
        <v>14300</v>
      </c>
    </row>
    <row r="778" spans="1:9" ht="16.5" customHeight="1" thickTop="1" thickBot="1" x14ac:dyDescent="0.3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5840.71</v>
      </c>
    </row>
    <row r="779" spans="1:9" ht="71.25" customHeight="1" thickTop="1" x14ac:dyDescent="0.25">
      <c r="A779" s="146">
        <v>1</v>
      </c>
      <c r="B779" s="244" t="s">
        <v>6680</v>
      </c>
      <c r="C779" s="102" t="s">
        <v>6681</v>
      </c>
      <c r="D779" s="244" t="s">
        <v>6680</v>
      </c>
      <c r="E779" s="241">
        <v>15</v>
      </c>
      <c r="F779" s="241">
        <v>5840.71</v>
      </c>
      <c r="G779" s="240"/>
      <c r="H779" s="241">
        <v>5840.71</v>
      </c>
      <c r="I779" s="241">
        <v>5840.71</v>
      </c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Top="1" thickBot="1" x14ac:dyDescent="0.3">
      <c r="A798" s="155" t="s">
        <v>43</v>
      </c>
      <c r="B798" s="156"/>
      <c r="C798" s="157"/>
      <c r="D798" s="156"/>
      <c r="E798" s="158">
        <f>SUM(E779:E797)</f>
        <v>15</v>
      </c>
      <c r="F798" s="159">
        <f>SUM(F779:F797)</f>
        <v>5840.71</v>
      </c>
      <c r="G798" s="159">
        <f>SUM(G779:G797)</f>
        <v>0</v>
      </c>
      <c r="H798" s="159">
        <f>SUM(H779:H797)</f>
        <v>5840.71</v>
      </c>
      <c r="I798" s="160">
        <f>SUM(I779:I797)</f>
        <v>5840.71</v>
      </c>
    </row>
    <row r="799" spans="1:9" ht="16.5" customHeight="1" thickTop="1" thickBot="1" x14ac:dyDescent="0.3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33155.1</v>
      </c>
    </row>
    <row r="800" spans="1:9" ht="38.25" customHeight="1" thickTop="1" x14ac:dyDescent="0.2">
      <c r="A800" s="130">
        <v>1</v>
      </c>
      <c r="B800" s="243" t="s">
        <v>6682</v>
      </c>
      <c r="C800" s="253" t="s">
        <v>6683</v>
      </c>
      <c r="D800" s="243" t="s">
        <v>6682</v>
      </c>
      <c r="E800" s="369">
        <v>94</v>
      </c>
      <c r="F800" s="370">
        <v>33155.1</v>
      </c>
      <c r="G800" s="370"/>
      <c r="H800" s="370">
        <v>33155.1</v>
      </c>
      <c r="I800" s="370">
        <v>33155.1</v>
      </c>
    </row>
    <row r="801" spans="1:9" ht="37.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Top="1" thickBot="1" x14ac:dyDescent="0.3">
      <c r="A819" s="155" t="s">
        <v>43</v>
      </c>
      <c r="B819" s="156"/>
      <c r="C819" s="156"/>
      <c r="D819" s="156"/>
      <c r="E819" s="158">
        <f>SUM(E800:E818)</f>
        <v>94</v>
      </c>
      <c r="F819" s="159">
        <f>SUM(F800:F818)</f>
        <v>33155.1</v>
      </c>
      <c r="G819" s="159">
        <f>SUM(G800:G818)</f>
        <v>0</v>
      </c>
      <c r="H819" s="159">
        <f>SUM(H800:H818)</f>
        <v>33155.1</v>
      </c>
      <c r="I819" s="160">
        <f>SUM(I800:I818)</f>
        <v>33155.1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0</v>
      </c>
    </row>
    <row r="821" spans="1:9" ht="46.5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5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Top="1" thickBot="1" x14ac:dyDescent="0.3">
      <c r="A839" s="89" t="s">
        <v>43</v>
      </c>
      <c r="B839" s="90"/>
      <c r="C839" s="91"/>
      <c r="D839" s="90"/>
      <c r="E839" s="152">
        <f>SUM(E821:E838)</f>
        <v>0</v>
      </c>
      <c r="F839" s="92">
        <f>SUM(F821:F838)</f>
        <v>0</v>
      </c>
      <c r="G839" s="92">
        <f>SUM(G821:G838)</f>
        <v>0</v>
      </c>
      <c r="H839" s="92">
        <f>SUM(H821:H838)</f>
        <v>0</v>
      </c>
      <c r="I839" s="93">
        <f>SUM(I821:I838)</f>
        <v>0</v>
      </c>
    </row>
    <row r="840" spans="1:9" ht="16.5" customHeight="1" thickTop="1" thickBot="1" x14ac:dyDescent="0.3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Top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Top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286</v>
      </c>
      <c r="F882" s="16"/>
      <c r="G882" s="16"/>
      <c r="H882" s="16"/>
      <c r="I882" s="15">
        <f>I948+I969+I990+I1011+I1032</f>
        <v>12674.54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7150</v>
      </c>
    </row>
    <row r="884" spans="1:9" ht="45" customHeight="1" thickTop="1" x14ac:dyDescent="0.2">
      <c r="A884" s="130">
        <v>1</v>
      </c>
      <c r="B884" s="363" t="s">
        <v>6684</v>
      </c>
      <c r="C884" s="363" t="s">
        <v>6685</v>
      </c>
      <c r="D884" s="397" t="s">
        <v>6686</v>
      </c>
      <c r="E884" s="398">
        <v>3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6687</v>
      </c>
      <c r="C885" s="363" t="s">
        <v>6688</v>
      </c>
      <c r="D885" s="397" t="s">
        <v>6689</v>
      </c>
      <c r="E885" s="398">
        <v>5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6690</v>
      </c>
      <c r="C886" s="363" t="s">
        <v>6691</v>
      </c>
      <c r="D886" s="397" t="s">
        <v>6692</v>
      </c>
      <c r="E886" s="398">
        <v>5</v>
      </c>
      <c r="F886" s="394">
        <v>550</v>
      </c>
      <c r="G886" s="394"/>
      <c r="H886" s="394">
        <v>550</v>
      </c>
      <c r="I886" s="396">
        <v>550</v>
      </c>
    </row>
    <row r="887" spans="1:9" ht="40.5" customHeight="1" x14ac:dyDescent="0.2">
      <c r="A887" s="134">
        <v>4</v>
      </c>
      <c r="B887" s="363" t="s">
        <v>6693</v>
      </c>
      <c r="C887" s="363" t="s">
        <v>6694</v>
      </c>
      <c r="D887" s="397" t="s">
        <v>6695</v>
      </c>
      <c r="E887" s="398">
        <v>5</v>
      </c>
      <c r="F887" s="394">
        <v>550</v>
      </c>
      <c r="G887" s="394"/>
      <c r="H887" s="394">
        <v>550</v>
      </c>
      <c r="I887" s="396">
        <v>550</v>
      </c>
    </row>
    <row r="888" spans="1:9" ht="42.75" customHeight="1" x14ac:dyDescent="0.2">
      <c r="A888" s="134">
        <v>5</v>
      </c>
      <c r="B888" s="363" t="s">
        <v>6696</v>
      </c>
      <c r="C888" s="363" t="s">
        <v>6697</v>
      </c>
      <c r="D888" s="397" t="s">
        <v>6698</v>
      </c>
      <c r="E888" s="398">
        <v>5</v>
      </c>
      <c r="F888" s="394">
        <v>550</v>
      </c>
      <c r="G888" s="394"/>
      <c r="H888" s="394">
        <v>550</v>
      </c>
      <c r="I888" s="396">
        <v>550</v>
      </c>
    </row>
    <row r="889" spans="1:9" ht="46.5" customHeight="1" x14ac:dyDescent="0.2">
      <c r="A889" s="134">
        <v>6</v>
      </c>
      <c r="B889" s="363" t="s">
        <v>6699</v>
      </c>
      <c r="C889" s="363" t="s">
        <v>6700</v>
      </c>
      <c r="D889" s="397" t="s">
        <v>6701</v>
      </c>
      <c r="E889" s="398">
        <v>5</v>
      </c>
      <c r="F889" s="394">
        <v>550</v>
      </c>
      <c r="G889" s="394"/>
      <c r="H889" s="394">
        <v>550</v>
      </c>
      <c r="I889" s="396">
        <v>550</v>
      </c>
    </row>
    <row r="890" spans="1:9" s="105" customFormat="1" ht="40.5" customHeight="1" x14ac:dyDescent="0.2">
      <c r="A890" s="134">
        <v>7</v>
      </c>
      <c r="B890" s="363" t="s">
        <v>6702</v>
      </c>
      <c r="C890" s="363" t="s">
        <v>6703</v>
      </c>
      <c r="D890" s="397" t="s">
        <v>6704</v>
      </c>
      <c r="E890" s="398">
        <v>15</v>
      </c>
      <c r="F890" s="394">
        <v>550</v>
      </c>
      <c r="G890" s="394"/>
      <c r="H890" s="394">
        <v>550</v>
      </c>
      <c r="I890" s="396">
        <v>550</v>
      </c>
    </row>
    <row r="891" spans="1:9" ht="35.25" customHeight="1" x14ac:dyDescent="0.2">
      <c r="A891" s="134">
        <v>8</v>
      </c>
      <c r="B891" s="363" t="s">
        <v>6705</v>
      </c>
      <c r="C891" s="363" t="s">
        <v>6706</v>
      </c>
      <c r="D891" s="397" t="s">
        <v>6707</v>
      </c>
      <c r="E891" s="398">
        <v>9</v>
      </c>
      <c r="F891" s="394">
        <v>550</v>
      </c>
      <c r="G891" s="394"/>
      <c r="H891" s="394">
        <v>550</v>
      </c>
      <c r="I891" s="396">
        <v>550</v>
      </c>
    </row>
    <row r="892" spans="1:9" ht="33.75" customHeight="1" x14ac:dyDescent="0.2">
      <c r="A892" s="134">
        <v>9</v>
      </c>
      <c r="B892" s="363" t="s">
        <v>6708</v>
      </c>
      <c r="C892" s="363" t="s">
        <v>6709</v>
      </c>
      <c r="D892" s="397" t="s">
        <v>6710</v>
      </c>
      <c r="E892" s="398">
        <v>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10</v>
      </c>
      <c r="B893" s="363" t="s">
        <v>6711</v>
      </c>
      <c r="C893" s="363" t="s">
        <v>6712</v>
      </c>
      <c r="D893" s="397" t="s">
        <v>6713</v>
      </c>
      <c r="E893" s="398">
        <v>8</v>
      </c>
      <c r="F893" s="394">
        <v>550</v>
      </c>
      <c r="G893" s="394"/>
      <c r="H893" s="394">
        <v>550</v>
      </c>
      <c r="I893" s="396">
        <v>550</v>
      </c>
    </row>
    <row r="894" spans="1:9" ht="30.75" customHeight="1" x14ac:dyDescent="0.2">
      <c r="A894" s="134">
        <v>11</v>
      </c>
      <c r="B894" s="363" t="s">
        <v>6714</v>
      </c>
      <c r="C894" s="363" t="s">
        <v>6715</v>
      </c>
      <c r="D894" s="397" t="s">
        <v>6716</v>
      </c>
      <c r="E894" s="398">
        <v>15</v>
      </c>
      <c r="F894" s="394">
        <v>550</v>
      </c>
      <c r="G894" s="394"/>
      <c r="H894" s="394">
        <v>550</v>
      </c>
      <c r="I894" s="396">
        <v>550</v>
      </c>
    </row>
    <row r="895" spans="1:9" ht="35.25" customHeight="1" x14ac:dyDescent="0.2">
      <c r="A895" s="134">
        <v>12</v>
      </c>
      <c r="B895" s="363" t="s">
        <v>6717</v>
      </c>
      <c r="C895" s="363" t="s">
        <v>6718</v>
      </c>
      <c r="D895" s="397" t="s">
        <v>6719</v>
      </c>
      <c r="E895" s="398">
        <v>15</v>
      </c>
      <c r="F895" s="394">
        <v>550</v>
      </c>
      <c r="G895" s="394"/>
      <c r="H895" s="394">
        <v>550</v>
      </c>
      <c r="I895" s="396">
        <v>550</v>
      </c>
    </row>
    <row r="896" spans="1:9" ht="33.75" customHeight="1" x14ac:dyDescent="0.2">
      <c r="A896" s="134">
        <v>13</v>
      </c>
      <c r="B896" s="363" t="s">
        <v>6720</v>
      </c>
      <c r="C896" s="363" t="s">
        <v>6721</v>
      </c>
      <c r="D896" s="397" t="s">
        <v>6722</v>
      </c>
      <c r="E896" s="398">
        <v>15</v>
      </c>
      <c r="F896" s="394">
        <v>550</v>
      </c>
      <c r="G896" s="394"/>
      <c r="H896" s="394">
        <v>550</v>
      </c>
      <c r="I896" s="396">
        <v>550</v>
      </c>
    </row>
    <row r="897" spans="1:9" ht="16.5" customHeight="1" x14ac:dyDescent="0.2">
      <c r="A897" s="134"/>
      <c r="B897" s="363"/>
      <c r="C897" s="363"/>
      <c r="D897" s="397"/>
      <c r="E897" s="398"/>
      <c r="F897" s="394"/>
      <c r="G897" s="394"/>
      <c r="H897" s="394"/>
      <c r="I897" s="396"/>
    </row>
    <row r="898" spans="1:9" ht="16.5" customHeight="1" x14ac:dyDescent="0.2">
      <c r="A898" s="134"/>
      <c r="B898" s="363"/>
      <c r="C898" s="363"/>
      <c r="D898" s="397"/>
      <c r="E898" s="398"/>
      <c r="F898" s="394"/>
      <c r="G898" s="394"/>
      <c r="H898" s="394"/>
      <c r="I898" s="396"/>
    </row>
    <row r="899" spans="1:9" ht="16.5" customHeight="1" x14ac:dyDescent="0.2">
      <c r="A899" s="134"/>
      <c r="B899" s="363"/>
      <c r="C899" s="363"/>
      <c r="D899" s="397"/>
      <c r="E899" s="398"/>
      <c r="F899" s="394"/>
      <c r="G899" s="394"/>
      <c r="H899" s="394"/>
      <c r="I899" s="396"/>
    </row>
    <row r="900" spans="1:9" ht="16.5" customHeight="1" x14ac:dyDescent="0.2">
      <c r="A900" s="134"/>
      <c r="B900" s="363"/>
      <c r="C900" s="363"/>
      <c r="D900" s="397"/>
      <c r="E900" s="398"/>
      <c r="F900" s="394"/>
      <c r="G900" s="394"/>
      <c r="H900" s="394"/>
      <c r="I900" s="396"/>
    </row>
    <row r="901" spans="1:9" ht="16.5" customHeight="1" x14ac:dyDescent="0.2">
      <c r="A901" s="134"/>
      <c r="B901" s="363"/>
      <c r="C901" s="363"/>
      <c r="D901" s="397"/>
      <c r="E901" s="398"/>
      <c r="F901" s="394"/>
      <c r="G901" s="394"/>
      <c r="H901" s="394"/>
      <c r="I901" s="396"/>
    </row>
    <row r="902" spans="1:9" ht="16.5" customHeight="1" x14ac:dyDescent="0.2">
      <c r="A902" s="134"/>
      <c r="B902" s="363"/>
      <c r="C902" s="363"/>
      <c r="D902" s="397"/>
      <c r="E902" s="398"/>
      <c r="F902" s="394"/>
      <c r="G902" s="394"/>
      <c r="H902" s="394"/>
      <c r="I902" s="396"/>
    </row>
    <row r="903" spans="1:9" ht="16.5" customHeight="1" x14ac:dyDescent="0.2">
      <c r="A903" s="134"/>
      <c r="B903" s="363"/>
      <c r="C903" s="363"/>
      <c r="D903" s="397"/>
      <c r="E903" s="398"/>
      <c r="F903" s="394"/>
      <c r="G903" s="394"/>
      <c r="H903" s="394"/>
      <c r="I903" s="396"/>
    </row>
    <row r="904" spans="1:9" ht="16.5" customHeight="1" x14ac:dyDescent="0.2">
      <c r="A904" s="134"/>
      <c r="B904" s="363"/>
      <c r="C904" s="363"/>
      <c r="D904" s="397"/>
      <c r="E904" s="398"/>
      <c r="F904" s="394"/>
      <c r="G904" s="394"/>
      <c r="H904" s="394"/>
      <c r="I904" s="396"/>
    </row>
    <row r="905" spans="1:9" ht="16.5" customHeight="1" x14ac:dyDescent="0.2">
      <c r="A905" s="134"/>
      <c r="B905" s="363"/>
      <c r="C905" s="363"/>
      <c r="D905" s="397"/>
      <c r="E905" s="398"/>
      <c r="F905" s="394"/>
      <c r="G905" s="394"/>
      <c r="H905" s="394"/>
      <c r="I905" s="396"/>
    </row>
    <row r="906" spans="1:9" ht="16.5" customHeight="1" x14ac:dyDescent="0.2">
      <c r="A906" s="134"/>
      <c r="B906" s="363"/>
      <c r="C906" s="363"/>
      <c r="D906" s="397"/>
      <c r="E906" s="398"/>
      <c r="F906" s="394"/>
      <c r="G906" s="394"/>
      <c r="H906" s="394"/>
      <c r="I906" s="396"/>
    </row>
    <row r="907" spans="1:9" ht="24.75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16.5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16.5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16.5" customHeight="1" x14ac:dyDescent="0.25">
      <c r="A910" s="138"/>
      <c r="B910" s="363"/>
      <c r="C910" s="363"/>
      <c r="D910" s="397"/>
      <c r="E910" s="398"/>
      <c r="F910" s="394"/>
      <c r="G910" s="394"/>
      <c r="H910" s="394"/>
      <c r="I910" s="396"/>
    </row>
    <row r="911" spans="1:9" ht="16.5" customHeight="1" x14ac:dyDescent="0.25">
      <c r="A911" s="138"/>
      <c r="B911" s="81"/>
      <c r="C911" s="81"/>
      <c r="D911" s="219"/>
      <c r="E911" s="268"/>
      <c r="F911" s="182"/>
      <c r="G911" s="182"/>
      <c r="H911" s="182"/>
      <c r="I911" s="183"/>
    </row>
    <row r="912" spans="1:9" ht="16.5" customHeight="1" x14ac:dyDescent="0.25">
      <c r="A912" s="138"/>
      <c r="B912" s="81"/>
      <c r="C912" s="81"/>
      <c r="D912" s="219"/>
      <c r="E912" s="268"/>
      <c r="F912" s="182"/>
      <c r="G912" s="182"/>
      <c r="H912" s="182"/>
      <c r="I912" s="183"/>
    </row>
    <row r="913" spans="1:9" ht="16.5" customHeight="1" x14ac:dyDescent="0.25">
      <c r="A913" s="138"/>
      <c r="B913" s="81"/>
      <c r="C913" s="81"/>
      <c r="D913" s="219"/>
      <c r="E913" s="268"/>
      <c r="F913" s="82"/>
      <c r="G913" s="82"/>
      <c r="H913" s="82"/>
      <c r="I913" s="222"/>
    </row>
    <row r="914" spans="1:9" ht="16.5" customHeight="1" x14ac:dyDescent="0.25">
      <c r="A914" s="138"/>
      <c r="B914" s="81"/>
      <c r="C914" s="81"/>
      <c r="D914" s="219"/>
      <c r="E914" s="268"/>
      <c r="F914" s="82"/>
      <c r="G914" s="82"/>
      <c r="H914" s="82"/>
      <c r="I914" s="222"/>
    </row>
    <row r="915" spans="1:9" ht="16.5" customHeight="1" x14ac:dyDescent="0.25">
      <c r="A915" s="138"/>
      <c r="B915" s="81"/>
      <c r="C915" s="81"/>
      <c r="D915" s="219"/>
      <c r="E915" s="268"/>
      <c r="F915" s="82"/>
      <c r="G915" s="82"/>
      <c r="H915" s="82"/>
      <c r="I915" s="222"/>
    </row>
    <row r="916" spans="1:9" ht="16.5" customHeight="1" x14ac:dyDescent="0.25">
      <c r="A916" s="138"/>
      <c r="B916" s="81"/>
      <c r="C916" s="81"/>
      <c r="D916" s="219"/>
      <c r="E916" s="268"/>
      <c r="F916" s="82"/>
      <c r="G916" s="82"/>
      <c r="H916" s="82"/>
      <c r="I916" s="222"/>
    </row>
    <row r="917" spans="1:9" ht="16.5" customHeight="1" x14ac:dyDescent="0.25">
      <c r="A917" s="138"/>
      <c r="B917" s="81"/>
      <c r="C917" s="81"/>
      <c r="D917" s="219"/>
      <c r="E917" s="268"/>
      <c r="F917" s="82"/>
      <c r="G917" s="82"/>
      <c r="H917" s="82"/>
      <c r="I917" s="222"/>
    </row>
    <row r="918" spans="1:9" ht="16.5" customHeight="1" x14ac:dyDescent="0.25">
      <c r="A918" s="138"/>
      <c r="B918" s="81"/>
      <c r="C918" s="81"/>
      <c r="D918" s="219"/>
      <c r="E918" s="268"/>
      <c r="F918" s="82"/>
      <c r="G918" s="82"/>
      <c r="H918" s="82"/>
      <c r="I918" s="222"/>
    </row>
    <row r="919" spans="1:9" ht="16.5" customHeight="1" x14ac:dyDescent="0.25">
      <c r="A919" s="138"/>
      <c r="B919" s="81"/>
      <c r="C919" s="81"/>
      <c r="D919" s="219"/>
      <c r="E919" s="268"/>
      <c r="F919" s="82"/>
      <c r="G919" s="82"/>
      <c r="H919" s="82"/>
      <c r="I919" s="222"/>
    </row>
    <row r="920" spans="1:9" ht="16.5" customHeight="1" x14ac:dyDescent="0.25">
      <c r="A920" s="138"/>
      <c r="B920" s="81"/>
      <c r="C920" s="81"/>
      <c r="D920" s="219"/>
      <c r="E920" s="268"/>
      <c r="F920" s="82"/>
      <c r="G920" s="82"/>
      <c r="H920" s="82"/>
      <c r="I920" s="222"/>
    </row>
    <row r="921" spans="1:9" ht="16.5" customHeight="1" x14ac:dyDescent="0.25">
      <c r="A921" s="138"/>
      <c r="B921" s="81"/>
      <c r="C921" s="81"/>
      <c r="D921" s="219"/>
      <c r="E921" s="268"/>
      <c r="F921" s="82"/>
      <c r="G921" s="82"/>
      <c r="H921" s="82"/>
      <c r="I921" s="222"/>
    </row>
    <row r="922" spans="1:9" ht="16.5" customHeight="1" x14ac:dyDescent="0.25">
      <c r="A922" s="138"/>
      <c r="B922" s="81"/>
      <c r="C922" s="81"/>
      <c r="D922" s="219"/>
      <c r="E922" s="268"/>
      <c r="F922" s="82"/>
      <c r="G922" s="82"/>
      <c r="H922" s="82"/>
      <c r="I922" s="222"/>
    </row>
    <row r="923" spans="1:9" ht="16.5" customHeight="1" x14ac:dyDescent="0.25">
      <c r="A923" s="138"/>
      <c r="B923" s="81"/>
      <c r="C923" s="81"/>
      <c r="D923" s="219"/>
      <c r="E923" s="268"/>
      <c r="F923" s="82"/>
      <c r="G923" s="82"/>
      <c r="H923" s="82"/>
      <c r="I923" s="222"/>
    </row>
    <row r="924" spans="1:9" ht="16.5" customHeight="1" x14ac:dyDescent="0.25">
      <c r="A924" s="138"/>
      <c r="B924" s="81"/>
      <c r="C924" s="81"/>
      <c r="D924" s="219"/>
      <c r="E924" s="268"/>
      <c r="F924" s="82"/>
      <c r="G924" s="82"/>
      <c r="H924" s="82"/>
      <c r="I924" s="222"/>
    </row>
    <row r="925" spans="1:9" ht="16.5" customHeight="1" x14ac:dyDescent="0.25">
      <c r="A925" s="138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138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2"/>
      <c r="G928" s="72"/>
      <c r="H928" s="72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Top="1" thickBot="1" x14ac:dyDescent="0.3">
      <c r="A948" s="89" t="s">
        <v>43</v>
      </c>
      <c r="B948" s="90"/>
      <c r="C948" s="91"/>
      <c r="D948" s="90"/>
      <c r="E948" s="152">
        <f>SUM(E884:E947)</f>
        <v>110</v>
      </c>
      <c r="F948" s="152">
        <f>SUM(F884:F947)</f>
        <v>7150</v>
      </c>
      <c r="G948" s="152">
        <f>SUM(G884:G947)</f>
        <v>0</v>
      </c>
      <c r="H948" s="152">
        <f>SUM(H884:H947)</f>
        <v>7150</v>
      </c>
      <c r="I948" s="224">
        <f>SUM(I884:I947)</f>
        <v>7150</v>
      </c>
    </row>
    <row r="949" spans="1:9" ht="16.5" customHeight="1" thickTop="1" thickBot="1" x14ac:dyDescent="0.3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thickTop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thickBot="1" x14ac:dyDescent="0.3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Top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5524.54</v>
      </c>
    </row>
    <row r="992" spans="1:9" ht="42.75" customHeight="1" thickTop="1" x14ac:dyDescent="0.25">
      <c r="A992" s="146">
        <v>1</v>
      </c>
      <c r="B992" s="363" t="s">
        <v>6723</v>
      </c>
      <c r="C992" s="363" t="s">
        <v>6724</v>
      </c>
      <c r="D992" s="397" t="s">
        <v>6725</v>
      </c>
      <c r="E992" s="398">
        <v>176</v>
      </c>
      <c r="F992" s="394">
        <v>5524.54</v>
      </c>
      <c r="G992" s="394"/>
      <c r="H992" s="394">
        <v>5524.54</v>
      </c>
      <c r="I992" s="396">
        <v>5524.54</v>
      </c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Top="1" thickBot="1" x14ac:dyDescent="0.3">
      <c r="A1011" s="89" t="s">
        <v>43</v>
      </c>
      <c r="B1011" s="90"/>
      <c r="C1011" s="91"/>
      <c r="D1011" s="90"/>
      <c r="E1011" s="152">
        <f>SUM(E992:E1010)</f>
        <v>176</v>
      </c>
      <c r="F1011" s="92">
        <f>SUM(F992:F1010)</f>
        <v>5524.54</v>
      </c>
      <c r="G1011" s="92">
        <f>SUM(G992:G1010)</f>
        <v>0</v>
      </c>
      <c r="H1011" s="92">
        <f>SUM(H992:H1010)</f>
        <v>5524.54</v>
      </c>
      <c r="I1011" s="93">
        <f>SUM(I992:I1010)</f>
        <v>5524.54</v>
      </c>
    </row>
    <row r="1012" spans="1:9" ht="16.5" customHeight="1" thickTop="1" thickBot="1" x14ac:dyDescent="0.3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Top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Top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688.6</v>
      </c>
      <c r="F1053" s="16"/>
      <c r="G1053" s="16"/>
      <c r="H1053" s="16"/>
      <c r="I1053" s="15">
        <f>I1100+I1121+I1142+I1163+I1184+I1205</f>
        <v>17167.23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10450</v>
      </c>
      <c r="J1054" s="272"/>
    </row>
    <row r="1055" spans="1:10" ht="42.75" customHeight="1" x14ac:dyDescent="0.2">
      <c r="A1055" s="273">
        <v>1</v>
      </c>
      <c r="B1055" s="40" t="s">
        <v>6726</v>
      </c>
      <c r="C1055" s="26" t="s">
        <v>6727</v>
      </c>
      <c r="D1055" s="40" t="s">
        <v>6726</v>
      </c>
      <c r="E1055" s="40">
        <v>15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6728</v>
      </c>
      <c r="C1056" s="26" t="s">
        <v>6729</v>
      </c>
      <c r="D1056" s="25" t="s">
        <v>6728</v>
      </c>
      <c r="E1056" s="40">
        <v>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6730</v>
      </c>
      <c r="C1057" s="26" t="s">
        <v>6731</v>
      </c>
      <c r="D1057" s="25" t="s">
        <v>6730</v>
      </c>
      <c r="E1057" s="40">
        <v>15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6732</v>
      </c>
      <c r="C1058" s="26" t="s">
        <v>6733</v>
      </c>
      <c r="D1058" s="25" t="s">
        <v>6732</v>
      </c>
      <c r="E1058" s="40">
        <v>8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6734</v>
      </c>
      <c r="C1059" s="26" t="s">
        <v>6735</v>
      </c>
      <c r="D1059" s="25" t="s">
        <v>6734</v>
      </c>
      <c r="E1059" s="40">
        <v>15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6736</v>
      </c>
      <c r="C1060" s="26" t="s">
        <v>6737</v>
      </c>
      <c r="D1060" s="25" t="s">
        <v>6736</v>
      </c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6738</v>
      </c>
      <c r="C1061" s="26" t="s">
        <v>6739</v>
      </c>
      <c r="D1061" s="25" t="s">
        <v>6738</v>
      </c>
      <c r="E1061" s="40">
        <v>5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6740</v>
      </c>
      <c r="C1062" s="26" t="s">
        <v>6741</v>
      </c>
      <c r="D1062" s="25" t="s">
        <v>6740</v>
      </c>
      <c r="E1062" s="40">
        <v>7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6742</v>
      </c>
      <c r="C1063" s="26" t="s">
        <v>6743</v>
      </c>
      <c r="D1063" s="25" t="s">
        <v>6742</v>
      </c>
      <c r="E1063" s="40">
        <v>8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6744</v>
      </c>
      <c r="C1064" s="26" t="s">
        <v>6745</v>
      </c>
      <c r="D1064" s="25" t="s">
        <v>6744</v>
      </c>
      <c r="E1064" s="40">
        <v>15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6746</v>
      </c>
      <c r="C1065" s="26" t="s">
        <v>6747</v>
      </c>
      <c r="D1065" s="25" t="s">
        <v>6746</v>
      </c>
      <c r="E1065" s="40">
        <v>7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6748</v>
      </c>
      <c r="C1066" s="275" t="s">
        <v>6749</v>
      </c>
      <c r="D1066" s="277" t="s">
        <v>6748</v>
      </c>
      <c r="E1066" s="274">
        <v>15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6750</v>
      </c>
      <c r="C1067" s="275" t="s">
        <v>6751</v>
      </c>
      <c r="D1067" s="277" t="s">
        <v>6750</v>
      </c>
      <c r="E1067" s="274">
        <v>5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6752</v>
      </c>
      <c r="C1068" s="275" t="s">
        <v>6753</v>
      </c>
      <c r="D1068" s="277" t="s">
        <v>6752</v>
      </c>
      <c r="E1068" s="274">
        <v>15</v>
      </c>
      <c r="F1068" s="276">
        <v>550</v>
      </c>
      <c r="G1068" s="276"/>
      <c r="H1068" s="276">
        <v>550</v>
      </c>
      <c r="I1068" s="276">
        <v>550</v>
      </c>
    </row>
    <row r="1069" spans="1:9" ht="40.5" customHeight="1" x14ac:dyDescent="0.2">
      <c r="A1069" s="273">
        <v>15</v>
      </c>
      <c r="B1069" s="277" t="s">
        <v>6754</v>
      </c>
      <c r="C1069" s="275" t="s">
        <v>6755</v>
      </c>
      <c r="D1069" s="277" t="s">
        <v>6754</v>
      </c>
      <c r="E1069" s="274">
        <v>7</v>
      </c>
      <c r="F1069" s="276">
        <v>550</v>
      </c>
      <c r="G1069" s="276"/>
      <c r="H1069" s="276">
        <v>550</v>
      </c>
      <c r="I1069" s="276">
        <v>550</v>
      </c>
    </row>
    <row r="1070" spans="1:9" ht="53.25" customHeight="1" x14ac:dyDescent="0.2">
      <c r="A1070" s="273">
        <v>16</v>
      </c>
      <c r="B1070" s="277" t="s">
        <v>6756</v>
      </c>
      <c r="C1070" s="275" t="s">
        <v>6757</v>
      </c>
      <c r="D1070" s="277" t="s">
        <v>6756</v>
      </c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45.75" customHeight="1" x14ac:dyDescent="0.2">
      <c r="A1071" s="273">
        <v>17</v>
      </c>
      <c r="B1071" s="277" t="s">
        <v>6758</v>
      </c>
      <c r="C1071" s="275" t="s">
        <v>6759</v>
      </c>
      <c r="D1071" s="277" t="s">
        <v>6758</v>
      </c>
      <c r="E1071" s="274">
        <v>5</v>
      </c>
      <c r="F1071" s="276">
        <v>550</v>
      </c>
      <c r="G1071" s="276"/>
      <c r="H1071" s="276">
        <v>550</v>
      </c>
      <c r="I1071" s="276">
        <v>550</v>
      </c>
    </row>
    <row r="1072" spans="1:9" ht="52.5" customHeight="1" x14ac:dyDescent="0.2">
      <c r="A1072" s="273">
        <v>18</v>
      </c>
      <c r="B1072" s="277" t="s">
        <v>6760</v>
      </c>
      <c r="C1072" s="275" t="s">
        <v>6761</v>
      </c>
      <c r="D1072" s="277" t="s">
        <v>6760</v>
      </c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40.5" customHeight="1" x14ac:dyDescent="0.2">
      <c r="A1073" s="273">
        <v>19</v>
      </c>
      <c r="B1073" s="277" t="s">
        <v>6762</v>
      </c>
      <c r="C1073" s="275" t="s">
        <v>6763</v>
      </c>
      <c r="D1073" s="277" t="s">
        <v>6762</v>
      </c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39.75" customHeight="1" x14ac:dyDescent="0.2">
      <c r="A1074" s="273"/>
      <c r="B1074" s="277"/>
      <c r="C1074" s="275"/>
      <c r="D1074" s="277"/>
      <c r="E1074" s="274"/>
      <c r="F1074" s="276"/>
      <c r="G1074" s="276"/>
      <c r="H1074" s="276"/>
      <c r="I1074" s="276"/>
    </row>
    <row r="1075" spans="1:9" ht="45" customHeight="1" x14ac:dyDescent="0.2">
      <c r="A1075" s="273"/>
      <c r="B1075" s="277"/>
      <c r="C1075" s="275"/>
      <c r="D1075" s="277"/>
      <c r="E1075" s="274"/>
      <c r="F1075" s="276"/>
      <c r="G1075" s="276"/>
      <c r="H1075" s="276"/>
      <c r="I1075" s="276"/>
    </row>
    <row r="1076" spans="1:9" ht="39.75" customHeight="1" x14ac:dyDescent="0.2">
      <c r="A1076" s="273"/>
      <c r="B1076" s="277"/>
      <c r="C1076" s="275"/>
      <c r="D1076" s="277"/>
      <c r="E1076" s="274"/>
      <c r="F1076" s="276"/>
      <c r="G1076" s="276"/>
      <c r="H1076" s="276"/>
      <c r="I1076" s="276"/>
    </row>
    <row r="1077" spans="1:9" ht="49.5" customHeight="1" x14ac:dyDescent="0.2">
      <c r="A1077" s="273"/>
      <c r="B1077" s="277"/>
      <c r="C1077" s="275"/>
      <c r="D1077" s="277"/>
      <c r="E1077" s="274"/>
      <c r="F1077" s="276"/>
      <c r="G1077" s="276"/>
      <c r="H1077" s="276"/>
      <c r="I1077" s="276"/>
    </row>
    <row r="1078" spans="1:9" ht="46.5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Top="1" thickBot="1" x14ac:dyDescent="0.3">
      <c r="A1100" s="89" t="s">
        <v>43</v>
      </c>
      <c r="B1100" s="90"/>
      <c r="C1100" s="91"/>
      <c r="D1100" s="90"/>
      <c r="E1100" s="152">
        <f>SUM(E1055:E1099)</f>
        <v>167</v>
      </c>
      <c r="F1100" s="152">
        <f>SUM(F1055:F1099)</f>
        <v>10450</v>
      </c>
      <c r="G1100" s="152">
        <f>SUM(G1055:G1099)</f>
        <v>0</v>
      </c>
      <c r="H1100" s="152">
        <f>SUM(H1055:H1099)</f>
        <v>10450</v>
      </c>
      <c r="I1100" s="224">
        <f>SUM(I1055:I1099)</f>
        <v>10450</v>
      </c>
    </row>
    <row r="1101" spans="1:9" ht="16.5" customHeight="1" thickTop="1" thickBot="1" x14ac:dyDescent="0.3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Top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thickBot="1" x14ac:dyDescent="0.3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2036.17</v>
      </c>
    </row>
    <row r="1123" spans="1:9" ht="46.5" customHeight="1" thickTop="1" x14ac:dyDescent="0.25">
      <c r="A1123" s="543">
        <v>1</v>
      </c>
      <c r="B1123" s="194" t="s">
        <v>6764</v>
      </c>
      <c r="C1123" s="194" t="s">
        <v>6765</v>
      </c>
      <c r="D1123" s="194" t="s">
        <v>6764</v>
      </c>
      <c r="E1123" s="195">
        <v>63</v>
      </c>
      <c r="F1123" s="196">
        <v>2036.17</v>
      </c>
      <c r="G1123" s="544"/>
      <c r="H1123" s="196">
        <v>2036.17</v>
      </c>
      <c r="I1123" s="197">
        <v>2036.17</v>
      </c>
    </row>
    <row r="1124" spans="1:9" ht="16.5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Top="1" thickBot="1" x14ac:dyDescent="0.3">
      <c r="A1142" s="89" t="s">
        <v>43</v>
      </c>
      <c r="B1142" s="90"/>
      <c r="C1142" s="91"/>
      <c r="D1142" s="90"/>
      <c r="E1142" s="152">
        <f>SUM(E1123:E1141)</f>
        <v>63</v>
      </c>
      <c r="F1142" s="92">
        <f>SUM(F1123:F1141)</f>
        <v>2036.17</v>
      </c>
      <c r="G1142" s="92">
        <f>SUM(G1123:G1141)</f>
        <v>0</v>
      </c>
      <c r="H1142" s="92">
        <f>SUM(H1123:H1141)</f>
        <v>2036.17</v>
      </c>
      <c r="I1142" s="93">
        <f>SUM(I1123:I1141)</f>
        <v>2036.17</v>
      </c>
    </row>
    <row r="1143" spans="1:9" ht="16.5" customHeight="1" thickTop="1" thickBot="1" x14ac:dyDescent="0.3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4681.0600000000004</v>
      </c>
    </row>
    <row r="1144" spans="1:9" ht="36.75" customHeight="1" thickTop="1" x14ac:dyDescent="0.2">
      <c r="A1144" s="130">
        <v>1</v>
      </c>
      <c r="B1144" s="277" t="s">
        <v>6766</v>
      </c>
      <c r="C1144" s="545" t="s">
        <v>6765</v>
      </c>
      <c r="D1144" s="277" t="s">
        <v>6766</v>
      </c>
      <c r="E1144" s="274">
        <v>453.6</v>
      </c>
      <c r="F1144" s="276">
        <v>4681.0600000000004</v>
      </c>
      <c r="G1144" s="276"/>
      <c r="H1144" s="276">
        <v>4681.0600000000004</v>
      </c>
      <c r="I1144" s="276">
        <v>4681.0600000000004</v>
      </c>
    </row>
    <row r="1145" spans="1:9" ht="47.2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SUM(E1144:E1162)</f>
        <v>453.6</v>
      </c>
      <c r="F1163" s="92">
        <f>SUM(F1144:F1162)</f>
        <v>4681.0600000000004</v>
      </c>
      <c r="G1163" s="92">
        <f>SUM(G1144:G1162)</f>
        <v>0</v>
      </c>
      <c r="H1163" s="92">
        <f>SUM(H1144:H1162)</f>
        <v>4681.0600000000004</v>
      </c>
      <c r="I1163" s="93">
        <f>SUM(I1144:I1162)</f>
        <v>4681.0600000000004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0</v>
      </c>
    </row>
    <row r="1165" spans="1:9" ht="16.5" customHeight="1" thickTop="1" x14ac:dyDescent="0.25">
      <c r="A1165" s="146"/>
      <c r="B1165" s="147"/>
      <c r="C1165" s="148"/>
      <c r="D1165" s="147"/>
      <c r="E1165" s="150"/>
      <c r="F1165" s="150"/>
      <c r="G1165" s="150"/>
      <c r="H1165" s="150"/>
      <c r="I1165" s="151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89" t="s">
        <v>43</v>
      </c>
      <c r="B1184" s="90"/>
      <c r="C1184" s="91"/>
      <c r="D1184" s="90"/>
      <c r="E1184" s="152">
        <f>SUM(E1165:E1183)</f>
        <v>0</v>
      </c>
      <c r="F1184" s="92">
        <f>SUM(F1165:F1183)</f>
        <v>0</v>
      </c>
      <c r="G1184" s="92">
        <f>SUM(G1165:G1183)</f>
        <v>0</v>
      </c>
      <c r="H1184" s="92">
        <f>SUM(H1165:H1183)</f>
        <v>0</v>
      </c>
      <c r="I1184" s="93">
        <f>SUM(I1165:I1183)</f>
        <v>0</v>
      </c>
    </row>
    <row r="1185" spans="1:9" ht="16.5" customHeight="1" thickTop="1" thickBot="1" x14ac:dyDescent="0.3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629"/>
      <c r="B1208" s="629"/>
    </row>
    <row r="1209" spans="1:9" x14ac:dyDescent="0.25">
      <c r="A1209" s="629"/>
      <c r="B1209" s="629"/>
    </row>
    <row r="1210" spans="1:9" x14ac:dyDescent="0.25">
      <c r="A1210" s="629">
        <f>A1123+A1060+A892+A737+A282+A191+A101+A92+A28</f>
        <v>83</v>
      </c>
      <c r="B1210" s="629"/>
      <c r="E1210" s="5">
        <f>E1053+E882+E721+E535+E365+E161+E7</f>
        <v>4254.2000000000007</v>
      </c>
      <c r="I1210" s="5">
        <f>I1053+I882+I721+I535+I365+I161+I7</f>
        <v>118904137.88288</v>
      </c>
    </row>
    <row r="1211" spans="1:9" x14ac:dyDescent="0.25">
      <c r="A1211" s="629"/>
      <c r="B1211" s="629"/>
    </row>
    <row r="1212" spans="1:9" x14ac:dyDescent="0.25">
      <c r="A1212" s="629"/>
      <c r="B1212" s="629"/>
    </row>
  </sheetData>
  <autoFilter ref="A5:I1205"/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212"/>
  <sheetViews>
    <sheetView view="pageBreakPreview" zoomScale="75" zoomScaleNormal="75" zoomScaleSheetLayoutView="75" workbookViewId="0">
      <pane ySplit="6" topLeftCell="A1188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6767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17345</v>
      </c>
      <c r="F7" s="16"/>
      <c r="G7" s="16"/>
      <c r="H7" s="16"/>
      <c r="I7" s="17">
        <f>I72+I89+I97+I118+I139+I160</f>
        <v>7750315.6710799998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23100.001080000002</v>
      </c>
    </row>
    <row r="9" spans="1:9" ht="42.75" customHeight="1" thickTop="1" x14ac:dyDescent="0.2">
      <c r="A9" s="24">
        <v>1</v>
      </c>
      <c r="B9" s="312" t="s">
        <v>6768</v>
      </c>
      <c r="C9" s="313" t="s">
        <v>6769</v>
      </c>
      <c r="D9" s="314" t="s">
        <v>6770</v>
      </c>
      <c r="E9" s="315">
        <v>3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6771</v>
      </c>
      <c r="C10" s="320" t="s">
        <v>6769</v>
      </c>
      <c r="D10" s="321" t="s">
        <v>6772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102.75" customHeight="1" thickTop="1" x14ac:dyDescent="0.2">
      <c r="A11" s="24">
        <v>3</v>
      </c>
      <c r="B11" s="319" t="s">
        <v>6773</v>
      </c>
      <c r="C11" s="320" t="s">
        <v>6774</v>
      </c>
      <c r="D11" s="321" t="s">
        <v>6775</v>
      </c>
      <c r="E11" s="322">
        <v>10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6776</v>
      </c>
      <c r="C12" s="320" t="s">
        <v>6777</v>
      </c>
      <c r="D12" s="321" t="s">
        <v>6778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6779</v>
      </c>
      <c r="C13" s="320" t="s">
        <v>6780</v>
      </c>
      <c r="D13" s="321" t="s">
        <v>6781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6782</v>
      </c>
      <c r="C14" s="552" t="s">
        <v>6783</v>
      </c>
      <c r="D14" s="553" t="s">
        <v>6784</v>
      </c>
      <c r="E14" s="554">
        <v>3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6785</v>
      </c>
      <c r="C15" s="552" t="s">
        <v>6786</v>
      </c>
      <c r="D15" s="553" t="s">
        <v>6787</v>
      </c>
      <c r="E15" s="554">
        <v>13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6788</v>
      </c>
      <c r="C16" s="552" t="s">
        <v>6789</v>
      </c>
      <c r="D16" s="553" t="s">
        <v>6790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6791</v>
      </c>
      <c r="C17" s="552" t="s">
        <v>6792</v>
      </c>
      <c r="D17" s="553" t="s">
        <v>6793</v>
      </c>
      <c r="E17" s="554">
        <v>9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6794</v>
      </c>
      <c r="C18" s="552" t="s">
        <v>6795</v>
      </c>
      <c r="D18" s="553" t="s">
        <v>6794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6796</v>
      </c>
      <c r="C19" s="552" t="s">
        <v>6797</v>
      </c>
      <c r="D19" s="553" t="s">
        <v>6796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6798</v>
      </c>
      <c r="C20" s="552" t="s">
        <v>6799</v>
      </c>
      <c r="D20" s="553" t="s">
        <v>6798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6800</v>
      </c>
      <c r="C21" s="552" t="s">
        <v>6801</v>
      </c>
      <c r="D21" s="553" t="s">
        <v>6800</v>
      </c>
      <c r="E21" s="554">
        <v>10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6802</v>
      </c>
      <c r="C22" s="552" t="s">
        <v>6803</v>
      </c>
      <c r="D22" s="553" t="s">
        <v>6802</v>
      </c>
      <c r="E22" s="554">
        <v>6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6804</v>
      </c>
      <c r="C23" s="552" t="s">
        <v>6805</v>
      </c>
      <c r="D23" s="553" t="s">
        <v>6806</v>
      </c>
      <c r="E23" s="554">
        <v>5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551" t="s">
        <v>6807</v>
      </c>
      <c r="C24" s="552" t="s">
        <v>6808</v>
      </c>
      <c r="D24" s="553" t="s">
        <v>6809</v>
      </c>
      <c r="E24" s="554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551" t="s">
        <v>6810</v>
      </c>
      <c r="C25" s="552" t="s">
        <v>6811</v>
      </c>
      <c r="D25" s="553" t="s">
        <v>6812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48.75" customHeight="1" thickBot="1" x14ac:dyDescent="0.25">
      <c r="A26" s="29">
        <v>18</v>
      </c>
      <c r="B26" s="551" t="s">
        <v>6813</v>
      </c>
      <c r="C26" s="552" t="s">
        <v>6814</v>
      </c>
      <c r="D26" s="553" t="s">
        <v>6815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6816</v>
      </c>
      <c r="C27" s="552" t="s">
        <v>6817</v>
      </c>
      <c r="D27" s="553" t="s">
        <v>6818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6819</v>
      </c>
      <c r="C28" s="552" t="s">
        <v>6820</v>
      </c>
      <c r="D28" s="553" t="s">
        <v>6821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6822</v>
      </c>
      <c r="C29" s="552" t="s">
        <v>6823</v>
      </c>
      <c r="D29" s="553" t="s">
        <v>6824</v>
      </c>
      <c r="E29" s="554">
        <v>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6825</v>
      </c>
      <c r="C30" s="334" t="s">
        <v>6826</v>
      </c>
      <c r="D30" s="335" t="s">
        <v>6827</v>
      </c>
      <c r="E30" s="336">
        <v>5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6828</v>
      </c>
      <c r="C31" s="334" t="s">
        <v>6829</v>
      </c>
      <c r="D31" s="335" t="s">
        <v>6830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6831</v>
      </c>
      <c r="C32" s="334" t="s">
        <v>6832</v>
      </c>
      <c r="D32" s="335" t="s">
        <v>6833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x14ac:dyDescent="0.2">
      <c r="A33" s="24">
        <v>25</v>
      </c>
      <c r="B33" s="333" t="s">
        <v>6834</v>
      </c>
      <c r="C33" s="334" t="s">
        <v>6835</v>
      </c>
      <c r="D33" s="335" t="s">
        <v>6836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Bot="1" x14ac:dyDescent="0.25">
      <c r="A34" s="29">
        <v>26</v>
      </c>
      <c r="B34" s="333" t="s">
        <v>6837</v>
      </c>
      <c r="C34" s="334" t="s">
        <v>6838</v>
      </c>
      <c r="D34" s="335" t="s">
        <v>6839</v>
      </c>
      <c r="E34" s="336">
        <v>6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6840</v>
      </c>
      <c r="C35" s="334" t="s">
        <v>6841</v>
      </c>
      <c r="D35" s="335" t="s">
        <v>6842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6843</v>
      </c>
      <c r="C36" s="334" t="s">
        <v>6844</v>
      </c>
      <c r="D36" s="335" t="s">
        <v>6843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6845</v>
      </c>
      <c r="C37" s="334" t="s">
        <v>6846</v>
      </c>
      <c r="D37" s="335" t="s">
        <v>6845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6847</v>
      </c>
      <c r="C38" s="334" t="s">
        <v>6848</v>
      </c>
      <c r="D38" s="335" t="s">
        <v>6847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6849</v>
      </c>
      <c r="C39" s="334" t="s">
        <v>6850</v>
      </c>
      <c r="D39" s="335" t="s">
        <v>6849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6851</v>
      </c>
      <c r="C40" s="334" t="s">
        <v>6852</v>
      </c>
      <c r="D40" s="335" t="s">
        <v>6851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6853</v>
      </c>
      <c r="C41" s="334" t="s">
        <v>6854</v>
      </c>
      <c r="D41" s="335" t="s">
        <v>6853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6855</v>
      </c>
      <c r="C42" s="334" t="s">
        <v>6856</v>
      </c>
      <c r="D42" s="335" t="s">
        <v>6855</v>
      </c>
      <c r="E42" s="336">
        <v>10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6857</v>
      </c>
      <c r="C43" s="334" t="s">
        <v>6858</v>
      </c>
      <c r="D43" s="335" t="s">
        <v>6857</v>
      </c>
      <c r="E43" s="336">
        <v>6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6859</v>
      </c>
      <c r="C44" s="334" t="s">
        <v>6860</v>
      </c>
      <c r="D44" s="335" t="s">
        <v>6859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6861</v>
      </c>
      <c r="C45" s="334" t="s">
        <v>6862</v>
      </c>
      <c r="D45" s="335" t="s">
        <v>6861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6863</v>
      </c>
      <c r="C46" s="334" t="s">
        <v>6864</v>
      </c>
      <c r="D46" s="335" t="s">
        <v>6863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6865</v>
      </c>
      <c r="C47" s="334" t="s">
        <v>6866</v>
      </c>
      <c r="D47" s="335" t="s">
        <v>6865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6867</v>
      </c>
      <c r="C48" s="334" t="s">
        <v>6868</v>
      </c>
      <c r="D48" s="335" t="s">
        <v>6867</v>
      </c>
      <c r="E48" s="336">
        <v>6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6869</v>
      </c>
      <c r="C49" s="334" t="s">
        <v>6870</v>
      </c>
      <c r="D49" s="335" t="s">
        <v>6869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6871</v>
      </c>
      <c r="C50" s="334" t="s">
        <v>6872</v>
      </c>
      <c r="D50" s="335" t="s">
        <v>6873</v>
      </c>
      <c r="E50" s="336">
        <v>12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thickBot="1" x14ac:dyDescent="0.25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6.5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336</v>
      </c>
      <c r="F72" s="92">
        <f>SUM(F9:F71)</f>
        <v>23100.000359999998</v>
      </c>
      <c r="G72" s="92">
        <f>SUM(G9:G71)</f>
        <v>0</v>
      </c>
      <c r="H72" s="92">
        <f>SUM(H9:H71)</f>
        <v>23100.001080000002</v>
      </c>
      <c r="I72" s="93">
        <f>SUM(I9:I71)</f>
        <v>23100.001080000002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2946.51</v>
      </c>
    </row>
    <row r="74" spans="1:10" ht="65.25" customHeight="1" thickTop="1" x14ac:dyDescent="0.2">
      <c r="A74" s="100">
        <v>1</v>
      </c>
      <c r="B74" s="50" t="s">
        <v>6874</v>
      </c>
      <c r="C74" s="41" t="s">
        <v>6875</v>
      </c>
      <c r="D74" s="50" t="s">
        <v>6876</v>
      </c>
      <c r="E74" s="27">
        <v>49</v>
      </c>
      <c r="F74" s="33">
        <v>2946.51</v>
      </c>
      <c r="G74" s="50"/>
      <c r="H74" s="33">
        <v>2946.51</v>
      </c>
      <c r="I74" s="33">
        <v>2946.51</v>
      </c>
      <c r="J74" s="101"/>
    </row>
    <row r="75" spans="1:10" ht="39.75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49</v>
      </c>
      <c r="F89" s="108">
        <f>SUM(F74:F88)</f>
        <v>2946.51</v>
      </c>
      <c r="G89" s="108">
        <f>SUM(G74:G88)</f>
        <v>0</v>
      </c>
      <c r="H89" s="108">
        <f>SUM(H74:H88)</f>
        <v>2946.51</v>
      </c>
      <c r="I89" s="109">
        <f>SUM(I74:I88)</f>
        <v>2946.51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8997.619999999999</v>
      </c>
    </row>
    <row r="91" spans="1:9" ht="39" customHeight="1" thickTop="1" thickBot="1" x14ac:dyDescent="0.25">
      <c r="A91" s="100">
        <v>1</v>
      </c>
      <c r="B91" s="115" t="s">
        <v>6877</v>
      </c>
      <c r="C91" s="115" t="s">
        <v>6878</v>
      </c>
      <c r="D91" s="115" t="s">
        <v>6877</v>
      </c>
      <c r="E91" s="116">
        <v>50</v>
      </c>
      <c r="F91" s="117">
        <v>879.69</v>
      </c>
      <c r="G91" s="118"/>
      <c r="H91" s="117">
        <v>879.69</v>
      </c>
      <c r="I91" s="119">
        <v>879.69</v>
      </c>
    </row>
    <row r="92" spans="1:9" ht="40.5" customHeight="1" thickTop="1" thickBot="1" x14ac:dyDescent="0.25">
      <c r="A92" s="100">
        <v>2</v>
      </c>
      <c r="B92" s="55" t="s">
        <v>6879</v>
      </c>
      <c r="C92" s="55" t="s">
        <v>6880</v>
      </c>
      <c r="D92" s="55" t="s">
        <v>6879</v>
      </c>
      <c r="E92" s="56">
        <v>40</v>
      </c>
      <c r="F92" s="57">
        <v>2405.31</v>
      </c>
      <c r="G92" s="120"/>
      <c r="H92" s="57">
        <v>2405.31</v>
      </c>
      <c r="I92" s="121">
        <v>2405.31</v>
      </c>
    </row>
    <row r="93" spans="1:9" ht="45.75" customHeight="1" thickTop="1" thickBot="1" x14ac:dyDescent="0.25">
      <c r="A93" s="100">
        <v>3</v>
      </c>
      <c r="B93" s="55" t="s">
        <v>6881</v>
      </c>
      <c r="C93" s="55" t="s">
        <v>6882</v>
      </c>
      <c r="D93" s="55" t="s">
        <v>6881</v>
      </c>
      <c r="E93" s="56">
        <v>50</v>
      </c>
      <c r="F93" s="57">
        <v>3006.64</v>
      </c>
      <c r="G93" s="120"/>
      <c r="H93" s="57">
        <v>3006.64</v>
      </c>
      <c r="I93" s="121">
        <v>3006.64</v>
      </c>
    </row>
    <row r="94" spans="1:9" ht="35.25" customHeight="1" thickTop="1" x14ac:dyDescent="0.2">
      <c r="A94" s="100">
        <v>4</v>
      </c>
      <c r="B94" s="55" t="s">
        <v>6883</v>
      </c>
      <c r="C94" s="55" t="s">
        <v>6884</v>
      </c>
      <c r="D94" s="55" t="s">
        <v>6883</v>
      </c>
      <c r="E94" s="56">
        <v>45</v>
      </c>
      <c r="F94" s="57">
        <v>2705.98</v>
      </c>
      <c r="G94" s="120"/>
      <c r="H94" s="57">
        <v>2705.98</v>
      </c>
      <c r="I94" s="121">
        <v>2705.98</v>
      </c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185</v>
      </c>
      <c r="F97" s="123">
        <f>SUM(F91:F96)</f>
        <v>8997.619999999999</v>
      </c>
      <c r="G97" s="123">
        <f>SUM(G91:G96)</f>
        <v>0</v>
      </c>
      <c r="H97" s="123">
        <f>SUM(H91:H96)</f>
        <v>8997.619999999999</v>
      </c>
      <c r="I97" s="124">
        <f>SUM(I91:I96)</f>
        <v>8997.619999999999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17617.419999999998</v>
      </c>
    </row>
    <row r="99" spans="1:9" ht="32.25" customHeight="1" x14ac:dyDescent="0.2">
      <c r="A99" s="500">
        <v>1</v>
      </c>
      <c r="B99" s="501" t="s">
        <v>6885</v>
      </c>
      <c r="C99" s="502" t="s">
        <v>2439</v>
      </c>
      <c r="D99" s="501" t="s">
        <v>6885</v>
      </c>
      <c r="E99" s="503">
        <v>665</v>
      </c>
      <c r="F99" s="504">
        <v>16185.71</v>
      </c>
      <c r="G99" s="505">
        <v>9974.5999999999985</v>
      </c>
      <c r="H99" s="504">
        <v>16185.71</v>
      </c>
      <c r="I99" s="504">
        <v>6211.11</v>
      </c>
    </row>
    <row r="100" spans="1:9" ht="31.5" customHeight="1" x14ac:dyDescent="0.2">
      <c r="A100" s="500">
        <v>2</v>
      </c>
      <c r="B100" s="501" t="s">
        <v>6886</v>
      </c>
      <c r="C100" s="136" t="s">
        <v>6887</v>
      </c>
      <c r="D100" s="458" t="s">
        <v>6886</v>
      </c>
      <c r="E100" s="503">
        <v>240</v>
      </c>
      <c r="F100" s="420">
        <v>4222.51</v>
      </c>
      <c r="G100" s="421"/>
      <c r="H100" s="420">
        <v>4222.51</v>
      </c>
      <c r="I100" s="421">
        <v>4222.51</v>
      </c>
    </row>
    <row r="101" spans="1:9" ht="37.5" customHeight="1" x14ac:dyDescent="0.25">
      <c r="A101" s="506">
        <v>3</v>
      </c>
      <c r="B101" s="501" t="s">
        <v>3302</v>
      </c>
      <c r="C101" s="136" t="s">
        <v>3303</v>
      </c>
      <c r="D101" s="458" t="s">
        <v>3302</v>
      </c>
      <c r="E101" s="503">
        <v>270</v>
      </c>
      <c r="F101" s="420">
        <v>11972.99</v>
      </c>
      <c r="G101" s="421">
        <v>1197.2999999999997</v>
      </c>
      <c r="H101" s="420">
        <v>4789.2</v>
      </c>
      <c r="I101" s="421">
        <v>3591.9</v>
      </c>
    </row>
    <row r="102" spans="1:9" ht="36.75" customHeight="1" x14ac:dyDescent="0.25">
      <c r="A102" s="506">
        <v>4</v>
      </c>
      <c r="B102" s="501" t="s">
        <v>3304</v>
      </c>
      <c r="C102" s="136" t="s">
        <v>3303</v>
      </c>
      <c r="D102" s="458" t="s">
        <v>3304</v>
      </c>
      <c r="E102" s="503">
        <v>270</v>
      </c>
      <c r="F102" s="420">
        <v>11972.99</v>
      </c>
      <c r="G102" s="421">
        <v>1197.2999999999997</v>
      </c>
      <c r="H102" s="420">
        <v>4789.2</v>
      </c>
      <c r="I102" s="421">
        <v>3591.9</v>
      </c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1445</v>
      </c>
      <c r="F118" s="123">
        <f>SUM(F99:F117)</f>
        <v>44354.2</v>
      </c>
      <c r="G118" s="123">
        <f>SUM(G99:G117)</f>
        <v>12369.199999999997</v>
      </c>
      <c r="H118" s="123">
        <f>SUM(H99:H117)</f>
        <v>29986.620000000003</v>
      </c>
      <c r="I118" s="124">
        <f>SUM(I99:I117)</f>
        <v>17617.419999999998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7697654.1200000001</v>
      </c>
    </row>
    <row r="120" spans="1:10" ht="58.5" customHeight="1" thickTop="1" x14ac:dyDescent="0.25">
      <c r="A120" s="146">
        <v>1</v>
      </c>
      <c r="B120" s="50" t="s">
        <v>6888</v>
      </c>
      <c r="C120" s="41" t="s">
        <v>6889</v>
      </c>
      <c r="D120" s="50" t="s">
        <v>6888</v>
      </c>
      <c r="E120" s="40">
        <v>13000</v>
      </c>
      <c r="F120" s="33">
        <v>7656660.5700000003</v>
      </c>
      <c r="G120" s="50"/>
      <c r="H120" s="33">
        <v>7656660.5700000003</v>
      </c>
      <c r="I120" s="33">
        <v>7656660.5700000003</v>
      </c>
      <c r="J120" s="533"/>
    </row>
    <row r="121" spans="1:10" ht="55.5" customHeight="1" x14ac:dyDescent="0.25">
      <c r="A121" s="138">
        <v>2</v>
      </c>
      <c r="B121" s="50" t="s">
        <v>6890</v>
      </c>
      <c r="C121" s="41" t="s">
        <v>6891</v>
      </c>
      <c r="D121" s="50" t="s">
        <v>6890</v>
      </c>
      <c r="E121" s="40">
        <v>2330</v>
      </c>
      <c r="F121" s="33">
        <v>40993.550000000003</v>
      </c>
      <c r="G121" s="50"/>
      <c r="H121" s="33">
        <v>40993.550000000003</v>
      </c>
      <c r="I121" s="33">
        <v>40993.550000000003</v>
      </c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15330</v>
      </c>
      <c r="F139" s="92">
        <f>SUM(F120:F138)</f>
        <v>7697654.1200000001</v>
      </c>
      <c r="G139" s="92">
        <f>SUM(G120:G138)</f>
        <v>0</v>
      </c>
      <c r="H139" s="92">
        <f>SUM(H120:H138)</f>
        <v>7697654.1200000001</v>
      </c>
      <c r="I139" s="93">
        <f>SUM(I120:I138)</f>
        <v>7697654.1200000001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567.70000000000005</v>
      </c>
      <c r="F161" s="161"/>
      <c r="G161" s="161"/>
      <c r="H161" s="161"/>
      <c r="I161" s="15">
        <f>I259+I280+I301+I322+I343+I364</f>
        <v>37526.770000000004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25300</v>
      </c>
    </row>
    <row r="163" spans="1:9" ht="45" customHeight="1" x14ac:dyDescent="0.25">
      <c r="A163" s="163">
        <v>1</v>
      </c>
      <c r="B163" s="459" t="s">
        <v>6892</v>
      </c>
      <c r="C163" s="460" t="s">
        <v>6893</v>
      </c>
      <c r="D163" s="459" t="s">
        <v>6892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6894</v>
      </c>
      <c r="C164" s="460" t="s">
        <v>6895</v>
      </c>
      <c r="D164" s="459" t="s">
        <v>6894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6896</v>
      </c>
      <c r="C165" s="460" t="s">
        <v>6897</v>
      </c>
      <c r="D165" s="459" t="s">
        <v>6896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6898</v>
      </c>
      <c r="C166" s="460" t="s">
        <v>6899</v>
      </c>
      <c r="D166" s="459" t="s">
        <v>6898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6900</v>
      </c>
      <c r="C167" s="460" t="s">
        <v>6901</v>
      </c>
      <c r="D167" s="459" t="s">
        <v>6900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6902</v>
      </c>
      <c r="C168" s="460" t="s">
        <v>6903</v>
      </c>
      <c r="D168" s="459" t="s">
        <v>6902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6904</v>
      </c>
      <c r="C169" s="464" t="s">
        <v>6905</v>
      </c>
      <c r="D169" s="459" t="s">
        <v>6904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6906</v>
      </c>
      <c r="C170" s="460" t="s">
        <v>6907</v>
      </c>
      <c r="D170" s="459" t="s">
        <v>6906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6908</v>
      </c>
      <c r="C171" s="465" t="s">
        <v>6909</v>
      </c>
      <c r="D171" s="459" t="s">
        <v>6908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6910</v>
      </c>
      <c r="C172" s="465" t="s">
        <v>6911</v>
      </c>
      <c r="D172" s="459" t="s">
        <v>6910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6912</v>
      </c>
      <c r="C173" s="465" t="s">
        <v>6913</v>
      </c>
      <c r="D173" s="459" t="s">
        <v>6912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6914</v>
      </c>
      <c r="C174" s="465" t="s">
        <v>6915</v>
      </c>
      <c r="D174" s="459" t="s">
        <v>6914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6916</v>
      </c>
      <c r="C175" s="460" t="s">
        <v>6917</v>
      </c>
      <c r="D175" s="459" t="s">
        <v>6916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6918</v>
      </c>
      <c r="C176" s="460" t="s">
        <v>6919</v>
      </c>
      <c r="D176" s="459" t="s">
        <v>6918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6920</v>
      </c>
      <c r="C177" s="466" t="s">
        <v>6921</v>
      </c>
      <c r="D177" s="459" t="s">
        <v>6920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6922</v>
      </c>
      <c r="C178" s="165" t="s">
        <v>6923</v>
      </c>
      <c r="D178" s="166" t="s">
        <v>6922</v>
      </c>
      <c r="E178" s="167">
        <v>4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6924</v>
      </c>
      <c r="C179" s="165" t="s">
        <v>6925</v>
      </c>
      <c r="D179" s="166" t="s">
        <v>6924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6926</v>
      </c>
      <c r="C180" s="165" t="s">
        <v>6927</v>
      </c>
      <c r="D180" s="166" t="s">
        <v>6926</v>
      </c>
      <c r="E180" s="167">
        <v>10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6928</v>
      </c>
      <c r="C181" s="165" t="s">
        <v>6929</v>
      </c>
      <c r="D181" s="166" t="s">
        <v>6928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6930</v>
      </c>
      <c r="C182" s="165" t="s">
        <v>6931</v>
      </c>
      <c r="D182" s="166" t="s">
        <v>6930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6932</v>
      </c>
      <c r="C183" s="165" t="s">
        <v>6933</v>
      </c>
      <c r="D183" s="166" t="s">
        <v>6932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6934</v>
      </c>
      <c r="C184" s="165" t="s">
        <v>6935</v>
      </c>
      <c r="D184" s="166" t="s">
        <v>6934</v>
      </c>
      <c r="E184" s="167">
        <v>15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6936</v>
      </c>
      <c r="C185" s="165" t="s">
        <v>6937</v>
      </c>
      <c r="D185" s="166" t="s">
        <v>6936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6938</v>
      </c>
      <c r="C186" s="165" t="s">
        <v>6939</v>
      </c>
      <c r="D186" s="166" t="s">
        <v>6938</v>
      </c>
      <c r="E186" s="167">
        <v>10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6940</v>
      </c>
      <c r="C187" s="165" t="s">
        <v>6941</v>
      </c>
      <c r="D187" s="166" t="s">
        <v>6940</v>
      </c>
      <c r="E187" s="167">
        <v>8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6942</v>
      </c>
      <c r="C188" s="165" t="s">
        <v>6943</v>
      </c>
      <c r="D188" s="166" t="s">
        <v>6942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6944</v>
      </c>
      <c r="C189" s="165" t="s">
        <v>6945</v>
      </c>
      <c r="D189" s="166" t="s">
        <v>6944</v>
      </c>
      <c r="E189" s="167">
        <v>8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6946</v>
      </c>
      <c r="C190" s="165" t="s">
        <v>6947</v>
      </c>
      <c r="D190" s="166" t="s">
        <v>6946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6948</v>
      </c>
      <c r="C191" s="165" t="s">
        <v>6949</v>
      </c>
      <c r="D191" s="166" t="s">
        <v>6948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6950</v>
      </c>
      <c r="C192" s="165" t="s">
        <v>6951</v>
      </c>
      <c r="D192" s="166" t="s">
        <v>6950</v>
      </c>
      <c r="E192" s="167">
        <v>12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6952</v>
      </c>
      <c r="C193" s="165" t="s">
        <v>6953</v>
      </c>
      <c r="D193" s="166" t="s">
        <v>6952</v>
      </c>
      <c r="E193" s="167">
        <v>15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6954</v>
      </c>
      <c r="C194" s="165" t="s">
        <v>6955</v>
      </c>
      <c r="D194" s="166" t="s">
        <v>6954</v>
      </c>
      <c r="E194" s="167">
        <v>7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6956</v>
      </c>
      <c r="C195" s="165" t="s">
        <v>6957</v>
      </c>
      <c r="D195" s="166" t="s">
        <v>6956</v>
      </c>
      <c r="E195" s="167">
        <v>2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177</v>
      </c>
      <c r="C196" s="165" t="s">
        <v>6958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177</v>
      </c>
      <c r="C197" s="165" t="s">
        <v>6959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177</v>
      </c>
      <c r="C198" s="165" t="s">
        <v>6960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177</v>
      </c>
      <c r="C199" s="165" t="s">
        <v>6961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177</v>
      </c>
      <c r="C200" s="165" t="s">
        <v>6962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177</v>
      </c>
      <c r="C201" s="165" t="s">
        <v>6963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177</v>
      </c>
      <c r="C202" s="165" t="s">
        <v>6964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>
        <v>41</v>
      </c>
      <c r="B203" s="164" t="s">
        <v>177</v>
      </c>
      <c r="C203" s="165" t="s">
        <v>6965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9" ht="39.75" customHeight="1" x14ac:dyDescent="0.25">
      <c r="A204" s="163">
        <v>42</v>
      </c>
      <c r="B204" s="164" t="s">
        <v>177</v>
      </c>
      <c r="C204" s="165" t="s">
        <v>6966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37.5" customHeight="1" x14ac:dyDescent="0.25">
      <c r="A205" s="163">
        <v>43</v>
      </c>
      <c r="B205" s="164" t="s">
        <v>177</v>
      </c>
      <c r="C205" s="165" t="s">
        <v>6967</v>
      </c>
      <c r="D205" s="166" t="s">
        <v>177</v>
      </c>
      <c r="E205" s="167">
        <v>3</v>
      </c>
      <c r="F205" s="168">
        <v>550</v>
      </c>
      <c r="G205" s="169"/>
      <c r="H205" s="168">
        <v>550</v>
      </c>
      <c r="I205" s="168">
        <v>550</v>
      </c>
    </row>
    <row r="206" spans="1:9" ht="38.25" customHeight="1" thickBot="1" x14ac:dyDescent="0.3">
      <c r="A206" s="163">
        <v>44</v>
      </c>
      <c r="B206" s="164" t="s">
        <v>177</v>
      </c>
      <c r="C206" s="165" t="s">
        <v>6968</v>
      </c>
      <c r="D206" s="166" t="s">
        <v>177</v>
      </c>
      <c r="E206" s="167">
        <v>3</v>
      </c>
      <c r="F206" s="168">
        <v>550</v>
      </c>
      <c r="G206" s="169"/>
      <c r="H206" s="168">
        <v>550</v>
      </c>
      <c r="I206" s="168">
        <v>550</v>
      </c>
    </row>
    <row r="207" spans="1:9" ht="48" customHeight="1" thickTop="1" thickBot="1" x14ac:dyDescent="0.3">
      <c r="A207" s="130">
        <v>45</v>
      </c>
      <c r="B207" s="164" t="s">
        <v>6969</v>
      </c>
      <c r="C207" s="165" t="s">
        <v>6970</v>
      </c>
      <c r="D207" s="166" t="s">
        <v>6969</v>
      </c>
      <c r="E207" s="167">
        <v>10</v>
      </c>
      <c r="F207" s="168">
        <v>550</v>
      </c>
      <c r="G207" s="169"/>
      <c r="H207" s="168">
        <v>550</v>
      </c>
      <c r="I207" s="168">
        <v>550</v>
      </c>
    </row>
    <row r="208" spans="1:9" ht="42.75" customHeight="1" thickTop="1" thickBot="1" x14ac:dyDescent="0.3">
      <c r="A208" s="130">
        <v>46</v>
      </c>
      <c r="B208" s="164" t="s">
        <v>6971</v>
      </c>
      <c r="C208" s="165" t="s">
        <v>6972</v>
      </c>
      <c r="D208" s="166" t="s">
        <v>6971</v>
      </c>
      <c r="E208" s="167">
        <v>15</v>
      </c>
      <c r="F208" s="168">
        <v>550</v>
      </c>
      <c r="G208" s="169"/>
      <c r="H208" s="168">
        <v>550</v>
      </c>
      <c r="I208" s="168">
        <v>550</v>
      </c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370</v>
      </c>
      <c r="F259" s="191">
        <f>SUM(F163:F258)</f>
        <v>25300</v>
      </c>
      <c r="G259" s="152">
        <f>SUM(G163:G258)</f>
        <v>0</v>
      </c>
      <c r="H259" s="152">
        <f>SUM(H163:H258)</f>
        <v>25300</v>
      </c>
      <c r="I259" s="93">
        <f>SUM(I163:I258)</f>
        <v>25300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12226.77</v>
      </c>
    </row>
    <row r="282" spans="1:9" ht="41.25" customHeight="1" thickTop="1" x14ac:dyDescent="0.25">
      <c r="A282" s="130">
        <v>1</v>
      </c>
      <c r="B282" s="468" t="s">
        <v>6973</v>
      </c>
      <c r="C282" s="466" t="s">
        <v>6974</v>
      </c>
      <c r="D282" s="468" t="s">
        <v>6973</v>
      </c>
      <c r="E282" s="461">
        <v>27.7</v>
      </c>
      <c r="F282" s="469">
        <v>1147.28</v>
      </c>
      <c r="G282" s="470"/>
      <c r="H282" s="469">
        <v>1147.28</v>
      </c>
      <c r="I282" s="469">
        <v>1147.28</v>
      </c>
    </row>
    <row r="283" spans="1:9" ht="38.25" customHeight="1" x14ac:dyDescent="0.25">
      <c r="A283" s="198">
        <v>2</v>
      </c>
      <c r="B283" s="164" t="s">
        <v>6975</v>
      </c>
      <c r="C283" s="165" t="s">
        <v>6976</v>
      </c>
      <c r="D283" s="166" t="s">
        <v>6975</v>
      </c>
      <c r="E283" s="167">
        <v>90</v>
      </c>
      <c r="F283" s="168">
        <v>3727.62</v>
      </c>
      <c r="G283" s="169"/>
      <c r="H283" s="168">
        <v>3727.62</v>
      </c>
      <c r="I283" s="168">
        <v>3727.62</v>
      </c>
    </row>
    <row r="284" spans="1:9" ht="52.5" customHeight="1" x14ac:dyDescent="0.25">
      <c r="A284" s="138">
        <v>3</v>
      </c>
      <c r="B284" s="468" t="s">
        <v>6977</v>
      </c>
      <c r="C284" s="466" t="s">
        <v>6978</v>
      </c>
      <c r="D284" s="468" t="s">
        <v>6977</v>
      </c>
      <c r="E284" s="461">
        <v>80</v>
      </c>
      <c r="F284" s="469">
        <v>7351.87</v>
      </c>
      <c r="G284" s="470"/>
      <c r="H284" s="469">
        <v>7351.87</v>
      </c>
      <c r="I284" s="469">
        <v>7351.87</v>
      </c>
    </row>
    <row r="285" spans="1:9" ht="39.75" customHeight="1" x14ac:dyDescent="0.25">
      <c r="A285" s="138"/>
      <c r="B285" s="468"/>
      <c r="C285" s="466"/>
      <c r="D285" s="468"/>
      <c r="E285" s="461"/>
      <c r="F285" s="469"/>
      <c r="G285" s="470"/>
      <c r="H285" s="469"/>
      <c r="I285" s="469"/>
    </row>
    <row r="286" spans="1:9" ht="16.5" customHeight="1" x14ac:dyDescent="0.25">
      <c r="A286" s="138"/>
      <c r="B286" s="70"/>
      <c r="C286" s="71"/>
      <c r="D286" s="70"/>
      <c r="E286" s="72"/>
      <c r="F286" s="204"/>
      <c r="G286" s="76"/>
      <c r="H286" s="76"/>
      <c r="I286" s="204"/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197.7</v>
      </c>
      <c r="F301" s="92">
        <f>SUM(F282:F300)</f>
        <v>12226.77</v>
      </c>
      <c r="G301" s="92">
        <f>SUM(G282:G300)</f>
        <v>0</v>
      </c>
      <c r="H301" s="92">
        <f>SUM(H282:H300)</f>
        <v>12226.77</v>
      </c>
      <c r="I301" s="93">
        <f>SUM(I282:I300)</f>
        <v>12226.77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0</v>
      </c>
    </row>
    <row r="303" spans="1:9" ht="46.5" customHeight="1" thickTop="1" x14ac:dyDescent="0.25">
      <c r="A303" s="130"/>
      <c r="B303" s="164"/>
      <c r="C303" s="165"/>
      <c r="D303" s="166"/>
      <c r="E303" s="167"/>
      <c r="F303" s="168"/>
      <c r="G303" s="169"/>
      <c r="H303" s="168"/>
      <c r="I303" s="168"/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0</v>
      </c>
      <c r="F322" s="92">
        <f>SUM(F303:F321)</f>
        <v>0</v>
      </c>
      <c r="G322" s="92">
        <f>SUM(G303:G321)</f>
        <v>0</v>
      </c>
      <c r="H322" s="92">
        <f>SUM(H303:H321)</f>
        <v>0</v>
      </c>
      <c r="I322" s="93">
        <f>SUM(I303:I321)</f>
        <v>0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248.85000000000002</v>
      </c>
      <c r="F365" s="16"/>
      <c r="G365" s="16"/>
      <c r="H365" s="16"/>
      <c r="I365" s="15">
        <f>I408+I429+I471+I492+I513+I534+I450</f>
        <v>20594.38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6979</v>
      </c>
      <c r="C367" s="102" t="s">
        <v>6980</v>
      </c>
      <c r="D367" s="102" t="s">
        <v>6981</v>
      </c>
      <c r="E367" s="241">
        <v>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6982</v>
      </c>
      <c r="C368" s="102" t="s">
        <v>6983</v>
      </c>
      <c r="D368" s="346" t="s">
        <v>6984</v>
      </c>
      <c r="E368" s="471">
        <v>8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6985</v>
      </c>
      <c r="C369" s="102" t="s">
        <v>6986</v>
      </c>
      <c r="D369" s="102" t="s">
        <v>6987</v>
      </c>
      <c r="E369" s="241">
        <v>14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6988</v>
      </c>
      <c r="C370" s="102" t="s">
        <v>6986</v>
      </c>
      <c r="D370" s="102" t="s">
        <v>6989</v>
      </c>
      <c r="E370" s="241">
        <v>12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6990</v>
      </c>
      <c r="C371" s="102" t="s">
        <v>6991</v>
      </c>
      <c r="D371" s="102" t="s">
        <v>6992</v>
      </c>
      <c r="E371" s="241">
        <v>11.65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6993</v>
      </c>
      <c r="C372" s="102" t="s">
        <v>6994</v>
      </c>
      <c r="D372" s="102" t="s">
        <v>6995</v>
      </c>
      <c r="E372" s="241">
        <v>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6996</v>
      </c>
      <c r="C373" s="102" t="s">
        <v>6997</v>
      </c>
      <c r="D373" s="102" t="s">
        <v>6998</v>
      </c>
      <c r="E373" s="241">
        <v>6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6999</v>
      </c>
      <c r="C374" s="102" t="s">
        <v>7000</v>
      </c>
      <c r="D374" s="102" t="s">
        <v>7001</v>
      </c>
      <c r="E374" s="241">
        <v>3.5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7002</v>
      </c>
      <c r="C375" s="102" t="s">
        <v>6611</v>
      </c>
      <c r="D375" s="102" t="s">
        <v>7003</v>
      </c>
      <c r="E375" s="241">
        <v>4.8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>
        <v>10</v>
      </c>
      <c r="B376" s="102" t="s">
        <v>7004</v>
      </c>
      <c r="C376" s="102" t="s">
        <v>7005</v>
      </c>
      <c r="D376" s="102" t="s">
        <v>7006</v>
      </c>
      <c r="E376" s="241">
        <v>3</v>
      </c>
      <c r="F376" s="365">
        <v>550</v>
      </c>
      <c r="G376" s="163"/>
      <c r="H376" s="421">
        <v>550</v>
      </c>
      <c r="I376" s="421">
        <v>550</v>
      </c>
    </row>
    <row r="377" spans="1:9" ht="48.75" customHeight="1" thickTop="1" thickBot="1" x14ac:dyDescent="0.25">
      <c r="A377" s="130">
        <v>11</v>
      </c>
      <c r="B377" s="102" t="s">
        <v>7007</v>
      </c>
      <c r="C377" s="102" t="s">
        <v>7008</v>
      </c>
      <c r="D377" s="102" t="s">
        <v>7009</v>
      </c>
      <c r="E377" s="241">
        <v>15</v>
      </c>
      <c r="F377" s="365">
        <v>550</v>
      </c>
      <c r="G377" s="163"/>
      <c r="H377" s="421">
        <v>550</v>
      </c>
      <c r="I377" s="421">
        <v>550</v>
      </c>
    </row>
    <row r="378" spans="1:9" ht="36.7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10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10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10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10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10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10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10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10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10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10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10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10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10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86.95</v>
      </c>
      <c r="F429" s="152">
        <f>SUM(F367:F428)</f>
        <v>6050</v>
      </c>
      <c r="G429" s="152">
        <f>SUM(G367:G428)</f>
        <v>0</v>
      </c>
      <c r="H429" s="152">
        <f>SUM(H367:H428)</f>
        <v>6050</v>
      </c>
      <c r="I429" s="224">
        <f>SUM(I367:I428)</f>
        <v>6050</v>
      </c>
    </row>
    <row r="430" spans="1:10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2273.75</v>
      </c>
    </row>
    <row r="431" spans="1:10" ht="51" customHeight="1" thickTop="1" x14ac:dyDescent="0.25">
      <c r="A431" s="146">
        <v>1</v>
      </c>
      <c r="B431" s="102" t="s">
        <v>7010</v>
      </c>
      <c r="C431" s="102" t="s">
        <v>7011</v>
      </c>
      <c r="D431" s="102" t="s">
        <v>7012</v>
      </c>
      <c r="E431" s="423">
        <v>25</v>
      </c>
      <c r="F431" s="547">
        <v>1894.79</v>
      </c>
      <c r="G431" s="548"/>
      <c r="H431" s="547">
        <v>1894.79</v>
      </c>
      <c r="I431" s="547">
        <v>1894.79</v>
      </c>
      <c r="J431" s="1">
        <f>F431/E431</f>
        <v>75.791600000000003</v>
      </c>
    </row>
    <row r="432" spans="1:10" ht="32.25" customHeight="1" x14ac:dyDescent="0.25">
      <c r="A432" s="138">
        <v>2</v>
      </c>
      <c r="B432" s="102" t="s">
        <v>7013</v>
      </c>
      <c r="C432" s="102" t="s">
        <v>7014</v>
      </c>
      <c r="D432" s="102" t="s">
        <v>7015</v>
      </c>
      <c r="E432" s="555">
        <v>25</v>
      </c>
      <c r="F432" s="547">
        <v>378.96</v>
      </c>
      <c r="G432" s="548"/>
      <c r="H432" s="547">
        <v>378.96</v>
      </c>
      <c r="I432" s="547">
        <v>378.96</v>
      </c>
      <c r="J432" s="1">
        <f>F432/E432</f>
        <v>15.158399999999999</v>
      </c>
    </row>
    <row r="433" spans="1:9" ht="32.25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10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50</v>
      </c>
      <c r="F450" s="92">
        <f>SUM(F431:F449)</f>
        <v>2273.75</v>
      </c>
      <c r="G450" s="92">
        <f>SUM(G431:G449)</f>
        <v>0</v>
      </c>
      <c r="H450" s="92">
        <f>SUM(H431:H449)</f>
        <v>2273.75</v>
      </c>
      <c r="I450" s="93">
        <f>SUM(I431:I449)</f>
        <v>2273.75</v>
      </c>
    </row>
    <row r="451" spans="1:10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12270.630000000001</v>
      </c>
    </row>
    <row r="452" spans="1:10" ht="36" customHeight="1" thickTop="1" x14ac:dyDescent="0.2">
      <c r="A452" s="130">
        <v>1</v>
      </c>
      <c r="B452" s="102" t="s">
        <v>7016</v>
      </c>
      <c r="C452" s="102" t="s">
        <v>7017</v>
      </c>
      <c r="D452" s="102" t="s">
        <v>7018</v>
      </c>
      <c r="E452" s="241">
        <v>81.900000000000006</v>
      </c>
      <c r="F452" s="365">
        <v>6207.32</v>
      </c>
      <c r="G452" s="163"/>
      <c r="H452" s="421">
        <v>6207.32</v>
      </c>
      <c r="I452" s="421">
        <v>6207.32</v>
      </c>
      <c r="J452" s="1">
        <f>F452/E452</f>
        <v>75.791452991452985</v>
      </c>
    </row>
    <row r="453" spans="1:10" ht="51" customHeight="1" x14ac:dyDescent="0.2">
      <c r="A453" s="134">
        <v>2</v>
      </c>
      <c r="B453" s="102" t="s">
        <v>7019</v>
      </c>
      <c r="C453" s="102" t="s">
        <v>7020</v>
      </c>
      <c r="D453" s="102" t="s">
        <v>7021</v>
      </c>
      <c r="E453" s="241">
        <v>80</v>
      </c>
      <c r="F453" s="365">
        <v>6063.31</v>
      </c>
      <c r="G453" s="163"/>
      <c r="H453" s="421">
        <v>6063.31</v>
      </c>
      <c r="I453" s="421">
        <v>6063.31</v>
      </c>
      <c r="J453" s="1">
        <f>F453/E453</f>
        <v>75.791375000000002</v>
      </c>
    </row>
    <row r="454" spans="1:10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10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10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10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10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10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10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10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10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10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10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161.9</v>
      </c>
      <c r="F471" s="92">
        <f>SUM(F452:F470)</f>
        <v>12270.630000000001</v>
      </c>
      <c r="G471" s="92">
        <f>SUM(G452:G470)</f>
        <v>0</v>
      </c>
      <c r="H471" s="92">
        <f>SUM(H452:H470)</f>
        <v>12270.630000000001</v>
      </c>
      <c r="I471" s="93">
        <f>SUM(I452:I470)</f>
        <v>12270.630000000001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277.7</v>
      </c>
      <c r="F721" s="16"/>
      <c r="G721" s="16"/>
      <c r="H721" s="16"/>
      <c r="I721" s="15">
        <f>I777+I798+I819+I839+I860+I881</f>
        <v>70612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12100</v>
      </c>
    </row>
    <row r="723" spans="1:9" ht="32.25" customHeight="1" thickTop="1" x14ac:dyDescent="0.2">
      <c r="A723" s="238">
        <v>1</v>
      </c>
      <c r="B723" s="241" t="s">
        <v>7022</v>
      </c>
      <c r="C723" s="243" t="s">
        <v>7023</v>
      </c>
      <c r="D723" s="241" t="s">
        <v>7022</v>
      </c>
      <c r="E723" s="244">
        <v>4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7024</v>
      </c>
      <c r="C724" s="102" t="s">
        <v>7025</v>
      </c>
      <c r="D724" s="244" t="s">
        <v>7024</v>
      </c>
      <c r="E724" s="241">
        <v>4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7026</v>
      </c>
      <c r="C725" s="102" t="s">
        <v>7027</v>
      </c>
      <c r="D725" s="244" t="s">
        <v>7026</v>
      </c>
      <c r="E725" s="241">
        <v>7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7028</v>
      </c>
      <c r="C726" s="102" t="s">
        <v>7029</v>
      </c>
      <c r="D726" s="244" t="s">
        <v>7028</v>
      </c>
      <c r="E726" s="241">
        <v>6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7030</v>
      </c>
      <c r="C727" s="102" t="s">
        <v>7031</v>
      </c>
      <c r="D727" s="244" t="s">
        <v>7030</v>
      </c>
      <c r="E727" s="241">
        <v>6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7032</v>
      </c>
      <c r="C728" s="102" t="s">
        <v>7033</v>
      </c>
      <c r="D728" s="244" t="s">
        <v>7032</v>
      </c>
      <c r="E728" s="241">
        <v>3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7034</v>
      </c>
      <c r="C729" s="102" t="s">
        <v>7035</v>
      </c>
      <c r="D729" s="244" t="s">
        <v>7034</v>
      </c>
      <c r="E729" s="241">
        <v>4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7036</v>
      </c>
      <c r="C730" s="102" t="s">
        <v>7037</v>
      </c>
      <c r="D730" s="244" t="s">
        <v>7036</v>
      </c>
      <c r="E730" s="241">
        <v>4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7038</v>
      </c>
      <c r="C731" s="102" t="s">
        <v>7039</v>
      </c>
      <c r="D731" s="244" t="s">
        <v>7038</v>
      </c>
      <c r="E731" s="241">
        <v>4.5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7040</v>
      </c>
      <c r="C732" s="102" t="s">
        <v>7041</v>
      </c>
      <c r="D732" s="244" t="s">
        <v>7040</v>
      </c>
      <c r="E732" s="241">
        <v>4.8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7042</v>
      </c>
      <c r="C733" s="102" t="s">
        <v>7043</v>
      </c>
      <c r="D733" s="244" t="s">
        <v>7042</v>
      </c>
      <c r="E733" s="241">
        <v>4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7044</v>
      </c>
      <c r="C734" s="102" t="s">
        <v>7045</v>
      </c>
      <c r="D734" s="244" t="s">
        <v>7044</v>
      </c>
      <c r="E734" s="241">
        <v>4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7046</v>
      </c>
      <c r="C735" s="102" t="s">
        <v>7047</v>
      </c>
      <c r="D735" s="244" t="s">
        <v>7046</v>
      </c>
      <c r="E735" s="241">
        <v>4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7048</v>
      </c>
      <c r="C736" s="102" t="s">
        <v>7049</v>
      </c>
      <c r="D736" s="244" t="s">
        <v>7048</v>
      </c>
      <c r="E736" s="241">
        <v>4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7050</v>
      </c>
      <c r="C737" s="102" t="s">
        <v>7051</v>
      </c>
      <c r="D737" s="244" t="s">
        <v>7050</v>
      </c>
      <c r="E737" s="241">
        <v>4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7052</v>
      </c>
      <c r="C738" s="102" t="s">
        <v>7053</v>
      </c>
      <c r="D738" s="244" t="s">
        <v>7052</v>
      </c>
      <c r="E738" s="241">
        <v>4.5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7054</v>
      </c>
      <c r="C739" s="102" t="s">
        <v>7055</v>
      </c>
      <c r="D739" s="244" t="s">
        <v>7054</v>
      </c>
      <c r="E739" s="241">
        <v>10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7056</v>
      </c>
      <c r="C740" s="102" t="s">
        <v>7057</v>
      </c>
      <c r="D740" s="244" t="s">
        <v>7056</v>
      </c>
      <c r="E740" s="241">
        <v>4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7058</v>
      </c>
      <c r="C741" s="102" t="s">
        <v>7059</v>
      </c>
      <c r="D741" s="244" t="s">
        <v>7058</v>
      </c>
      <c r="E741" s="241">
        <v>4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7060</v>
      </c>
      <c r="C742" s="102" t="s">
        <v>7061</v>
      </c>
      <c r="D742" s="244" t="s">
        <v>7060</v>
      </c>
      <c r="E742" s="241">
        <v>4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7062</v>
      </c>
      <c r="C743" s="102" t="s">
        <v>7063</v>
      </c>
      <c r="D743" s="244" t="s">
        <v>7062</v>
      </c>
      <c r="E743" s="241">
        <v>4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7064</v>
      </c>
      <c r="C744" s="102" t="s">
        <v>7065</v>
      </c>
      <c r="D744" s="244" t="s">
        <v>7064</v>
      </c>
      <c r="E744" s="241">
        <v>15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/>
      <c r="B745" s="244"/>
      <c r="C745" s="102"/>
      <c r="D745" s="244"/>
      <c r="E745" s="241"/>
      <c r="F745" s="241"/>
      <c r="G745" s="240"/>
      <c r="H745" s="241"/>
      <c r="I745" s="241"/>
    </row>
    <row r="746" spans="1:9" ht="56.25" customHeight="1" x14ac:dyDescent="0.2">
      <c r="A746" s="242"/>
      <c r="B746" s="244"/>
      <c r="C746" s="102"/>
      <c r="D746" s="244"/>
      <c r="E746" s="241"/>
      <c r="F746" s="241"/>
      <c r="G746" s="240"/>
      <c r="H746" s="241"/>
      <c r="I746" s="241"/>
    </row>
    <row r="747" spans="1:9" ht="51" customHeight="1" x14ac:dyDescent="0.2">
      <c r="A747" s="242"/>
      <c r="B747" s="244"/>
      <c r="C747" s="102"/>
      <c r="D747" s="244"/>
      <c r="E747" s="241"/>
      <c r="F747" s="241"/>
      <c r="G747" s="240"/>
      <c r="H747" s="241"/>
      <c r="I747" s="241"/>
    </row>
    <row r="748" spans="1:9" ht="45" customHeight="1" x14ac:dyDescent="0.2">
      <c r="A748" s="242"/>
      <c r="B748" s="244"/>
      <c r="C748" s="102"/>
      <c r="D748" s="244"/>
      <c r="E748" s="241"/>
      <c r="F748" s="241"/>
      <c r="G748" s="240"/>
      <c r="H748" s="241"/>
      <c r="I748" s="241"/>
    </row>
    <row r="749" spans="1:9" ht="49.5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Top="1" thickBot="1" x14ac:dyDescent="0.3">
      <c r="A777" s="89" t="s">
        <v>43</v>
      </c>
      <c r="B777" s="90"/>
      <c r="C777" s="91"/>
      <c r="D777" s="90"/>
      <c r="E777" s="152">
        <f>SUM(E723:E776)</f>
        <v>112.8</v>
      </c>
      <c r="F777" s="152">
        <f>SUM(F723:F776)</f>
        <v>12100</v>
      </c>
      <c r="G777" s="152">
        <f>SUM(G723:G776)</f>
        <v>0</v>
      </c>
      <c r="H777" s="152">
        <f>SUM(H723:H776)</f>
        <v>12100</v>
      </c>
      <c r="I777" s="224">
        <f>SUM(I723:I776)</f>
        <v>12100</v>
      </c>
    </row>
    <row r="778" spans="1:9" ht="16.5" customHeight="1" thickTop="1" thickBot="1" x14ac:dyDescent="0.3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0</v>
      </c>
    </row>
    <row r="779" spans="1:9" ht="71.25" customHeight="1" thickTop="1" x14ac:dyDescent="0.25">
      <c r="A779" s="146"/>
      <c r="B779" s="244"/>
      <c r="C779" s="102"/>
      <c r="D779" s="244"/>
      <c r="E779" s="241"/>
      <c r="F779" s="241"/>
      <c r="G779" s="240"/>
      <c r="H779" s="241"/>
      <c r="I779" s="241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Top="1" thickBot="1" x14ac:dyDescent="0.3">
      <c r="A798" s="155" t="s">
        <v>43</v>
      </c>
      <c r="B798" s="156"/>
      <c r="C798" s="157"/>
      <c r="D798" s="156"/>
      <c r="E798" s="158">
        <f>SUM(E779:E797)</f>
        <v>0</v>
      </c>
      <c r="F798" s="159">
        <f>SUM(F779:F797)</f>
        <v>0</v>
      </c>
      <c r="G798" s="159">
        <f>SUM(G779:G797)</f>
        <v>0</v>
      </c>
      <c r="H798" s="159">
        <f>SUM(H779:H797)</f>
        <v>0</v>
      </c>
      <c r="I798" s="160">
        <f>SUM(I779:I797)</f>
        <v>0</v>
      </c>
    </row>
    <row r="799" spans="1:9" ht="16.5" customHeight="1" thickTop="1" thickBot="1" x14ac:dyDescent="0.3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0</v>
      </c>
    </row>
    <row r="800" spans="1:9" ht="38.25" customHeight="1" thickTop="1" x14ac:dyDescent="0.2">
      <c r="A800" s="130"/>
      <c r="B800" s="243"/>
      <c r="C800" s="253"/>
      <c r="D800" s="243"/>
      <c r="E800" s="369"/>
      <c r="F800" s="370"/>
      <c r="G800" s="370"/>
      <c r="H800" s="370"/>
      <c r="I800" s="370"/>
    </row>
    <row r="801" spans="1:9" ht="37.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Top="1" thickBot="1" x14ac:dyDescent="0.3">
      <c r="A819" s="155" t="s">
        <v>43</v>
      </c>
      <c r="B819" s="156"/>
      <c r="C819" s="156"/>
      <c r="D819" s="156"/>
      <c r="E819" s="158">
        <f>SUM(E800:E818)</f>
        <v>0</v>
      </c>
      <c r="F819" s="159">
        <f>SUM(F800:F818)</f>
        <v>0</v>
      </c>
      <c r="G819" s="159">
        <f>SUM(G800:G818)</f>
        <v>0</v>
      </c>
      <c r="H819" s="159">
        <f>SUM(H800:H818)</f>
        <v>0</v>
      </c>
      <c r="I819" s="160">
        <f>SUM(I800:I818)</f>
        <v>0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58512</v>
      </c>
    </row>
    <row r="821" spans="1:9" ht="46.5" customHeight="1" x14ac:dyDescent="0.2">
      <c r="A821" s="198">
        <v>1</v>
      </c>
      <c r="B821" s="243" t="s">
        <v>7066</v>
      </c>
      <c r="C821" s="253" t="s">
        <v>7067</v>
      </c>
      <c r="D821" s="243" t="s">
        <v>7068</v>
      </c>
      <c r="E821" s="369">
        <v>164.9</v>
      </c>
      <c r="F821" s="370">
        <v>292557.93</v>
      </c>
      <c r="G821" s="370">
        <v>175535.18</v>
      </c>
      <c r="H821" s="370">
        <v>234047.18</v>
      </c>
      <c r="I821" s="370">
        <v>58512</v>
      </c>
    </row>
    <row r="822" spans="1:9" ht="5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Top="1" thickBot="1" x14ac:dyDescent="0.3">
      <c r="A839" s="89" t="s">
        <v>43</v>
      </c>
      <c r="B839" s="90"/>
      <c r="C839" s="91"/>
      <c r="D839" s="90"/>
      <c r="E839" s="152">
        <f>SUM(E821:E838)</f>
        <v>164.9</v>
      </c>
      <c r="F839" s="92">
        <f>SUM(F821:F838)</f>
        <v>292557.93</v>
      </c>
      <c r="G839" s="92">
        <f>SUM(G821:G838)</f>
        <v>175535.18</v>
      </c>
      <c r="H839" s="92">
        <f>SUM(H821:H838)</f>
        <v>234047.18</v>
      </c>
      <c r="I839" s="93">
        <f>SUM(I821:I838)</f>
        <v>58512</v>
      </c>
    </row>
    <row r="840" spans="1:9" ht="16.5" customHeight="1" thickTop="1" thickBot="1" x14ac:dyDescent="0.3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Top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Top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238.5</v>
      </c>
      <c r="F882" s="16"/>
      <c r="G882" s="16"/>
      <c r="H882" s="16"/>
      <c r="I882" s="15">
        <f>I948+I969+I990+I1011+I1032</f>
        <v>27500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27500</v>
      </c>
    </row>
    <row r="884" spans="1:9" ht="45" customHeight="1" thickTop="1" x14ac:dyDescent="0.2">
      <c r="A884" s="130">
        <v>1</v>
      </c>
      <c r="B884" s="363" t="s">
        <v>7069</v>
      </c>
      <c r="C884" s="363" t="s">
        <v>7070</v>
      </c>
      <c r="D884" s="397" t="s">
        <v>7071</v>
      </c>
      <c r="E884" s="398">
        <v>0.5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7072</v>
      </c>
      <c r="C885" s="363" t="s">
        <v>7070</v>
      </c>
      <c r="D885" s="397" t="s">
        <v>7073</v>
      </c>
      <c r="E885" s="398">
        <v>0.5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7074</v>
      </c>
      <c r="C886" s="363" t="s">
        <v>7070</v>
      </c>
      <c r="D886" s="397" t="s">
        <v>7075</v>
      </c>
      <c r="E886" s="398">
        <v>0.5</v>
      </c>
      <c r="F886" s="394">
        <v>550</v>
      </c>
      <c r="G886" s="394"/>
      <c r="H886" s="394">
        <v>550</v>
      </c>
      <c r="I886" s="396">
        <v>550</v>
      </c>
    </row>
    <row r="887" spans="1:9" ht="40.5" customHeight="1" x14ac:dyDescent="0.2">
      <c r="A887" s="134">
        <v>4</v>
      </c>
      <c r="B887" s="363" t="s">
        <v>7076</v>
      </c>
      <c r="C887" s="363" t="s">
        <v>7070</v>
      </c>
      <c r="D887" s="397" t="s">
        <v>7077</v>
      </c>
      <c r="E887" s="398">
        <v>0.5</v>
      </c>
      <c r="F887" s="394">
        <v>550</v>
      </c>
      <c r="G887" s="394"/>
      <c r="H887" s="394">
        <v>550</v>
      </c>
      <c r="I887" s="396">
        <v>550</v>
      </c>
    </row>
    <row r="888" spans="1:9" ht="42.75" customHeight="1" x14ac:dyDescent="0.2">
      <c r="A888" s="134">
        <v>5</v>
      </c>
      <c r="B888" s="363" t="s">
        <v>7078</v>
      </c>
      <c r="C888" s="363" t="s">
        <v>7070</v>
      </c>
      <c r="D888" s="397" t="s">
        <v>7079</v>
      </c>
      <c r="E888" s="398">
        <v>0.5</v>
      </c>
      <c r="F888" s="394">
        <v>550</v>
      </c>
      <c r="G888" s="394"/>
      <c r="H888" s="394">
        <v>550</v>
      </c>
      <c r="I888" s="396">
        <v>550</v>
      </c>
    </row>
    <row r="889" spans="1:9" ht="46.5" customHeight="1" x14ac:dyDescent="0.2">
      <c r="A889" s="134">
        <v>6</v>
      </c>
      <c r="B889" s="363" t="s">
        <v>7080</v>
      </c>
      <c r="C889" s="363" t="s">
        <v>7070</v>
      </c>
      <c r="D889" s="397" t="s">
        <v>7081</v>
      </c>
      <c r="E889" s="398">
        <v>0.5</v>
      </c>
      <c r="F889" s="394">
        <v>550</v>
      </c>
      <c r="G889" s="394"/>
      <c r="H889" s="394">
        <v>550</v>
      </c>
      <c r="I889" s="396">
        <v>550</v>
      </c>
    </row>
    <row r="890" spans="1:9" s="105" customFormat="1" ht="40.5" customHeight="1" x14ac:dyDescent="0.2">
      <c r="A890" s="134">
        <v>7</v>
      </c>
      <c r="B890" s="363" t="s">
        <v>7082</v>
      </c>
      <c r="C890" s="363" t="s">
        <v>7070</v>
      </c>
      <c r="D890" s="397" t="s">
        <v>7083</v>
      </c>
      <c r="E890" s="398">
        <v>0.5</v>
      </c>
      <c r="F890" s="394">
        <v>550</v>
      </c>
      <c r="G890" s="394"/>
      <c r="H890" s="394">
        <v>550</v>
      </c>
      <c r="I890" s="396">
        <v>550</v>
      </c>
    </row>
    <row r="891" spans="1:9" ht="35.25" customHeight="1" x14ac:dyDescent="0.2">
      <c r="A891" s="134">
        <v>8</v>
      </c>
      <c r="B891" s="363" t="s">
        <v>7084</v>
      </c>
      <c r="C891" s="363" t="s">
        <v>7070</v>
      </c>
      <c r="D891" s="397" t="s">
        <v>7085</v>
      </c>
      <c r="E891" s="398">
        <v>0.5</v>
      </c>
      <c r="F891" s="394">
        <v>550</v>
      </c>
      <c r="G891" s="394"/>
      <c r="H891" s="394">
        <v>550</v>
      </c>
      <c r="I891" s="396">
        <v>550</v>
      </c>
    </row>
    <row r="892" spans="1:9" ht="33.75" customHeight="1" x14ac:dyDescent="0.2">
      <c r="A892" s="134">
        <v>9</v>
      </c>
      <c r="B892" s="363" t="s">
        <v>7086</v>
      </c>
      <c r="C892" s="363" t="s">
        <v>7070</v>
      </c>
      <c r="D892" s="397" t="s">
        <v>7087</v>
      </c>
      <c r="E892" s="398">
        <v>0.5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10</v>
      </c>
      <c r="B893" s="363" t="s">
        <v>7088</v>
      </c>
      <c r="C893" s="363" t="s">
        <v>7070</v>
      </c>
      <c r="D893" s="397" t="s">
        <v>7089</v>
      </c>
      <c r="E893" s="398">
        <v>0.5</v>
      </c>
      <c r="F893" s="394">
        <v>550</v>
      </c>
      <c r="G893" s="394"/>
      <c r="H893" s="394">
        <v>550</v>
      </c>
      <c r="I893" s="396">
        <v>550</v>
      </c>
    </row>
    <row r="894" spans="1:9" ht="30.75" customHeight="1" x14ac:dyDescent="0.2">
      <c r="A894" s="134">
        <v>11</v>
      </c>
      <c r="B894" s="363" t="s">
        <v>7090</v>
      </c>
      <c r="C894" s="363" t="s">
        <v>7070</v>
      </c>
      <c r="D894" s="397" t="s">
        <v>7091</v>
      </c>
      <c r="E894" s="398">
        <v>0.5</v>
      </c>
      <c r="F894" s="394">
        <v>550</v>
      </c>
      <c r="G894" s="394"/>
      <c r="H894" s="394">
        <v>550</v>
      </c>
      <c r="I894" s="396">
        <v>550</v>
      </c>
    </row>
    <row r="895" spans="1:9" ht="35.25" customHeight="1" x14ac:dyDescent="0.2">
      <c r="A895" s="134">
        <v>12</v>
      </c>
      <c r="B895" s="363" t="s">
        <v>7092</v>
      </c>
      <c r="C895" s="363" t="s">
        <v>7070</v>
      </c>
      <c r="D895" s="397" t="s">
        <v>7093</v>
      </c>
      <c r="E895" s="398">
        <v>0.5</v>
      </c>
      <c r="F895" s="394">
        <v>550</v>
      </c>
      <c r="G895" s="394"/>
      <c r="H895" s="394">
        <v>550</v>
      </c>
      <c r="I895" s="396">
        <v>550</v>
      </c>
    </row>
    <row r="896" spans="1:9" ht="33.75" customHeight="1" x14ac:dyDescent="0.2">
      <c r="A896" s="134">
        <v>13</v>
      </c>
      <c r="B896" s="363" t="s">
        <v>7094</v>
      </c>
      <c r="C896" s="363" t="s">
        <v>7070</v>
      </c>
      <c r="D896" s="397" t="s">
        <v>7095</v>
      </c>
      <c r="E896" s="398">
        <v>0.5</v>
      </c>
      <c r="F896" s="394">
        <v>550</v>
      </c>
      <c r="G896" s="394"/>
      <c r="H896" s="394">
        <v>550</v>
      </c>
      <c r="I896" s="396">
        <v>550</v>
      </c>
    </row>
    <row r="897" spans="1:9" ht="45.75" customHeight="1" x14ac:dyDescent="0.2">
      <c r="A897" s="134">
        <v>14</v>
      </c>
      <c r="B897" s="363" t="s">
        <v>7096</v>
      </c>
      <c r="C897" s="363" t="s">
        <v>7070</v>
      </c>
      <c r="D897" s="397" t="s">
        <v>7097</v>
      </c>
      <c r="E897" s="398">
        <v>0.5</v>
      </c>
      <c r="F897" s="394">
        <v>550</v>
      </c>
      <c r="G897" s="394"/>
      <c r="H897" s="394">
        <v>550</v>
      </c>
      <c r="I897" s="396">
        <v>550</v>
      </c>
    </row>
    <row r="898" spans="1:9" ht="41.25" customHeight="1" x14ac:dyDescent="0.2">
      <c r="A898" s="134">
        <v>15</v>
      </c>
      <c r="B898" s="363" t="s">
        <v>7098</v>
      </c>
      <c r="C898" s="363" t="s">
        <v>7070</v>
      </c>
      <c r="D898" s="397" t="s">
        <v>7099</v>
      </c>
      <c r="E898" s="398">
        <v>0.5</v>
      </c>
      <c r="F898" s="394">
        <v>550</v>
      </c>
      <c r="G898" s="394"/>
      <c r="H898" s="394">
        <v>550</v>
      </c>
      <c r="I898" s="396">
        <v>550</v>
      </c>
    </row>
    <row r="899" spans="1:9" ht="49.5" customHeight="1" x14ac:dyDescent="0.2">
      <c r="A899" s="134">
        <v>16</v>
      </c>
      <c r="B899" s="363" t="s">
        <v>7100</v>
      </c>
      <c r="C899" s="363" t="s">
        <v>7070</v>
      </c>
      <c r="D899" s="397" t="s">
        <v>7101</v>
      </c>
      <c r="E899" s="398">
        <v>0.5</v>
      </c>
      <c r="F899" s="394">
        <v>550</v>
      </c>
      <c r="G899" s="394"/>
      <c r="H899" s="394">
        <v>550</v>
      </c>
      <c r="I899" s="396">
        <v>550</v>
      </c>
    </row>
    <row r="900" spans="1:9" ht="35.25" customHeight="1" x14ac:dyDescent="0.2">
      <c r="A900" s="134">
        <v>17</v>
      </c>
      <c r="B900" s="363" t="s">
        <v>7102</v>
      </c>
      <c r="C900" s="363" t="s">
        <v>7070</v>
      </c>
      <c r="D900" s="397" t="s">
        <v>7103</v>
      </c>
      <c r="E900" s="398">
        <v>0.5</v>
      </c>
      <c r="F900" s="394">
        <v>550</v>
      </c>
      <c r="G900" s="394"/>
      <c r="H900" s="394">
        <v>550</v>
      </c>
      <c r="I900" s="396">
        <v>550</v>
      </c>
    </row>
    <row r="901" spans="1:9" ht="42.75" customHeight="1" x14ac:dyDescent="0.2">
      <c r="A901" s="134">
        <v>18</v>
      </c>
      <c r="B901" s="363" t="s">
        <v>7104</v>
      </c>
      <c r="C901" s="363" t="s">
        <v>7070</v>
      </c>
      <c r="D901" s="397" t="s">
        <v>7105</v>
      </c>
      <c r="E901" s="398">
        <v>0.5</v>
      </c>
      <c r="F901" s="394">
        <v>550</v>
      </c>
      <c r="G901" s="394"/>
      <c r="H901" s="394">
        <v>550</v>
      </c>
      <c r="I901" s="396">
        <v>550</v>
      </c>
    </row>
    <row r="902" spans="1:9" ht="40.5" customHeight="1" x14ac:dyDescent="0.2">
      <c r="A902" s="134">
        <v>19</v>
      </c>
      <c r="B902" s="363" t="s">
        <v>7106</v>
      </c>
      <c r="C902" s="363" t="s">
        <v>7070</v>
      </c>
      <c r="D902" s="397" t="s">
        <v>7107</v>
      </c>
      <c r="E902" s="398">
        <v>0.5</v>
      </c>
      <c r="F902" s="394">
        <v>550</v>
      </c>
      <c r="G902" s="394"/>
      <c r="H902" s="394">
        <v>550</v>
      </c>
      <c r="I902" s="396">
        <v>550</v>
      </c>
    </row>
    <row r="903" spans="1:9" ht="46.5" customHeight="1" x14ac:dyDescent="0.2">
      <c r="A903" s="134">
        <v>20</v>
      </c>
      <c r="B903" s="363" t="s">
        <v>7108</v>
      </c>
      <c r="C903" s="363" t="s">
        <v>7070</v>
      </c>
      <c r="D903" s="397" t="s">
        <v>7109</v>
      </c>
      <c r="E903" s="398">
        <v>0.5</v>
      </c>
      <c r="F903" s="394">
        <v>550</v>
      </c>
      <c r="G903" s="394"/>
      <c r="H903" s="394">
        <v>550</v>
      </c>
      <c r="I903" s="396">
        <v>550</v>
      </c>
    </row>
    <row r="904" spans="1:9" ht="37.5" customHeight="1" x14ac:dyDescent="0.2">
      <c r="A904" s="134">
        <v>21</v>
      </c>
      <c r="B904" s="363" t="s">
        <v>7110</v>
      </c>
      <c r="C904" s="363" t="s">
        <v>4668</v>
      </c>
      <c r="D904" s="397" t="s">
        <v>7111</v>
      </c>
      <c r="E904" s="398">
        <v>7</v>
      </c>
      <c r="F904" s="394">
        <v>550</v>
      </c>
      <c r="G904" s="394"/>
      <c r="H904" s="394">
        <v>550</v>
      </c>
      <c r="I904" s="396">
        <v>550</v>
      </c>
    </row>
    <row r="905" spans="1:9" ht="37.5" customHeight="1" x14ac:dyDescent="0.2">
      <c r="A905" s="134">
        <v>22</v>
      </c>
      <c r="B905" s="363" t="s">
        <v>7112</v>
      </c>
      <c r="C905" s="363" t="s">
        <v>4668</v>
      </c>
      <c r="D905" s="397" t="s">
        <v>7113</v>
      </c>
      <c r="E905" s="398">
        <v>7</v>
      </c>
      <c r="F905" s="394">
        <v>550</v>
      </c>
      <c r="G905" s="394"/>
      <c r="H905" s="394">
        <v>550</v>
      </c>
      <c r="I905" s="396">
        <v>550</v>
      </c>
    </row>
    <row r="906" spans="1:9" ht="34.5" customHeight="1" x14ac:dyDescent="0.2">
      <c r="A906" s="134">
        <v>23</v>
      </c>
      <c r="B906" s="363" t="s">
        <v>7114</v>
      </c>
      <c r="C906" s="363" t="s">
        <v>4668</v>
      </c>
      <c r="D906" s="397" t="s">
        <v>7115</v>
      </c>
      <c r="E906" s="398">
        <v>7</v>
      </c>
      <c r="F906" s="394">
        <v>550</v>
      </c>
      <c r="G906" s="394"/>
      <c r="H906" s="394">
        <v>550</v>
      </c>
      <c r="I906" s="396">
        <v>550</v>
      </c>
    </row>
    <row r="907" spans="1:9" ht="33.75" customHeight="1" x14ac:dyDescent="0.2">
      <c r="A907" s="134">
        <v>24</v>
      </c>
      <c r="B907" s="363" t="s">
        <v>7116</v>
      </c>
      <c r="C907" s="363" t="s">
        <v>4668</v>
      </c>
      <c r="D907" s="397" t="s">
        <v>7117</v>
      </c>
      <c r="E907" s="398">
        <v>7</v>
      </c>
      <c r="F907" s="394">
        <v>550</v>
      </c>
      <c r="G907" s="394"/>
      <c r="H907" s="394">
        <v>550</v>
      </c>
      <c r="I907" s="396">
        <v>550</v>
      </c>
    </row>
    <row r="908" spans="1:9" ht="36.75" customHeight="1" x14ac:dyDescent="0.2">
      <c r="A908" s="134">
        <v>25</v>
      </c>
      <c r="B908" s="363" t="s">
        <v>7118</v>
      </c>
      <c r="C908" s="363" t="s">
        <v>4668</v>
      </c>
      <c r="D908" s="397" t="s">
        <v>7119</v>
      </c>
      <c r="E908" s="398">
        <v>7</v>
      </c>
      <c r="F908" s="394">
        <v>550</v>
      </c>
      <c r="G908" s="394"/>
      <c r="H908" s="394">
        <v>550</v>
      </c>
      <c r="I908" s="396">
        <v>550</v>
      </c>
    </row>
    <row r="909" spans="1:9" ht="32.25" customHeight="1" x14ac:dyDescent="0.2">
      <c r="A909" s="134">
        <v>26</v>
      </c>
      <c r="B909" s="363" t="s">
        <v>7120</v>
      </c>
      <c r="C909" s="363" t="s">
        <v>4668</v>
      </c>
      <c r="D909" s="397" t="s">
        <v>7121</v>
      </c>
      <c r="E909" s="398">
        <v>7</v>
      </c>
      <c r="F909" s="394">
        <v>550</v>
      </c>
      <c r="G909" s="394"/>
      <c r="H909" s="394">
        <v>550</v>
      </c>
      <c r="I909" s="396">
        <v>550</v>
      </c>
    </row>
    <row r="910" spans="1:9" ht="31.5" customHeight="1" x14ac:dyDescent="0.2">
      <c r="A910" s="134">
        <v>27</v>
      </c>
      <c r="B910" s="363" t="s">
        <v>7122</v>
      </c>
      <c r="C910" s="363" t="s">
        <v>4668</v>
      </c>
      <c r="D910" s="397" t="s">
        <v>7123</v>
      </c>
      <c r="E910" s="398">
        <v>7</v>
      </c>
      <c r="F910" s="394">
        <v>550</v>
      </c>
      <c r="G910" s="394"/>
      <c r="H910" s="394">
        <v>550</v>
      </c>
      <c r="I910" s="396">
        <v>550</v>
      </c>
    </row>
    <row r="911" spans="1:9" ht="28.5" customHeight="1" x14ac:dyDescent="0.2">
      <c r="A911" s="134">
        <v>28</v>
      </c>
      <c r="B911" s="363" t="s">
        <v>7124</v>
      </c>
      <c r="C911" s="363" t="s">
        <v>4668</v>
      </c>
      <c r="D911" s="397" t="s">
        <v>7125</v>
      </c>
      <c r="E911" s="398">
        <v>7</v>
      </c>
      <c r="F911" s="394">
        <v>550</v>
      </c>
      <c r="G911" s="394"/>
      <c r="H911" s="394">
        <v>550</v>
      </c>
      <c r="I911" s="396">
        <v>550</v>
      </c>
    </row>
    <row r="912" spans="1:9" ht="29.25" customHeight="1" x14ac:dyDescent="0.2">
      <c r="A912" s="134">
        <v>29</v>
      </c>
      <c r="B912" s="363" t="s">
        <v>7126</v>
      </c>
      <c r="C912" s="363" t="s">
        <v>4668</v>
      </c>
      <c r="D912" s="397" t="s">
        <v>7127</v>
      </c>
      <c r="E912" s="398">
        <v>7</v>
      </c>
      <c r="F912" s="394">
        <v>550</v>
      </c>
      <c r="G912" s="394"/>
      <c r="H912" s="394">
        <v>550</v>
      </c>
      <c r="I912" s="396">
        <v>550</v>
      </c>
    </row>
    <row r="913" spans="1:9" ht="36.75" customHeight="1" x14ac:dyDescent="0.2">
      <c r="A913" s="134">
        <v>30</v>
      </c>
      <c r="B913" s="363" t="s">
        <v>7128</v>
      </c>
      <c r="C913" s="363" t="s">
        <v>7129</v>
      </c>
      <c r="D913" s="397" t="s">
        <v>7130</v>
      </c>
      <c r="E913" s="398">
        <v>5</v>
      </c>
      <c r="F913" s="394">
        <v>550</v>
      </c>
      <c r="G913" s="394"/>
      <c r="H913" s="394">
        <v>550</v>
      </c>
      <c r="I913" s="396">
        <v>550</v>
      </c>
    </row>
    <row r="914" spans="1:9" ht="37.5" customHeight="1" x14ac:dyDescent="0.25">
      <c r="A914" s="138">
        <v>31</v>
      </c>
      <c r="B914" s="363" t="s">
        <v>7131</v>
      </c>
      <c r="C914" s="363" t="s">
        <v>7132</v>
      </c>
      <c r="D914" s="397" t="s">
        <v>7133</v>
      </c>
      <c r="E914" s="398">
        <v>5</v>
      </c>
      <c r="F914" s="394">
        <v>550</v>
      </c>
      <c r="G914" s="394"/>
      <c r="H914" s="394">
        <v>550</v>
      </c>
      <c r="I914" s="396">
        <v>550</v>
      </c>
    </row>
    <row r="915" spans="1:9" ht="32.25" customHeight="1" x14ac:dyDescent="0.2">
      <c r="A915" s="134">
        <v>32</v>
      </c>
      <c r="B915" s="363" t="s">
        <v>7134</v>
      </c>
      <c r="C915" s="363" t="s">
        <v>7135</v>
      </c>
      <c r="D915" s="397" t="s">
        <v>7136</v>
      </c>
      <c r="E915" s="398">
        <v>5</v>
      </c>
      <c r="F915" s="394">
        <v>550</v>
      </c>
      <c r="G915" s="394"/>
      <c r="H915" s="394">
        <v>550</v>
      </c>
      <c r="I915" s="396">
        <v>550</v>
      </c>
    </row>
    <row r="916" spans="1:9" ht="37.5" customHeight="1" x14ac:dyDescent="0.25">
      <c r="A916" s="138">
        <v>33</v>
      </c>
      <c r="B916" s="363" t="s">
        <v>7137</v>
      </c>
      <c r="C916" s="363" t="s">
        <v>7138</v>
      </c>
      <c r="D916" s="397" t="s">
        <v>7139</v>
      </c>
      <c r="E916" s="398">
        <v>15</v>
      </c>
      <c r="F916" s="394">
        <v>550</v>
      </c>
      <c r="G916" s="394"/>
      <c r="H916" s="394">
        <v>550</v>
      </c>
      <c r="I916" s="396">
        <v>550</v>
      </c>
    </row>
    <row r="917" spans="1:9" ht="42.75" customHeight="1" x14ac:dyDescent="0.2">
      <c r="A917" s="134">
        <v>34</v>
      </c>
      <c r="B917" s="363" t="s">
        <v>7140</v>
      </c>
      <c r="C917" s="363" t="s">
        <v>7141</v>
      </c>
      <c r="D917" s="397" t="s">
        <v>7142</v>
      </c>
      <c r="E917" s="398">
        <v>15</v>
      </c>
      <c r="F917" s="394">
        <v>550</v>
      </c>
      <c r="G917" s="394"/>
      <c r="H917" s="394">
        <v>550</v>
      </c>
      <c r="I917" s="396">
        <v>550</v>
      </c>
    </row>
    <row r="918" spans="1:9" ht="34.5" customHeight="1" x14ac:dyDescent="0.25">
      <c r="A918" s="138">
        <v>35</v>
      </c>
      <c r="B918" s="363" t="s">
        <v>7143</v>
      </c>
      <c r="C918" s="363" t="s">
        <v>7144</v>
      </c>
      <c r="D918" s="397" t="s">
        <v>7145</v>
      </c>
      <c r="E918" s="398">
        <v>10</v>
      </c>
      <c r="F918" s="394">
        <v>550</v>
      </c>
      <c r="G918" s="394"/>
      <c r="H918" s="394">
        <v>550</v>
      </c>
      <c r="I918" s="396">
        <v>550</v>
      </c>
    </row>
    <row r="919" spans="1:9" ht="42.75" customHeight="1" x14ac:dyDescent="0.2">
      <c r="A919" s="134">
        <v>36</v>
      </c>
      <c r="B919" s="363" t="s">
        <v>7146</v>
      </c>
      <c r="C919" s="363" t="s">
        <v>4039</v>
      </c>
      <c r="D919" s="397" t="s">
        <v>6710</v>
      </c>
      <c r="E919" s="398">
        <v>5</v>
      </c>
      <c r="F919" s="394">
        <v>550</v>
      </c>
      <c r="G919" s="394"/>
      <c r="H919" s="394">
        <v>550</v>
      </c>
      <c r="I919" s="396">
        <v>550</v>
      </c>
    </row>
    <row r="920" spans="1:9" ht="37.5" customHeight="1" x14ac:dyDescent="0.25">
      <c r="A920" s="138">
        <v>37</v>
      </c>
      <c r="B920" s="363" t="s">
        <v>7147</v>
      </c>
      <c r="C920" s="363" t="s">
        <v>7148</v>
      </c>
      <c r="D920" s="397" t="s">
        <v>6713</v>
      </c>
      <c r="E920" s="398">
        <v>8</v>
      </c>
      <c r="F920" s="394">
        <v>550</v>
      </c>
      <c r="G920" s="394"/>
      <c r="H920" s="394">
        <v>550</v>
      </c>
      <c r="I920" s="396">
        <v>550</v>
      </c>
    </row>
    <row r="921" spans="1:9" ht="40.5" customHeight="1" x14ac:dyDescent="0.2">
      <c r="A921" s="134">
        <v>38</v>
      </c>
      <c r="B921" s="363" t="s">
        <v>7149</v>
      </c>
      <c r="C921" s="363" t="s">
        <v>7150</v>
      </c>
      <c r="D921" s="397" t="s">
        <v>7151</v>
      </c>
      <c r="E921" s="398">
        <v>15</v>
      </c>
      <c r="F921" s="394">
        <v>550</v>
      </c>
      <c r="G921" s="394"/>
      <c r="H921" s="394">
        <v>550</v>
      </c>
      <c r="I921" s="396">
        <v>550</v>
      </c>
    </row>
    <row r="922" spans="1:9" ht="34.5" customHeight="1" x14ac:dyDescent="0.25">
      <c r="A922" s="138">
        <v>39</v>
      </c>
      <c r="B922" s="363" t="s">
        <v>7152</v>
      </c>
      <c r="C922" s="363" t="s">
        <v>7153</v>
      </c>
      <c r="D922" s="397" t="s">
        <v>6719</v>
      </c>
      <c r="E922" s="398">
        <v>15</v>
      </c>
      <c r="F922" s="394">
        <v>550</v>
      </c>
      <c r="G922" s="394"/>
      <c r="H922" s="394">
        <v>550</v>
      </c>
      <c r="I922" s="396">
        <v>550</v>
      </c>
    </row>
    <row r="923" spans="1:9" ht="40.5" customHeight="1" x14ac:dyDescent="0.2">
      <c r="A923" s="134">
        <v>40</v>
      </c>
      <c r="B923" s="363" t="s">
        <v>7154</v>
      </c>
      <c r="C923" s="363" t="s">
        <v>7155</v>
      </c>
      <c r="D923" s="397" t="s">
        <v>7156</v>
      </c>
      <c r="E923" s="398">
        <v>3.5</v>
      </c>
      <c r="F923" s="394">
        <v>550</v>
      </c>
      <c r="G923" s="394"/>
      <c r="H923" s="394">
        <v>550</v>
      </c>
      <c r="I923" s="396">
        <v>550</v>
      </c>
    </row>
    <row r="924" spans="1:9" ht="38.25" customHeight="1" x14ac:dyDescent="0.25">
      <c r="A924" s="138">
        <v>41</v>
      </c>
      <c r="B924" s="363" t="s">
        <v>7157</v>
      </c>
      <c r="C924" s="363" t="s">
        <v>7158</v>
      </c>
      <c r="D924" s="397" t="s">
        <v>7159</v>
      </c>
      <c r="E924" s="398">
        <v>3</v>
      </c>
      <c r="F924" s="394">
        <v>550</v>
      </c>
      <c r="G924" s="394"/>
      <c r="H924" s="394">
        <v>550</v>
      </c>
      <c r="I924" s="396">
        <v>550</v>
      </c>
    </row>
    <row r="925" spans="1:9" ht="36.75" customHeight="1" x14ac:dyDescent="0.2">
      <c r="A925" s="134">
        <v>42</v>
      </c>
      <c r="B925" s="363" t="s">
        <v>7160</v>
      </c>
      <c r="C925" s="363" t="s">
        <v>7161</v>
      </c>
      <c r="D925" s="397" t="s">
        <v>7162</v>
      </c>
      <c r="E925" s="398">
        <v>3</v>
      </c>
      <c r="F925" s="394">
        <v>550</v>
      </c>
      <c r="G925" s="394"/>
      <c r="H925" s="394">
        <v>550</v>
      </c>
      <c r="I925" s="396">
        <v>550</v>
      </c>
    </row>
    <row r="926" spans="1:9" ht="37.5" customHeight="1" x14ac:dyDescent="0.25">
      <c r="A926" s="138">
        <v>43</v>
      </c>
      <c r="B926" s="363" t="s">
        <v>7163</v>
      </c>
      <c r="C926" s="363" t="s">
        <v>7164</v>
      </c>
      <c r="D926" s="397" t="s">
        <v>7165</v>
      </c>
      <c r="E926" s="398">
        <v>15</v>
      </c>
      <c r="F926" s="394">
        <v>550</v>
      </c>
      <c r="G926" s="394"/>
      <c r="H926" s="394">
        <v>550</v>
      </c>
      <c r="I926" s="396">
        <v>550</v>
      </c>
    </row>
    <row r="927" spans="1:9" ht="47.25" customHeight="1" x14ac:dyDescent="0.2">
      <c r="A927" s="134">
        <v>44</v>
      </c>
      <c r="B927" s="363" t="s">
        <v>7166</v>
      </c>
      <c r="C927" s="363" t="s">
        <v>7167</v>
      </c>
      <c r="D927" s="397" t="s">
        <v>7168</v>
      </c>
      <c r="E927" s="398">
        <v>5</v>
      </c>
      <c r="F927" s="394">
        <v>550</v>
      </c>
      <c r="G927" s="394"/>
      <c r="H927" s="394">
        <v>550</v>
      </c>
      <c r="I927" s="396">
        <v>550</v>
      </c>
    </row>
    <row r="928" spans="1:9" ht="44.25" customHeight="1" x14ac:dyDescent="0.25">
      <c r="A928" s="138">
        <v>45</v>
      </c>
      <c r="B928" s="363" t="s">
        <v>7169</v>
      </c>
      <c r="C928" s="363" t="s">
        <v>7170</v>
      </c>
      <c r="D928" s="397" t="s">
        <v>7171</v>
      </c>
      <c r="E928" s="398">
        <v>5</v>
      </c>
      <c r="F928" s="394">
        <v>550</v>
      </c>
      <c r="G928" s="394"/>
      <c r="H928" s="394">
        <v>550</v>
      </c>
      <c r="I928" s="396">
        <v>550</v>
      </c>
    </row>
    <row r="929" spans="1:9" ht="43.5" customHeight="1" x14ac:dyDescent="0.2">
      <c r="A929" s="134">
        <v>46</v>
      </c>
      <c r="B929" s="363" t="s">
        <v>7172</v>
      </c>
      <c r="C929" s="363" t="s">
        <v>7173</v>
      </c>
      <c r="D929" s="397" t="s">
        <v>7174</v>
      </c>
      <c r="E929" s="398">
        <v>5</v>
      </c>
      <c r="F929" s="394">
        <v>550</v>
      </c>
      <c r="G929" s="394"/>
      <c r="H929" s="394">
        <v>550</v>
      </c>
      <c r="I929" s="396">
        <v>550</v>
      </c>
    </row>
    <row r="930" spans="1:9" ht="43.5" customHeight="1" x14ac:dyDescent="0.25">
      <c r="A930" s="138">
        <v>47</v>
      </c>
      <c r="B930" s="363" t="s">
        <v>7175</v>
      </c>
      <c r="C930" s="363" t="s">
        <v>7176</v>
      </c>
      <c r="D930" s="397" t="s">
        <v>7177</v>
      </c>
      <c r="E930" s="398">
        <v>15</v>
      </c>
      <c r="F930" s="394">
        <v>550</v>
      </c>
      <c r="G930" s="394"/>
      <c r="H930" s="394">
        <v>550</v>
      </c>
      <c r="I930" s="396">
        <v>550</v>
      </c>
    </row>
    <row r="931" spans="1:9" ht="46.5" customHeight="1" x14ac:dyDescent="0.2">
      <c r="A931" s="134">
        <v>48</v>
      </c>
      <c r="B931" s="363" t="s">
        <v>7178</v>
      </c>
      <c r="C931" s="363" t="s">
        <v>7179</v>
      </c>
      <c r="D931" s="397" t="s">
        <v>7180</v>
      </c>
      <c r="E931" s="398">
        <v>5</v>
      </c>
      <c r="F931" s="394">
        <v>550</v>
      </c>
      <c r="G931" s="394"/>
      <c r="H931" s="394">
        <v>550</v>
      </c>
      <c r="I931" s="396">
        <v>550</v>
      </c>
    </row>
    <row r="932" spans="1:9" ht="35.25" customHeight="1" x14ac:dyDescent="0.25">
      <c r="A932" s="138">
        <v>49</v>
      </c>
      <c r="B932" s="363" t="s">
        <v>7181</v>
      </c>
      <c r="C932" s="363" t="s">
        <v>7182</v>
      </c>
      <c r="D932" s="397" t="s">
        <v>7183</v>
      </c>
      <c r="E932" s="398">
        <v>4</v>
      </c>
      <c r="F932" s="394">
        <v>550</v>
      </c>
      <c r="G932" s="394"/>
      <c r="H932" s="394">
        <v>550</v>
      </c>
      <c r="I932" s="396">
        <v>550</v>
      </c>
    </row>
    <row r="933" spans="1:9" ht="45.75" customHeight="1" x14ac:dyDescent="0.2">
      <c r="A933" s="134">
        <v>50</v>
      </c>
      <c r="B933" s="363" t="s">
        <v>7184</v>
      </c>
      <c r="C933" s="363" t="s">
        <v>7185</v>
      </c>
      <c r="D933" s="397" t="s">
        <v>7186</v>
      </c>
      <c r="E933" s="398">
        <v>4</v>
      </c>
      <c r="F933" s="394">
        <v>550</v>
      </c>
      <c r="G933" s="394"/>
      <c r="H933" s="394">
        <v>550</v>
      </c>
      <c r="I933" s="396">
        <v>550</v>
      </c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Top="1" thickBot="1" x14ac:dyDescent="0.3">
      <c r="A948" s="89" t="s">
        <v>43</v>
      </c>
      <c r="B948" s="90"/>
      <c r="C948" s="91"/>
      <c r="D948" s="90"/>
      <c r="E948" s="152">
        <f>SUM(E884:E947)</f>
        <v>238.5</v>
      </c>
      <c r="F948" s="152">
        <f>SUM(F884:F947)</f>
        <v>27500</v>
      </c>
      <c r="G948" s="152">
        <f>SUM(G884:G947)</f>
        <v>0</v>
      </c>
      <c r="H948" s="152">
        <f>SUM(H884:H947)</f>
        <v>27500</v>
      </c>
      <c r="I948" s="224">
        <f>SUM(I884:I947)</f>
        <v>27500</v>
      </c>
    </row>
    <row r="949" spans="1:9" ht="16.5" customHeight="1" thickTop="1" thickBot="1" x14ac:dyDescent="0.3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thickTop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thickBot="1" x14ac:dyDescent="0.3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Top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0</v>
      </c>
    </row>
    <row r="992" spans="1:9" ht="42.75" customHeight="1" thickTop="1" x14ac:dyDescent="0.25">
      <c r="A992" s="146"/>
      <c r="B992" s="363"/>
      <c r="C992" s="363"/>
      <c r="D992" s="397"/>
      <c r="E992" s="398"/>
      <c r="F992" s="394"/>
      <c r="G992" s="394"/>
      <c r="H992" s="394"/>
      <c r="I992" s="396"/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Top="1" thickBot="1" x14ac:dyDescent="0.3">
      <c r="A1011" s="89" t="s">
        <v>43</v>
      </c>
      <c r="B1011" s="90"/>
      <c r="C1011" s="91"/>
      <c r="D1011" s="90"/>
      <c r="E1011" s="152">
        <f>SUM(E992:E1010)</f>
        <v>0</v>
      </c>
      <c r="F1011" s="92">
        <f>SUM(F992:F1010)</f>
        <v>0</v>
      </c>
      <c r="G1011" s="92">
        <f>SUM(G992:G1010)</f>
        <v>0</v>
      </c>
      <c r="H1011" s="92">
        <f>SUM(H992:H1010)</f>
        <v>0</v>
      </c>
      <c r="I1011" s="93">
        <f>SUM(I992:I1010)</f>
        <v>0</v>
      </c>
    </row>
    <row r="1012" spans="1:9" ht="16.5" customHeight="1" thickTop="1" thickBot="1" x14ac:dyDescent="0.3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Top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Top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192</v>
      </c>
      <c r="F1053" s="16"/>
      <c r="G1053" s="16"/>
      <c r="H1053" s="16"/>
      <c r="I1053" s="15">
        <f>I1100+I1121+I1142+I1163+I1184+I1205</f>
        <v>12650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12650</v>
      </c>
      <c r="J1054" s="272"/>
    </row>
    <row r="1055" spans="1:10" ht="42.75" customHeight="1" x14ac:dyDescent="0.2">
      <c r="A1055" s="273">
        <v>1</v>
      </c>
      <c r="B1055" s="40" t="s">
        <v>7187</v>
      </c>
      <c r="C1055" s="26" t="s">
        <v>7188</v>
      </c>
      <c r="D1055" s="40" t="s">
        <v>7187</v>
      </c>
      <c r="E1055" s="40">
        <v>12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7189</v>
      </c>
      <c r="C1056" s="26" t="s">
        <v>7190</v>
      </c>
      <c r="D1056" s="25"/>
      <c r="E1056" s="40">
        <v>15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7191</v>
      </c>
      <c r="C1057" s="26" t="s">
        <v>7192</v>
      </c>
      <c r="D1057" s="25"/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7193</v>
      </c>
      <c r="C1058" s="26" t="s">
        <v>7194</v>
      </c>
      <c r="D1058" s="25"/>
      <c r="E1058" s="40">
        <v>5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7195</v>
      </c>
      <c r="C1059" s="26" t="s">
        <v>7196</v>
      </c>
      <c r="D1059" s="25"/>
      <c r="E1059" s="40">
        <v>5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7197</v>
      </c>
      <c r="C1060" s="26" t="s">
        <v>7198</v>
      </c>
      <c r="D1060" s="25"/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7199</v>
      </c>
      <c r="C1061" s="26" t="s">
        <v>7200</v>
      </c>
      <c r="D1061" s="25"/>
      <c r="E1061" s="40">
        <v>10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7201</v>
      </c>
      <c r="C1062" s="26" t="s">
        <v>7202</v>
      </c>
      <c r="D1062" s="25"/>
      <c r="E1062" s="40">
        <v>15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7203</v>
      </c>
      <c r="C1063" s="26" t="s">
        <v>7204</v>
      </c>
      <c r="D1063" s="25"/>
      <c r="E1063" s="40">
        <v>15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7205</v>
      </c>
      <c r="C1064" s="26" t="s">
        <v>7206</v>
      </c>
      <c r="D1064" s="25"/>
      <c r="E1064" s="40">
        <v>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7207</v>
      </c>
      <c r="C1065" s="26" t="s">
        <v>7208</v>
      </c>
      <c r="D1065" s="25"/>
      <c r="E1065" s="40">
        <v>5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7209</v>
      </c>
      <c r="C1066" s="275" t="s">
        <v>7210</v>
      </c>
      <c r="D1066" s="277"/>
      <c r="E1066" s="274">
        <v>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7211</v>
      </c>
      <c r="C1067" s="275" t="s">
        <v>7212</v>
      </c>
      <c r="D1067" s="277"/>
      <c r="E1067" s="274">
        <v>15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7213</v>
      </c>
      <c r="C1068" s="275" t="s">
        <v>7214</v>
      </c>
      <c r="D1068" s="277"/>
      <c r="E1068" s="274">
        <v>5</v>
      </c>
      <c r="F1068" s="276">
        <v>550</v>
      </c>
      <c r="G1068" s="276"/>
      <c r="H1068" s="276">
        <v>550</v>
      </c>
      <c r="I1068" s="276">
        <v>550</v>
      </c>
    </row>
    <row r="1069" spans="1:9" ht="40.5" customHeight="1" x14ac:dyDescent="0.2">
      <c r="A1069" s="273">
        <v>15</v>
      </c>
      <c r="B1069" s="277" t="s">
        <v>7215</v>
      </c>
      <c r="C1069" s="275" t="s">
        <v>7216</v>
      </c>
      <c r="D1069" s="277"/>
      <c r="E1069" s="274">
        <v>5</v>
      </c>
      <c r="F1069" s="276">
        <v>550</v>
      </c>
      <c r="G1069" s="276"/>
      <c r="H1069" s="276">
        <v>550</v>
      </c>
      <c r="I1069" s="276">
        <v>550</v>
      </c>
    </row>
    <row r="1070" spans="1:9" ht="53.25" customHeight="1" x14ac:dyDescent="0.2">
      <c r="A1070" s="273">
        <v>16</v>
      </c>
      <c r="B1070" s="277" t="s">
        <v>7217</v>
      </c>
      <c r="C1070" s="275" t="s">
        <v>7218</v>
      </c>
      <c r="D1070" s="277"/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45.75" customHeight="1" x14ac:dyDescent="0.2">
      <c r="A1071" s="273">
        <v>17</v>
      </c>
      <c r="B1071" s="277" t="s">
        <v>7219</v>
      </c>
      <c r="C1071" s="275" t="s">
        <v>7220</v>
      </c>
      <c r="D1071" s="277"/>
      <c r="E1071" s="274">
        <v>5</v>
      </c>
      <c r="F1071" s="276">
        <v>550</v>
      </c>
      <c r="G1071" s="276"/>
      <c r="H1071" s="276">
        <v>550</v>
      </c>
      <c r="I1071" s="276">
        <v>550</v>
      </c>
    </row>
    <row r="1072" spans="1:9" ht="52.5" customHeight="1" x14ac:dyDescent="0.2">
      <c r="A1072" s="273">
        <v>18</v>
      </c>
      <c r="B1072" s="277" t="s">
        <v>7221</v>
      </c>
      <c r="C1072" s="275" t="s">
        <v>7222</v>
      </c>
      <c r="D1072" s="277"/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40.5" customHeight="1" x14ac:dyDescent="0.2">
      <c r="A1073" s="273">
        <v>19</v>
      </c>
      <c r="B1073" s="277" t="s">
        <v>7223</v>
      </c>
      <c r="C1073" s="275" t="s">
        <v>7224</v>
      </c>
      <c r="D1073" s="277"/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39.75" customHeight="1" x14ac:dyDescent="0.2">
      <c r="A1074" s="273">
        <v>20</v>
      </c>
      <c r="B1074" s="277" t="s">
        <v>7225</v>
      </c>
      <c r="C1074" s="275" t="s">
        <v>7226</v>
      </c>
      <c r="D1074" s="277"/>
      <c r="E1074" s="274">
        <v>5</v>
      </c>
      <c r="F1074" s="276">
        <v>550</v>
      </c>
      <c r="G1074" s="276"/>
      <c r="H1074" s="276">
        <v>550</v>
      </c>
      <c r="I1074" s="276">
        <v>550</v>
      </c>
    </row>
    <row r="1075" spans="1:9" ht="45" customHeight="1" x14ac:dyDescent="0.2">
      <c r="A1075" s="273">
        <v>21</v>
      </c>
      <c r="B1075" s="277" t="s">
        <v>7227</v>
      </c>
      <c r="C1075" s="275" t="s">
        <v>7228</v>
      </c>
      <c r="D1075" s="277"/>
      <c r="E1075" s="274">
        <v>15</v>
      </c>
      <c r="F1075" s="276">
        <v>550</v>
      </c>
      <c r="G1075" s="276"/>
      <c r="H1075" s="276">
        <v>550</v>
      </c>
      <c r="I1075" s="276">
        <v>550</v>
      </c>
    </row>
    <row r="1076" spans="1:9" ht="39.75" customHeight="1" x14ac:dyDescent="0.2">
      <c r="A1076" s="273">
        <v>22</v>
      </c>
      <c r="B1076" s="277" t="s">
        <v>7229</v>
      </c>
      <c r="C1076" s="275" t="s">
        <v>7230</v>
      </c>
      <c r="D1076" s="277"/>
      <c r="E1076" s="274">
        <v>15</v>
      </c>
      <c r="F1076" s="276">
        <v>550</v>
      </c>
      <c r="G1076" s="276"/>
      <c r="H1076" s="276">
        <v>550</v>
      </c>
      <c r="I1076" s="276">
        <v>550</v>
      </c>
    </row>
    <row r="1077" spans="1:9" ht="49.5" customHeight="1" x14ac:dyDescent="0.2">
      <c r="A1077" s="273">
        <v>23</v>
      </c>
      <c r="B1077" s="277" t="s">
        <v>7231</v>
      </c>
      <c r="C1077" s="275" t="s">
        <v>7232</v>
      </c>
      <c r="D1077" s="277"/>
      <c r="E1077" s="274">
        <v>5</v>
      </c>
      <c r="F1077" s="276">
        <v>550</v>
      </c>
      <c r="G1077" s="276"/>
      <c r="H1077" s="276">
        <v>550</v>
      </c>
      <c r="I1077" s="276">
        <v>550</v>
      </c>
    </row>
    <row r="1078" spans="1:9" ht="46.5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Top="1" thickBot="1" x14ac:dyDescent="0.3">
      <c r="A1100" s="89" t="s">
        <v>43</v>
      </c>
      <c r="B1100" s="90"/>
      <c r="C1100" s="91"/>
      <c r="D1100" s="90"/>
      <c r="E1100" s="152">
        <f>SUM(E1055:E1099)</f>
        <v>187</v>
      </c>
      <c r="F1100" s="152">
        <f>SUM(F1055:F1099)</f>
        <v>12650</v>
      </c>
      <c r="G1100" s="152">
        <f>SUM(G1055:G1099)</f>
        <v>0</v>
      </c>
      <c r="H1100" s="152">
        <f>SUM(H1055:H1099)</f>
        <v>12650</v>
      </c>
      <c r="I1100" s="224">
        <f>SUM(I1055:I1099)</f>
        <v>12650</v>
      </c>
    </row>
    <row r="1101" spans="1:9" ht="16.5" customHeight="1" thickTop="1" thickBot="1" x14ac:dyDescent="0.3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Top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thickBot="1" x14ac:dyDescent="0.3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0</v>
      </c>
    </row>
    <row r="1123" spans="1:9" ht="46.5" customHeight="1" thickTop="1" x14ac:dyDescent="0.25">
      <c r="A1123" s="543"/>
      <c r="B1123" s="194"/>
      <c r="C1123" s="194"/>
      <c r="D1123" s="194"/>
      <c r="E1123" s="195"/>
      <c r="F1123" s="196"/>
      <c r="G1123" s="544"/>
      <c r="H1123" s="196"/>
      <c r="I1123" s="197"/>
    </row>
    <row r="1124" spans="1:9" ht="16.5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Top="1" thickBot="1" x14ac:dyDescent="0.3">
      <c r="A1142" s="89" t="s">
        <v>43</v>
      </c>
      <c r="B1142" s="90"/>
      <c r="C1142" s="91"/>
      <c r="D1142" s="90"/>
      <c r="E1142" s="152">
        <f>SUM(E1123:E1141)</f>
        <v>0</v>
      </c>
      <c r="F1142" s="92">
        <f>SUM(F1123:F1141)</f>
        <v>0</v>
      </c>
      <c r="G1142" s="92">
        <f>SUM(G1123:G1141)</f>
        <v>0</v>
      </c>
      <c r="H1142" s="92">
        <f>SUM(H1123:H1141)</f>
        <v>0</v>
      </c>
      <c r="I1142" s="93">
        <f>SUM(I1123:I1141)</f>
        <v>0</v>
      </c>
    </row>
    <row r="1143" spans="1:9" ht="16.5" customHeight="1" thickTop="1" thickBot="1" x14ac:dyDescent="0.3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0</v>
      </c>
    </row>
    <row r="1144" spans="1:9" ht="36.75" customHeight="1" thickTop="1" x14ac:dyDescent="0.2">
      <c r="A1144" s="130"/>
      <c r="B1144" s="277"/>
      <c r="C1144" s="545"/>
      <c r="D1144" s="277"/>
      <c r="E1144" s="274"/>
      <c r="F1144" s="276"/>
      <c r="G1144" s="276"/>
      <c r="H1144" s="276"/>
      <c r="I1144" s="276"/>
    </row>
    <row r="1145" spans="1:9" ht="47.2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SUM(E1144:E1162)</f>
        <v>0</v>
      </c>
      <c r="F1163" s="92">
        <f>SUM(F1144:F1162)</f>
        <v>0</v>
      </c>
      <c r="G1163" s="92">
        <f>SUM(G1144:G1162)</f>
        <v>0</v>
      </c>
      <c r="H1163" s="92">
        <f>SUM(H1144:H1162)</f>
        <v>0</v>
      </c>
      <c r="I1163" s="93">
        <f>SUM(I1144:I1162)</f>
        <v>0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0</v>
      </c>
    </row>
    <row r="1165" spans="1:9" ht="16.5" customHeight="1" thickTop="1" x14ac:dyDescent="0.25">
      <c r="A1165" s="146"/>
      <c r="B1165" s="147"/>
      <c r="C1165" s="148"/>
      <c r="D1165" s="147"/>
      <c r="E1165" s="150"/>
      <c r="F1165" s="150"/>
      <c r="G1165" s="150"/>
      <c r="H1165" s="150"/>
      <c r="I1165" s="151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89" t="s">
        <v>43</v>
      </c>
      <c r="B1184" s="90"/>
      <c r="C1184" s="91"/>
      <c r="D1184" s="90"/>
      <c r="E1184" s="152">
        <f>SUM(E1165:E1183)</f>
        <v>0</v>
      </c>
      <c r="F1184" s="92">
        <f>SUM(F1165:F1183)</f>
        <v>0</v>
      </c>
      <c r="G1184" s="92">
        <f>SUM(G1165:G1183)</f>
        <v>0</v>
      </c>
      <c r="H1184" s="92">
        <f>SUM(H1165:H1183)</f>
        <v>0</v>
      </c>
      <c r="I1184" s="93">
        <f>SUM(I1165:I1183)</f>
        <v>0</v>
      </c>
    </row>
    <row r="1185" spans="1:9" ht="16.5" customHeight="1" thickTop="1" thickBot="1" x14ac:dyDescent="0.3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629"/>
      <c r="B1208" s="629"/>
    </row>
    <row r="1209" spans="1:9" x14ac:dyDescent="0.25">
      <c r="A1209" s="629"/>
      <c r="B1209" s="629"/>
    </row>
    <row r="1210" spans="1:9" x14ac:dyDescent="0.25">
      <c r="A1210" s="629">
        <f>A1123+A1060+A892+A737+A282+A191+A101+A92+A28</f>
        <v>85</v>
      </c>
      <c r="B1210" s="629"/>
      <c r="E1210" s="5">
        <f>E1053+E882+E721+E535+E365+E161+E7</f>
        <v>18869.75</v>
      </c>
      <c r="I1210" s="5">
        <f>I1053+I882+I721+I535+I365+I161+I7</f>
        <v>7919198.8210800001</v>
      </c>
    </row>
    <row r="1211" spans="1:9" x14ac:dyDescent="0.25">
      <c r="A1211" s="629"/>
      <c r="B1211" s="629"/>
    </row>
    <row r="1212" spans="1:9" x14ac:dyDescent="0.25">
      <c r="A1212" s="629"/>
      <c r="B1212" s="629"/>
    </row>
  </sheetData>
  <autoFilter ref="A5:I1205"/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11"/>
  <sheetViews>
    <sheetView view="pageBreakPreview" zoomScale="75" zoomScaleNormal="75" zoomScaleSheetLayoutView="75" workbookViewId="0">
      <pane ySplit="6" topLeftCell="A1186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7233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1220</v>
      </c>
      <c r="F7" s="16"/>
      <c r="G7" s="16"/>
      <c r="H7" s="16"/>
      <c r="I7" s="17">
        <f>I72+I89+I97+I118+I139+I160</f>
        <v>55918.371439999995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24750.00144</v>
      </c>
    </row>
    <row r="9" spans="1:9" ht="42.75" customHeight="1" thickTop="1" x14ac:dyDescent="0.2">
      <c r="A9" s="24">
        <v>1</v>
      </c>
      <c r="B9" s="312" t="s">
        <v>7234</v>
      </c>
      <c r="C9" s="313" t="s">
        <v>7235</v>
      </c>
      <c r="D9" s="314" t="s">
        <v>7236</v>
      </c>
      <c r="E9" s="315">
        <v>15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7237</v>
      </c>
      <c r="C10" s="320" t="s">
        <v>7238</v>
      </c>
      <c r="D10" s="321" t="s">
        <v>7239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7240</v>
      </c>
      <c r="C11" s="320" t="s">
        <v>7241</v>
      </c>
      <c r="D11" s="321" t="s">
        <v>7242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7243</v>
      </c>
      <c r="C12" s="320" t="s">
        <v>7244</v>
      </c>
      <c r="D12" s="321" t="s">
        <v>7245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7246</v>
      </c>
      <c r="C13" s="320" t="s">
        <v>7247</v>
      </c>
      <c r="D13" s="321" t="s">
        <v>7248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7249</v>
      </c>
      <c r="C14" s="552" t="s">
        <v>7250</v>
      </c>
      <c r="D14" s="553" t="s">
        <v>7251</v>
      </c>
      <c r="E14" s="554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7252</v>
      </c>
      <c r="C15" s="552" t="s">
        <v>7253</v>
      </c>
      <c r="D15" s="553" t="s">
        <v>7254</v>
      </c>
      <c r="E15" s="554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7255</v>
      </c>
      <c r="C16" s="552" t="s">
        <v>7256</v>
      </c>
      <c r="D16" s="553" t="s">
        <v>7255</v>
      </c>
      <c r="E16" s="554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7257</v>
      </c>
      <c r="C17" s="552" t="s">
        <v>7258</v>
      </c>
      <c r="D17" s="553" t="s">
        <v>7257</v>
      </c>
      <c r="E17" s="554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7259</v>
      </c>
      <c r="C18" s="552" t="s">
        <v>7260</v>
      </c>
      <c r="D18" s="553" t="s">
        <v>7259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7261</v>
      </c>
      <c r="C19" s="552" t="s">
        <v>7262</v>
      </c>
      <c r="D19" s="553" t="s">
        <v>7261</v>
      </c>
      <c r="E19" s="554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7263</v>
      </c>
      <c r="C20" s="552" t="s">
        <v>7264</v>
      </c>
      <c r="D20" s="553" t="s">
        <v>7263</v>
      </c>
      <c r="E20" s="554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7265</v>
      </c>
      <c r="C21" s="552" t="s">
        <v>7266</v>
      </c>
      <c r="D21" s="553" t="s">
        <v>7265</v>
      </c>
      <c r="E21" s="554">
        <v>12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7267</v>
      </c>
      <c r="C22" s="552" t="s">
        <v>7268</v>
      </c>
      <c r="D22" s="553" t="s">
        <v>7267</v>
      </c>
      <c r="E22" s="554">
        <v>8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7269</v>
      </c>
      <c r="C23" s="552" t="s">
        <v>7270</v>
      </c>
      <c r="D23" s="553" t="s">
        <v>7271</v>
      </c>
      <c r="E23" s="554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551" t="s">
        <v>7272</v>
      </c>
      <c r="C24" s="552" t="s">
        <v>7273</v>
      </c>
      <c r="D24" s="553" t="s">
        <v>7274</v>
      </c>
      <c r="E24" s="554">
        <v>7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551" t="s">
        <v>7275</v>
      </c>
      <c r="C25" s="552" t="s">
        <v>7276</v>
      </c>
      <c r="D25" s="553" t="s">
        <v>7277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48.75" customHeight="1" thickBot="1" x14ac:dyDescent="0.25">
      <c r="A26" s="29">
        <v>18</v>
      </c>
      <c r="B26" s="551" t="s">
        <v>7278</v>
      </c>
      <c r="C26" s="552" t="s">
        <v>7279</v>
      </c>
      <c r="D26" s="553" t="s">
        <v>7280</v>
      </c>
      <c r="E26" s="554">
        <v>1</v>
      </c>
      <c r="F26" s="330">
        <v>550.00036</v>
      </c>
      <c r="G26" s="331"/>
      <c r="H26" s="330">
        <v>550.00036</v>
      </c>
      <c r="I26" s="332">
        <v>550.00036</v>
      </c>
    </row>
    <row r="27" spans="1:11" ht="28.5" customHeight="1" thickTop="1" x14ac:dyDescent="0.2">
      <c r="A27" s="24">
        <v>19</v>
      </c>
      <c r="B27" s="551" t="s">
        <v>7281</v>
      </c>
      <c r="C27" s="552" t="s">
        <v>7282</v>
      </c>
      <c r="D27" s="553" t="s">
        <v>7283</v>
      </c>
      <c r="E27" s="554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7284</v>
      </c>
      <c r="C28" s="552" t="s">
        <v>7285</v>
      </c>
      <c r="D28" s="553" t="s">
        <v>7286</v>
      </c>
      <c r="E28" s="554">
        <v>3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7287</v>
      </c>
      <c r="C29" s="552" t="s">
        <v>7288</v>
      </c>
      <c r="D29" s="553" t="s">
        <v>7289</v>
      </c>
      <c r="E29" s="554">
        <v>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7290</v>
      </c>
      <c r="C30" s="334" t="s">
        <v>7291</v>
      </c>
      <c r="D30" s="335" t="s">
        <v>7292</v>
      </c>
      <c r="E30" s="336">
        <v>4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7293</v>
      </c>
      <c r="C31" s="334" t="s">
        <v>7294</v>
      </c>
      <c r="D31" s="335" t="s">
        <v>7293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7295</v>
      </c>
      <c r="C32" s="334" t="s">
        <v>7296</v>
      </c>
      <c r="D32" s="335" t="s">
        <v>7295</v>
      </c>
      <c r="E32" s="336">
        <v>3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x14ac:dyDescent="0.2">
      <c r="A33" s="24">
        <v>25</v>
      </c>
      <c r="B33" s="333" t="s">
        <v>7297</v>
      </c>
      <c r="C33" s="334" t="s">
        <v>7298</v>
      </c>
      <c r="D33" s="335" t="s">
        <v>7297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Bot="1" x14ac:dyDescent="0.25">
      <c r="A34" s="29">
        <v>26</v>
      </c>
      <c r="B34" s="333" t="s">
        <v>7299</v>
      </c>
      <c r="C34" s="334" t="s">
        <v>7300</v>
      </c>
      <c r="D34" s="335" t="s">
        <v>7299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7301</v>
      </c>
      <c r="C35" s="334" t="s">
        <v>7302</v>
      </c>
      <c r="D35" s="335" t="s">
        <v>7301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7303</v>
      </c>
      <c r="C36" s="334" t="s">
        <v>7304</v>
      </c>
      <c r="D36" s="335" t="s">
        <v>7303</v>
      </c>
      <c r="E36" s="336">
        <v>8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7305</v>
      </c>
      <c r="C37" s="334" t="s">
        <v>7306</v>
      </c>
      <c r="D37" s="335" t="s">
        <v>7305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7307</v>
      </c>
      <c r="C38" s="334" t="s">
        <v>7308</v>
      </c>
      <c r="D38" s="335" t="s">
        <v>7307</v>
      </c>
      <c r="E38" s="336">
        <v>6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7309</v>
      </c>
      <c r="C39" s="334" t="s">
        <v>7310</v>
      </c>
      <c r="D39" s="335" t="s">
        <v>7309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7311</v>
      </c>
      <c r="C40" s="334" t="s">
        <v>7312</v>
      </c>
      <c r="D40" s="335" t="s">
        <v>7311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7313</v>
      </c>
      <c r="C41" s="334" t="s">
        <v>7314</v>
      </c>
      <c r="D41" s="335" t="s">
        <v>7313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7315</v>
      </c>
      <c r="C42" s="334" t="s">
        <v>7316</v>
      </c>
      <c r="D42" s="335" t="s">
        <v>7315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7317</v>
      </c>
      <c r="C43" s="334" t="s">
        <v>7318</v>
      </c>
      <c r="D43" s="335" t="s">
        <v>7317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7319</v>
      </c>
      <c r="C44" s="334" t="s">
        <v>7320</v>
      </c>
      <c r="D44" s="335" t="s">
        <v>7319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7321</v>
      </c>
      <c r="C45" s="334" t="s">
        <v>7322</v>
      </c>
      <c r="D45" s="335" t="s">
        <v>7321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7323</v>
      </c>
      <c r="C46" s="334" t="s">
        <v>7324</v>
      </c>
      <c r="D46" s="335" t="s">
        <v>7323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7325</v>
      </c>
      <c r="C47" s="334" t="s">
        <v>7326</v>
      </c>
      <c r="D47" s="335" t="s">
        <v>7325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7327</v>
      </c>
      <c r="C48" s="334" t="s">
        <v>7328</v>
      </c>
      <c r="D48" s="335" t="s">
        <v>7327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7329</v>
      </c>
      <c r="C49" s="334" t="s">
        <v>7330</v>
      </c>
      <c r="D49" s="335" t="s">
        <v>7329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7331</v>
      </c>
      <c r="C50" s="334" t="s">
        <v>7332</v>
      </c>
      <c r="D50" s="335" t="s">
        <v>7331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7333</v>
      </c>
      <c r="C51" s="334" t="s">
        <v>7334</v>
      </c>
      <c r="D51" s="335" t="s">
        <v>7333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7335</v>
      </c>
      <c r="C52" s="334" t="s">
        <v>7336</v>
      </c>
      <c r="D52" s="335" t="s">
        <v>7335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7337</v>
      </c>
      <c r="C53" s="334" t="s">
        <v>7338</v>
      </c>
      <c r="D53" s="335" t="s">
        <v>7339</v>
      </c>
      <c r="E53" s="336">
        <v>10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420</v>
      </c>
      <c r="F72" s="92">
        <f>SUM(F9:F71)</f>
        <v>24750.000359999998</v>
      </c>
      <c r="G72" s="92">
        <f>SUM(G9:G71)</f>
        <v>0</v>
      </c>
      <c r="H72" s="92">
        <f>SUM(H9:H71)</f>
        <v>24750.00144</v>
      </c>
      <c r="I72" s="93">
        <f>SUM(I9:I71)</f>
        <v>24750.00144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13554.56</v>
      </c>
    </row>
    <row r="74" spans="1:10" ht="65.25" customHeight="1" thickTop="1" x14ac:dyDescent="0.2">
      <c r="A74" s="100">
        <v>1</v>
      </c>
      <c r="B74" s="50" t="s">
        <v>7340</v>
      </c>
      <c r="C74" s="41" t="s">
        <v>7341</v>
      </c>
      <c r="D74" s="50" t="s">
        <v>7342</v>
      </c>
      <c r="E74" s="27">
        <v>25</v>
      </c>
      <c r="F74" s="33">
        <v>439.85</v>
      </c>
      <c r="G74" s="50"/>
      <c r="H74" s="33">
        <v>439.85</v>
      </c>
      <c r="I74" s="33">
        <v>439.85</v>
      </c>
      <c r="J74" s="101"/>
    </row>
    <row r="75" spans="1:10" ht="39.75" customHeight="1" x14ac:dyDescent="0.2">
      <c r="A75" s="60">
        <v>2</v>
      </c>
      <c r="B75" s="50" t="s">
        <v>7343</v>
      </c>
      <c r="C75" s="41" t="s">
        <v>7344</v>
      </c>
      <c r="D75" s="50" t="s">
        <v>7343</v>
      </c>
      <c r="E75" s="27">
        <v>30</v>
      </c>
      <c r="F75" s="33">
        <v>232376.57</v>
      </c>
      <c r="G75" s="50">
        <v>166844.13</v>
      </c>
      <c r="H75" s="33">
        <v>179958.84</v>
      </c>
      <c r="I75" s="33">
        <v>13114.71</v>
      </c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55</v>
      </c>
      <c r="F89" s="108">
        <f>SUM(F74:F88)</f>
        <v>232816.42</v>
      </c>
      <c r="G89" s="108">
        <f>SUM(G74:G88)</f>
        <v>166844.13</v>
      </c>
      <c r="H89" s="108">
        <f>SUM(H74:H88)</f>
        <v>180398.69</v>
      </c>
      <c r="I89" s="109">
        <f>SUM(I74:I88)</f>
        <v>13554.56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439.85</v>
      </c>
    </row>
    <row r="91" spans="1:9" ht="39" customHeight="1" thickTop="1" thickBot="1" x14ac:dyDescent="0.25">
      <c r="A91" s="100">
        <v>1</v>
      </c>
      <c r="B91" s="115" t="s">
        <v>7345</v>
      </c>
      <c r="C91" s="115" t="s">
        <v>3291</v>
      </c>
      <c r="D91" s="115" t="s">
        <v>7345</v>
      </c>
      <c r="E91" s="116">
        <v>25</v>
      </c>
      <c r="F91" s="117">
        <v>439.85</v>
      </c>
      <c r="G91" s="118"/>
      <c r="H91" s="117">
        <v>439.85</v>
      </c>
      <c r="I91" s="119">
        <v>439.85</v>
      </c>
    </row>
    <row r="92" spans="1:9" ht="40.5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35.25" customHeight="1" thickTop="1" x14ac:dyDescent="0.2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25</v>
      </c>
      <c r="F97" s="123">
        <f>SUM(F91:F96)</f>
        <v>439.85</v>
      </c>
      <c r="G97" s="123">
        <f>SUM(G91:G96)</f>
        <v>0</v>
      </c>
      <c r="H97" s="123">
        <f>SUM(H91:H96)</f>
        <v>439.85</v>
      </c>
      <c r="I97" s="124">
        <f>SUM(I91:I96)</f>
        <v>439.85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12739.519999999999</v>
      </c>
    </row>
    <row r="99" spans="1:9" ht="32.25" customHeight="1" x14ac:dyDescent="0.2">
      <c r="A99" s="500">
        <v>1</v>
      </c>
      <c r="B99" s="501" t="s">
        <v>7346</v>
      </c>
      <c r="C99" s="502" t="s">
        <v>7347</v>
      </c>
      <c r="D99" s="501" t="s">
        <v>7346</v>
      </c>
      <c r="E99" s="503">
        <v>220</v>
      </c>
      <c r="F99" s="504">
        <v>3870.64</v>
      </c>
      <c r="G99" s="505"/>
      <c r="H99" s="504">
        <v>3870.64</v>
      </c>
      <c r="I99" s="504">
        <v>3870.64</v>
      </c>
    </row>
    <row r="100" spans="1:9" ht="31.5" customHeight="1" x14ac:dyDescent="0.2">
      <c r="A100" s="500">
        <v>2</v>
      </c>
      <c r="B100" s="501" t="s">
        <v>7348</v>
      </c>
      <c r="C100" s="136" t="s">
        <v>7349</v>
      </c>
      <c r="D100" s="458" t="s">
        <v>7348</v>
      </c>
      <c r="E100" s="503">
        <v>400</v>
      </c>
      <c r="F100" s="420">
        <v>8868.8799999999992</v>
      </c>
      <c r="G100" s="421"/>
      <c r="H100" s="420">
        <v>8868.8799999999992</v>
      </c>
      <c r="I100" s="421">
        <v>8868.8799999999992</v>
      </c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620</v>
      </c>
      <c r="F118" s="123">
        <f>SUM(F99:F117)</f>
        <v>12739.519999999999</v>
      </c>
      <c r="G118" s="123">
        <f>SUM(G99:G117)</f>
        <v>0</v>
      </c>
      <c r="H118" s="123">
        <f>SUM(H99:H117)</f>
        <v>12739.519999999999</v>
      </c>
      <c r="I118" s="124">
        <f>SUM(I99:I117)</f>
        <v>12739.519999999999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0</v>
      </c>
    </row>
    <row r="120" spans="1:10" ht="58.5" customHeight="1" thickTop="1" x14ac:dyDescent="0.25">
      <c r="A120" s="146"/>
      <c r="B120" s="50"/>
      <c r="C120" s="41"/>
      <c r="D120" s="50"/>
      <c r="E120" s="40"/>
      <c r="F120" s="33"/>
      <c r="G120" s="50"/>
      <c r="H120" s="33"/>
      <c r="I120" s="33"/>
      <c r="J120" s="533"/>
    </row>
    <row r="121" spans="1:10" ht="55.5" customHeight="1" x14ac:dyDescent="0.25">
      <c r="A121" s="138"/>
      <c r="B121" s="50"/>
      <c r="C121" s="41"/>
      <c r="D121" s="50"/>
      <c r="E121" s="40"/>
      <c r="F121" s="33"/>
      <c r="G121" s="50"/>
      <c r="H121" s="33"/>
      <c r="I121" s="33"/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0</v>
      </c>
      <c r="G139" s="92">
        <f>SUM(G120:G138)</f>
        <v>0</v>
      </c>
      <c r="H139" s="92">
        <f>SUM(H120:H138)</f>
        <v>0</v>
      </c>
      <c r="I139" s="93">
        <f>SUM(I120:I138)</f>
        <v>0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4434.4399999999996</v>
      </c>
    </row>
    <row r="141" spans="1:9" ht="67.5" customHeight="1" thickTop="1" x14ac:dyDescent="0.25">
      <c r="A141" s="146">
        <v>1</v>
      </c>
      <c r="B141" s="50" t="s">
        <v>7350</v>
      </c>
      <c r="C141" s="41" t="s">
        <v>7351</v>
      </c>
      <c r="D141" s="50" t="s">
        <v>7350</v>
      </c>
      <c r="E141" s="40">
        <v>100</v>
      </c>
      <c r="F141" s="33">
        <v>4434.4399999999996</v>
      </c>
      <c r="G141" s="50"/>
      <c r="H141" s="33">
        <v>4434.4399999999996</v>
      </c>
      <c r="I141" s="33">
        <v>4434.4399999999996</v>
      </c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100</v>
      </c>
      <c r="F160" s="159">
        <f>SUM(F141:F159)</f>
        <v>4434.4399999999996</v>
      </c>
      <c r="G160" s="159">
        <f>SUM(G141:G159)</f>
        <v>0</v>
      </c>
      <c r="H160" s="159">
        <f>SUM(H141:H159)</f>
        <v>4434.4399999999996</v>
      </c>
      <c r="I160" s="160">
        <f>SUM(I141:I159)</f>
        <v>4434.4399999999996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963</v>
      </c>
      <c r="F161" s="161"/>
      <c r="G161" s="161"/>
      <c r="H161" s="161"/>
      <c r="I161" s="15">
        <f>I259+I280+I301+I322+I343+I364</f>
        <v>66316.86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44000</v>
      </c>
    </row>
    <row r="163" spans="1:9" ht="45" customHeight="1" x14ac:dyDescent="0.25">
      <c r="A163" s="163">
        <v>1</v>
      </c>
      <c r="B163" s="459" t="s">
        <v>177</v>
      </c>
      <c r="C163" s="460" t="s">
        <v>7352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7353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7354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177</v>
      </c>
      <c r="C166" s="460" t="s">
        <v>7355</v>
      </c>
      <c r="D166" s="459" t="s">
        <v>177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177</v>
      </c>
      <c r="C167" s="460" t="s">
        <v>7356</v>
      </c>
      <c r="D167" s="459" t="s">
        <v>177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177</v>
      </c>
      <c r="C168" s="460" t="s">
        <v>7357</v>
      </c>
      <c r="D168" s="459" t="s">
        <v>177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177</v>
      </c>
      <c r="C169" s="464" t="s">
        <v>7358</v>
      </c>
      <c r="D169" s="459" t="s">
        <v>177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177</v>
      </c>
      <c r="C170" s="460" t="s">
        <v>7359</v>
      </c>
      <c r="D170" s="459" t="s">
        <v>177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177</v>
      </c>
      <c r="C171" s="465" t="s">
        <v>7360</v>
      </c>
      <c r="D171" s="459" t="s">
        <v>177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177</v>
      </c>
      <c r="C172" s="465" t="s">
        <v>7361</v>
      </c>
      <c r="D172" s="459" t="s">
        <v>177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177</v>
      </c>
      <c r="C173" s="465" t="s">
        <v>7362</v>
      </c>
      <c r="D173" s="459" t="s">
        <v>177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177</v>
      </c>
      <c r="C174" s="465" t="s">
        <v>7363</v>
      </c>
      <c r="D174" s="459" t="s">
        <v>177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177</v>
      </c>
      <c r="C175" s="460" t="s">
        <v>7364</v>
      </c>
      <c r="D175" s="459" t="s">
        <v>177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177</v>
      </c>
      <c r="C176" s="460" t="s">
        <v>7365</v>
      </c>
      <c r="D176" s="459" t="s">
        <v>177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177</v>
      </c>
      <c r="C177" s="466" t="s">
        <v>7366</v>
      </c>
      <c r="D177" s="459" t="s">
        <v>177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177</v>
      </c>
      <c r="C178" s="165" t="s">
        <v>7367</v>
      </c>
      <c r="D178" s="166" t="s">
        <v>177</v>
      </c>
      <c r="E178" s="167">
        <v>4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177</v>
      </c>
      <c r="C179" s="165" t="s">
        <v>7368</v>
      </c>
      <c r="D179" s="166" t="s">
        <v>177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177</v>
      </c>
      <c r="C180" s="165" t="s">
        <v>7369</v>
      </c>
      <c r="D180" s="166" t="s">
        <v>177</v>
      </c>
      <c r="E180" s="167">
        <v>10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177</v>
      </c>
      <c r="C181" s="165" t="s">
        <v>7370</v>
      </c>
      <c r="D181" s="166" t="s">
        <v>177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177</v>
      </c>
      <c r="C182" s="165" t="s">
        <v>7371</v>
      </c>
      <c r="D182" s="166" t="s">
        <v>177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177</v>
      </c>
      <c r="C183" s="165" t="s">
        <v>7372</v>
      </c>
      <c r="D183" s="166" t="s">
        <v>177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177</v>
      </c>
      <c r="C184" s="165" t="s">
        <v>7373</v>
      </c>
      <c r="D184" s="166" t="s">
        <v>177</v>
      </c>
      <c r="E184" s="167">
        <v>15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177</v>
      </c>
      <c r="C185" s="165" t="s">
        <v>7374</v>
      </c>
      <c r="D185" s="166" t="s">
        <v>177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177</v>
      </c>
      <c r="C186" s="165" t="s">
        <v>7375</v>
      </c>
      <c r="D186" s="166" t="s">
        <v>177</v>
      </c>
      <c r="E186" s="167">
        <v>10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177</v>
      </c>
      <c r="C187" s="165" t="s">
        <v>7376</v>
      </c>
      <c r="D187" s="166" t="s">
        <v>177</v>
      </c>
      <c r="E187" s="167">
        <v>8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177</v>
      </c>
      <c r="C188" s="165" t="s">
        <v>7377</v>
      </c>
      <c r="D188" s="166" t="s">
        <v>177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177</v>
      </c>
      <c r="C189" s="165" t="s">
        <v>7378</v>
      </c>
      <c r="D189" s="166" t="s">
        <v>177</v>
      </c>
      <c r="E189" s="167">
        <v>8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177</v>
      </c>
      <c r="C190" s="165" t="s">
        <v>7379</v>
      </c>
      <c r="D190" s="166" t="s">
        <v>177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177</v>
      </c>
      <c r="C191" s="165" t="s">
        <v>7380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177</v>
      </c>
      <c r="C192" s="165" t="s">
        <v>7381</v>
      </c>
      <c r="D192" s="166" t="s">
        <v>177</v>
      </c>
      <c r="E192" s="167">
        <v>12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177</v>
      </c>
      <c r="C193" s="165" t="s">
        <v>7382</v>
      </c>
      <c r="D193" s="166" t="s">
        <v>177</v>
      </c>
      <c r="E193" s="167">
        <v>15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177</v>
      </c>
      <c r="C194" s="165" t="s">
        <v>7383</v>
      </c>
      <c r="D194" s="166" t="s">
        <v>177</v>
      </c>
      <c r="E194" s="167">
        <v>7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177</v>
      </c>
      <c r="C195" s="165" t="s">
        <v>7384</v>
      </c>
      <c r="D195" s="166" t="s">
        <v>177</v>
      </c>
      <c r="E195" s="167">
        <v>2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177</v>
      </c>
      <c r="C196" s="165" t="s">
        <v>7385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177</v>
      </c>
      <c r="C197" s="165" t="s">
        <v>7386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177</v>
      </c>
      <c r="C198" s="165" t="s">
        <v>7387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177</v>
      </c>
      <c r="C199" s="165" t="s">
        <v>7388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177</v>
      </c>
      <c r="C200" s="165" t="s">
        <v>7389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177</v>
      </c>
      <c r="C201" s="165" t="s">
        <v>7390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177</v>
      </c>
      <c r="C202" s="165" t="s">
        <v>7391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>
        <v>41</v>
      </c>
      <c r="B203" s="164" t="s">
        <v>177</v>
      </c>
      <c r="C203" s="165" t="s">
        <v>7392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9" ht="39.75" customHeight="1" x14ac:dyDescent="0.25">
      <c r="A204" s="163">
        <v>42</v>
      </c>
      <c r="B204" s="164" t="s">
        <v>177</v>
      </c>
      <c r="C204" s="165" t="s">
        <v>7393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37.5" customHeight="1" x14ac:dyDescent="0.25">
      <c r="A205" s="163">
        <v>43</v>
      </c>
      <c r="B205" s="164" t="s">
        <v>177</v>
      </c>
      <c r="C205" s="165" t="s">
        <v>7394</v>
      </c>
      <c r="D205" s="166" t="s">
        <v>177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38.25" customHeight="1" x14ac:dyDescent="0.25">
      <c r="A206" s="163">
        <v>44</v>
      </c>
      <c r="B206" s="164" t="s">
        <v>177</v>
      </c>
      <c r="C206" s="165" t="s">
        <v>7395</v>
      </c>
      <c r="D206" s="166" t="s">
        <v>177</v>
      </c>
      <c r="E206" s="167">
        <v>5</v>
      </c>
      <c r="F206" s="168">
        <v>550</v>
      </c>
      <c r="G206" s="169"/>
      <c r="H206" s="168">
        <v>550</v>
      </c>
      <c r="I206" s="168">
        <v>550</v>
      </c>
    </row>
    <row r="207" spans="1:9" ht="48" customHeight="1" x14ac:dyDescent="0.25">
      <c r="A207" s="163">
        <v>45</v>
      </c>
      <c r="B207" s="164" t="s">
        <v>177</v>
      </c>
      <c r="C207" s="165" t="s">
        <v>7396</v>
      </c>
      <c r="D207" s="166" t="s">
        <v>177</v>
      </c>
      <c r="E207" s="167">
        <v>7</v>
      </c>
      <c r="F207" s="168">
        <v>550</v>
      </c>
      <c r="G207" s="169"/>
      <c r="H207" s="168">
        <v>550</v>
      </c>
      <c r="I207" s="168">
        <v>550</v>
      </c>
    </row>
    <row r="208" spans="1:9" ht="42.75" customHeight="1" x14ac:dyDescent="0.25">
      <c r="A208" s="163">
        <v>46</v>
      </c>
      <c r="B208" s="164" t="s">
        <v>177</v>
      </c>
      <c r="C208" s="165" t="s">
        <v>7397</v>
      </c>
      <c r="D208" s="166" t="s">
        <v>177</v>
      </c>
      <c r="E208" s="167">
        <v>7</v>
      </c>
      <c r="F208" s="168">
        <v>550</v>
      </c>
      <c r="G208" s="169"/>
      <c r="H208" s="168">
        <v>550</v>
      </c>
      <c r="I208" s="168">
        <v>550</v>
      </c>
    </row>
    <row r="209" spans="1:9" ht="50.25" customHeight="1" x14ac:dyDescent="0.25">
      <c r="A209" s="163">
        <v>47</v>
      </c>
      <c r="B209" s="164" t="s">
        <v>177</v>
      </c>
      <c r="C209" s="165" t="s">
        <v>7398</v>
      </c>
      <c r="D209" s="166" t="s">
        <v>177</v>
      </c>
      <c r="E209" s="167">
        <v>3</v>
      </c>
      <c r="F209" s="168">
        <v>550</v>
      </c>
      <c r="G209" s="169"/>
      <c r="H209" s="168">
        <v>550</v>
      </c>
      <c r="I209" s="168">
        <v>550</v>
      </c>
    </row>
    <row r="210" spans="1:9" ht="48.75" customHeight="1" x14ac:dyDescent="0.25">
      <c r="A210" s="163">
        <v>48</v>
      </c>
      <c r="B210" s="164" t="s">
        <v>177</v>
      </c>
      <c r="C210" s="165" t="s">
        <v>7399</v>
      </c>
      <c r="D210" s="166" t="s">
        <v>177</v>
      </c>
      <c r="E210" s="167">
        <v>6</v>
      </c>
      <c r="F210" s="168">
        <v>550</v>
      </c>
      <c r="G210" s="169"/>
      <c r="H210" s="168">
        <v>550</v>
      </c>
      <c r="I210" s="168">
        <v>550</v>
      </c>
    </row>
    <row r="211" spans="1:9" ht="42.75" customHeight="1" x14ac:dyDescent="0.25">
      <c r="A211" s="163">
        <v>49</v>
      </c>
      <c r="B211" s="164" t="s">
        <v>7400</v>
      </c>
      <c r="C211" s="165" t="s">
        <v>7401</v>
      </c>
      <c r="D211" s="166" t="s">
        <v>7400</v>
      </c>
      <c r="E211" s="167">
        <v>15</v>
      </c>
      <c r="F211" s="168">
        <v>550</v>
      </c>
      <c r="G211" s="169"/>
      <c r="H211" s="168">
        <v>550</v>
      </c>
      <c r="I211" s="168">
        <v>550</v>
      </c>
    </row>
    <row r="212" spans="1:9" ht="55.5" customHeight="1" x14ac:dyDescent="0.25">
      <c r="A212" s="163">
        <v>50</v>
      </c>
      <c r="B212" s="164" t="s">
        <v>7402</v>
      </c>
      <c r="C212" s="165" t="s">
        <v>7403</v>
      </c>
      <c r="D212" s="166" t="s">
        <v>7402</v>
      </c>
      <c r="E212" s="167">
        <v>15</v>
      </c>
      <c r="F212" s="168">
        <v>550</v>
      </c>
      <c r="G212" s="169"/>
      <c r="H212" s="168">
        <v>550</v>
      </c>
      <c r="I212" s="168">
        <v>550</v>
      </c>
    </row>
    <row r="213" spans="1:9" ht="48.75" customHeight="1" x14ac:dyDescent="0.25">
      <c r="A213" s="163">
        <v>51</v>
      </c>
      <c r="B213" s="164" t="s">
        <v>7404</v>
      </c>
      <c r="C213" s="165" t="s">
        <v>7405</v>
      </c>
      <c r="D213" s="166" t="s">
        <v>7404</v>
      </c>
      <c r="E213" s="167">
        <v>15</v>
      </c>
      <c r="F213" s="168">
        <v>550</v>
      </c>
      <c r="G213" s="169"/>
      <c r="H213" s="168">
        <v>550</v>
      </c>
      <c r="I213" s="168">
        <v>550</v>
      </c>
    </row>
    <row r="214" spans="1:9" ht="46.5" customHeight="1" x14ac:dyDescent="0.25">
      <c r="A214" s="163">
        <v>52</v>
      </c>
      <c r="B214" s="164" t="s">
        <v>7406</v>
      </c>
      <c r="C214" s="165" t="s">
        <v>7407</v>
      </c>
      <c r="D214" s="166" t="s">
        <v>7406</v>
      </c>
      <c r="E214" s="167">
        <v>5</v>
      </c>
      <c r="F214" s="168">
        <v>550</v>
      </c>
      <c r="G214" s="169"/>
      <c r="H214" s="168">
        <v>550</v>
      </c>
      <c r="I214" s="168">
        <v>550</v>
      </c>
    </row>
    <row r="215" spans="1:9" ht="37.5" customHeight="1" x14ac:dyDescent="0.25">
      <c r="A215" s="163">
        <v>53</v>
      </c>
      <c r="B215" s="164" t="s">
        <v>7408</v>
      </c>
      <c r="C215" s="165" t="s">
        <v>7409</v>
      </c>
      <c r="D215" s="166" t="s">
        <v>7408</v>
      </c>
      <c r="E215" s="167">
        <v>5</v>
      </c>
      <c r="F215" s="168">
        <v>550</v>
      </c>
      <c r="G215" s="169"/>
      <c r="H215" s="168">
        <v>550</v>
      </c>
      <c r="I215" s="168">
        <v>550</v>
      </c>
    </row>
    <row r="216" spans="1:9" ht="43.5" customHeight="1" x14ac:dyDescent="0.25">
      <c r="A216" s="163">
        <v>54</v>
      </c>
      <c r="B216" s="164" t="s">
        <v>7410</v>
      </c>
      <c r="C216" s="165" t="s">
        <v>7411</v>
      </c>
      <c r="D216" s="166" t="s">
        <v>7410</v>
      </c>
      <c r="E216" s="167">
        <v>7</v>
      </c>
      <c r="F216" s="168">
        <v>550</v>
      </c>
      <c r="G216" s="169"/>
      <c r="H216" s="168">
        <v>550</v>
      </c>
      <c r="I216" s="168">
        <v>550</v>
      </c>
    </row>
    <row r="217" spans="1:9" ht="38.25" customHeight="1" x14ac:dyDescent="0.25">
      <c r="A217" s="163">
        <v>55</v>
      </c>
      <c r="B217" s="164" t="s">
        <v>7412</v>
      </c>
      <c r="C217" s="165" t="s">
        <v>7413</v>
      </c>
      <c r="D217" s="166" t="s">
        <v>7412</v>
      </c>
      <c r="E217" s="167">
        <v>7</v>
      </c>
      <c r="F217" s="168">
        <v>550</v>
      </c>
      <c r="G217" s="169"/>
      <c r="H217" s="168">
        <v>550</v>
      </c>
      <c r="I217" s="168">
        <v>550</v>
      </c>
    </row>
    <row r="218" spans="1:9" ht="37.5" customHeight="1" x14ac:dyDescent="0.25">
      <c r="A218" s="163">
        <v>56</v>
      </c>
      <c r="B218" s="164" t="s">
        <v>7414</v>
      </c>
      <c r="C218" s="165" t="s">
        <v>7415</v>
      </c>
      <c r="D218" s="166" t="s">
        <v>7414</v>
      </c>
      <c r="E218" s="167">
        <v>5</v>
      </c>
      <c r="F218" s="168">
        <v>550</v>
      </c>
      <c r="G218" s="169"/>
      <c r="H218" s="168">
        <v>550</v>
      </c>
      <c r="I218" s="168">
        <v>550</v>
      </c>
    </row>
    <row r="219" spans="1:9" ht="43.5" customHeight="1" x14ac:dyDescent="0.25">
      <c r="A219" s="163">
        <v>57</v>
      </c>
      <c r="B219" s="164" t="s">
        <v>7416</v>
      </c>
      <c r="C219" s="165" t="s">
        <v>7417</v>
      </c>
      <c r="D219" s="166" t="s">
        <v>7416</v>
      </c>
      <c r="E219" s="167">
        <v>3</v>
      </c>
      <c r="F219" s="168">
        <v>550</v>
      </c>
      <c r="G219" s="169"/>
      <c r="H219" s="168">
        <v>550</v>
      </c>
      <c r="I219" s="168">
        <v>550</v>
      </c>
    </row>
    <row r="220" spans="1:9" ht="47.25" customHeight="1" x14ac:dyDescent="0.25">
      <c r="A220" s="163">
        <v>58</v>
      </c>
      <c r="B220" s="164" t="s">
        <v>7418</v>
      </c>
      <c r="C220" s="165" t="s">
        <v>7419</v>
      </c>
      <c r="D220" s="166" t="s">
        <v>7418</v>
      </c>
      <c r="E220" s="167">
        <v>5</v>
      </c>
      <c r="F220" s="168">
        <v>550</v>
      </c>
      <c r="G220" s="169"/>
      <c r="H220" s="168">
        <v>550</v>
      </c>
      <c r="I220" s="168">
        <v>550</v>
      </c>
    </row>
    <row r="221" spans="1:9" ht="43.5" customHeight="1" x14ac:dyDescent="0.25">
      <c r="A221" s="163">
        <v>59</v>
      </c>
      <c r="B221" s="164" t="s">
        <v>7420</v>
      </c>
      <c r="C221" s="165" t="s">
        <v>7421</v>
      </c>
      <c r="D221" s="166" t="s">
        <v>7420</v>
      </c>
      <c r="E221" s="167">
        <v>5</v>
      </c>
      <c r="F221" s="168">
        <v>550</v>
      </c>
      <c r="G221" s="169"/>
      <c r="H221" s="168">
        <v>550</v>
      </c>
      <c r="I221" s="168">
        <v>550</v>
      </c>
    </row>
    <row r="222" spans="1:9" ht="44.25" customHeight="1" x14ac:dyDescent="0.25">
      <c r="A222" s="163">
        <v>60</v>
      </c>
      <c r="B222" s="164" t="s">
        <v>7422</v>
      </c>
      <c r="C222" s="165" t="s">
        <v>7423</v>
      </c>
      <c r="D222" s="166" t="s">
        <v>7422</v>
      </c>
      <c r="E222" s="167">
        <v>3</v>
      </c>
      <c r="F222" s="168">
        <v>550</v>
      </c>
      <c r="G222" s="169"/>
      <c r="H222" s="168">
        <v>550</v>
      </c>
      <c r="I222" s="168">
        <v>550</v>
      </c>
    </row>
    <row r="223" spans="1:9" ht="43.5" customHeight="1" x14ac:dyDescent="0.25">
      <c r="A223" s="163">
        <v>61</v>
      </c>
      <c r="B223" s="164" t="s">
        <v>7424</v>
      </c>
      <c r="C223" s="165" t="s">
        <v>7425</v>
      </c>
      <c r="D223" s="166" t="s">
        <v>7424</v>
      </c>
      <c r="E223" s="167">
        <v>3</v>
      </c>
      <c r="F223" s="168">
        <v>550</v>
      </c>
      <c r="G223" s="169"/>
      <c r="H223" s="168">
        <v>550</v>
      </c>
      <c r="I223" s="168">
        <v>550</v>
      </c>
    </row>
    <row r="224" spans="1:9" ht="42.75" customHeight="1" x14ac:dyDescent="0.25">
      <c r="A224" s="163">
        <v>62</v>
      </c>
      <c r="B224" s="164" t="s">
        <v>7426</v>
      </c>
      <c r="C224" s="165" t="s">
        <v>7427</v>
      </c>
      <c r="D224" s="166" t="s">
        <v>7426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42.75" customHeight="1" x14ac:dyDescent="0.25">
      <c r="A225" s="163">
        <v>63</v>
      </c>
      <c r="B225" s="164" t="s">
        <v>7428</v>
      </c>
      <c r="C225" s="165" t="s">
        <v>2126</v>
      </c>
      <c r="D225" s="166" t="s">
        <v>7428</v>
      </c>
      <c r="E225" s="167">
        <v>3</v>
      </c>
      <c r="F225" s="168">
        <v>550</v>
      </c>
      <c r="G225" s="169"/>
      <c r="H225" s="168">
        <v>550</v>
      </c>
      <c r="I225" s="168">
        <v>550</v>
      </c>
    </row>
    <row r="226" spans="1:9" ht="49.5" customHeight="1" x14ac:dyDescent="0.25">
      <c r="A226" s="163">
        <v>64</v>
      </c>
      <c r="B226" s="164" t="s">
        <v>7429</v>
      </c>
      <c r="C226" s="165" t="s">
        <v>7430</v>
      </c>
      <c r="D226" s="166" t="s">
        <v>7429</v>
      </c>
      <c r="E226" s="167">
        <v>7</v>
      </c>
      <c r="F226" s="168">
        <v>550</v>
      </c>
      <c r="G226" s="169"/>
      <c r="H226" s="168">
        <v>550</v>
      </c>
      <c r="I226" s="168">
        <v>550</v>
      </c>
    </row>
    <row r="227" spans="1:9" ht="43.5" customHeight="1" x14ac:dyDescent="0.25">
      <c r="A227" s="163">
        <v>65</v>
      </c>
      <c r="B227" s="164" t="s">
        <v>7431</v>
      </c>
      <c r="C227" s="165" t="s">
        <v>7432</v>
      </c>
      <c r="D227" s="166" t="s">
        <v>7431</v>
      </c>
      <c r="E227" s="167">
        <v>5</v>
      </c>
      <c r="F227" s="168">
        <v>550</v>
      </c>
      <c r="G227" s="169"/>
      <c r="H227" s="168">
        <v>550</v>
      </c>
      <c r="I227" s="168">
        <v>550</v>
      </c>
    </row>
    <row r="228" spans="1:9" ht="40.5" customHeight="1" x14ac:dyDescent="0.25">
      <c r="A228" s="163">
        <v>66</v>
      </c>
      <c r="B228" s="164" t="s">
        <v>7433</v>
      </c>
      <c r="C228" s="165" t="s">
        <v>7434</v>
      </c>
      <c r="D228" s="166" t="s">
        <v>7433</v>
      </c>
      <c r="E228" s="167">
        <v>5</v>
      </c>
      <c r="F228" s="168">
        <v>550</v>
      </c>
      <c r="G228" s="169"/>
      <c r="H228" s="168">
        <v>550</v>
      </c>
      <c r="I228" s="168">
        <v>550</v>
      </c>
    </row>
    <row r="229" spans="1:9" ht="40.5" customHeight="1" x14ac:dyDescent="0.25">
      <c r="A229" s="163">
        <v>67</v>
      </c>
      <c r="B229" s="164" t="s">
        <v>7435</v>
      </c>
      <c r="C229" s="165" t="s">
        <v>7436</v>
      </c>
      <c r="D229" s="166" t="s">
        <v>7435</v>
      </c>
      <c r="E229" s="167">
        <v>8</v>
      </c>
      <c r="F229" s="168">
        <v>550</v>
      </c>
      <c r="G229" s="169"/>
      <c r="H229" s="168">
        <v>550</v>
      </c>
      <c r="I229" s="168">
        <v>550</v>
      </c>
    </row>
    <row r="230" spans="1:9" ht="37.5" customHeight="1" x14ac:dyDescent="0.25">
      <c r="A230" s="163">
        <v>68</v>
      </c>
      <c r="B230" s="164" t="s">
        <v>7437</v>
      </c>
      <c r="C230" s="165" t="s">
        <v>7438</v>
      </c>
      <c r="D230" s="166" t="s">
        <v>7437</v>
      </c>
      <c r="E230" s="167">
        <v>5</v>
      </c>
      <c r="F230" s="168">
        <v>550</v>
      </c>
      <c r="G230" s="169"/>
      <c r="H230" s="168">
        <v>550</v>
      </c>
      <c r="I230" s="168">
        <v>550</v>
      </c>
    </row>
    <row r="231" spans="1:9" ht="38.25" customHeight="1" x14ac:dyDescent="0.25">
      <c r="A231" s="163">
        <v>69</v>
      </c>
      <c r="B231" s="164" t="s">
        <v>7439</v>
      </c>
      <c r="C231" s="165" t="s">
        <v>7440</v>
      </c>
      <c r="D231" s="166" t="s">
        <v>7439</v>
      </c>
      <c r="E231" s="167">
        <v>5</v>
      </c>
      <c r="F231" s="168">
        <v>550</v>
      </c>
      <c r="G231" s="169"/>
      <c r="H231" s="168">
        <v>550</v>
      </c>
      <c r="I231" s="168">
        <v>550</v>
      </c>
    </row>
    <row r="232" spans="1:9" ht="42.75" customHeight="1" x14ac:dyDescent="0.25">
      <c r="A232" s="163">
        <v>70</v>
      </c>
      <c r="B232" s="164" t="s">
        <v>7441</v>
      </c>
      <c r="C232" s="165" t="s">
        <v>7442</v>
      </c>
      <c r="D232" s="166" t="s">
        <v>7441</v>
      </c>
      <c r="E232" s="167">
        <v>5</v>
      </c>
      <c r="F232" s="168">
        <v>550</v>
      </c>
      <c r="G232" s="169"/>
      <c r="H232" s="168">
        <v>550</v>
      </c>
      <c r="I232" s="168">
        <v>550</v>
      </c>
    </row>
    <row r="233" spans="1:9" ht="42.75" customHeight="1" x14ac:dyDescent="0.25">
      <c r="A233" s="163">
        <v>71</v>
      </c>
      <c r="B233" s="164" t="s">
        <v>7443</v>
      </c>
      <c r="C233" s="165" t="s">
        <v>7432</v>
      </c>
      <c r="D233" s="166" t="s">
        <v>7443</v>
      </c>
      <c r="E233" s="167">
        <v>5</v>
      </c>
      <c r="F233" s="168">
        <v>550</v>
      </c>
      <c r="G233" s="169"/>
      <c r="H233" s="168">
        <v>550</v>
      </c>
      <c r="I233" s="168">
        <v>550</v>
      </c>
    </row>
    <row r="234" spans="1:9" ht="43.5" customHeight="1" x14ac:dyDescent="0.25">
      <c r="A234" s="163">
        <v>72</v>
      </c>
      <c r="B234" s="164" t="s">
        <v>7444</v>
      </c>
      <c r="C234" s="165" t="s">
        <v>7445</v>
      </c>
      <c r="D234" s="166" t="s">
        <v>7444</v>
      </c>
      <c r="E234" s="167">
        <v>5</v>
      </c>
      <c r="F234" s="168">
        <v>550</v>
      </c>
      <c r="G234" s="169"/>
      <c r="H234" s="168">
        <v>550</v>
      </c>
      <c r="I234" s="168">
        <v>550</v>
      </c>
    </row>
    <row r="235" spans="1:9" ht="33.75" customHeight="1" x14ac:dyDescent="0.25">
      <c r="A235" s="163">
        <v>73</v>
      </c>
      <c r="B235" s="164" t="s">
        <v>7446</v>
      </c>
      <c r="C235" s="165" t="s">
        <v>7447</v>
      </c>
      <c r="D235" s="166" t="s">
        <v>7446</v>
      </c>
      <c r="E235" s="167">
        <v>15</v>
      </c>
      <c r="F235" s="168">
        <v>550</v>
      </c>
      <c r="G235" s="169"/>
      <c r="H235" s="168">
        <v>550</v>
      </c>
      <c r="I235" s="168">
        <v>550</v>
      </c>
    </row>
    <row r="236" spans="1:9" ht="41.25" customHeight="1" x14ac:dyDescent="0.25">
      <c r="A236" s="163">
        <v>74</v>
      </c>
      <c r="B236" s="164" t="s">
        <v>7448</v>
      </c>
      <c r="C236" s="165" t="s">
        <v>7449</v>
      </c>
      <c r="D236" s="166" t="s">
        <v>7448</v>
      </c>
      <c r="E236" s="167">
        <v>10</v>
      </c>
      <c r="F236" s="168">
        <v>550</v>
      </c>
      <c r="G236" s="169"/>
      <c r="H236" s="168">
        <v>550</v>
      </c>
      <c r="I236" s="168">
        <v>550</v>
      </c>
    </row>
    <row r="237" spans="1:9" ht="39.75" customHeight="1" x14ac:dyDescent="0.25">
      <c r="A237" s="163">
        <v>75</v>
      </c>
      <c r="B237" s="164" t="s">
        <v>7450</v>
      </c>
      <c r="C237" s="165" t="s">
        <v>7451</v>
      </c>
      <c r="D237" s="166" t="s">
        <v>7450</v>
      </c>
      <c r="E237" s="167">
        <v>5</v>
      </c>
      <c r="F237" s="168">
        <v>550</v>
      </c>
      <c r="G237" s="169"/>
      <c r="H237" s="168">
        <v>550</v>
      </c>
      <c r="I237" s="168">
        <v>550</v>
      </c>
    </row>
    <row r="238" spans="1:9" ht="48.75" customHeight="1" x14ac:dyDescent="0.25">
      <c r="A238" s="163">
        <v>76</v>
      </c>
      <c r="B238" s="164" t="s">
        <v>7452</v>
      </c>
      <c r="C238" s="165" t="s">
        <v>7453</v>
      </c>
      <c r="D238" s="166" t="s">
        <v>7452</v>
      </c>
      <c r="E238" s="167">
        <v>15</v>
      </c>
      <c r="F238" s="168">
        <v>550</v>
      </c>
      <c r="G238" s="169"/>
      <c r="H238" s="168">
        <v>550</v>
      </c>
      <c r="I238" s="168">
        <v>550</v>
      </c>
    </row>
    <row r="239" spans="1:9" ht="44.25" customHeight="1" x14ac:dyDescent="0.25">
      <c r="A239" s="163">
        <v>77</v>
      </c>
      <c r="B239" s="164" t="s">
        <v>7454</v>
      </c>
      <c r="C239" s="165" t="s">
        <v>7455</v>
      </c>
      <c r="D239" s="166" t="s">
        <v>7454</v>
      </c>
      <c r="E239" s="167">
        <v>7</v>
      </c>
      <c r="F239" s="168">
        <v>550</v>
      </c>
      <c r="G239" s="169"/>
      <c r="H239" s="168">
        <v>550</v>
      </c>
      <c r="I239" s="168">
        <v>550</v>
      </c>
    </row>
    <row r="240" spans="1:9" ht="41.25" customHeight="1" x14ac:dyDescent="0.25">
      <c r="A240" s="163">
        <v>78</v>
      </c>
      <c r="B240" s="164" t="s">
        <v>7456</v>
      </c>
      <c r="C240" s="165" t="s">
        <v>7457</v>
      </c>
      <c r="D240" s="166" t="s">
        <v>7456</v>
      </c>
      <c r="E240" s="167">
        <v>5</v>
      </c>
      <c r="F240" s="168">
        <v>550</v>
      </c>
      <c r="G240" s="169"/>
      <c r="H240" s="168">
        <v>550</v>
      </c>
      <c r="I240" s="168">
        <v>550</v>
      </c>
    </row>
    <row r="241" spans="1:9" ht="54.75" customHeight="1" x14ac:dyDescent="0.25">
      <c r="A241" s="163">
        <v>79</v>
      </c>
      <c r="B241" s="164" t="s">
        <v>7458</v>
      </c>
      <c r="C241" s="165" t="s">
        <v>7459</v>
      </c>
      <c r="D241" s="166" t="s">
        <v>7458</v>
      </c>
      <c r="E241" s="167">
        <v>10</v>
      </c>
      <c r="F241" s="168">
        <v>550</v>
      </c>
      <c r="G241" s="169"/>
      <c r="H241" s="168">
        <v>550</v>
      </c>
      <c r="I241" s="168">
        <v>550</v>
      </c>
    </row>
    <row r="242" spans="1:9" ht="42.75" customHeight="1" x14ac:dyDescent="0.25">
      <c r="A242" s="163">
        <v>80</v>
      </c>
      <c r="B242" s="164" t="s">
        <v>7460</v>
      </c>
      <c r="C242" s="165" t="s">
        <v>7461</v>
      </c>
      <c r="D242" s="166" t="s">
        <v>7460</v>
      </c>
      <c r="E242" s="167">
        <v>7</v>
      </c>
      <c r="F242" s="168">
        <v>550</v>
      </c>
      <c r="G242" s="169"/>
      <c r="H242" s="168">
        <v>550</v>
      </c>
      <c r="I242" s="168">
        <v>550</v>
      </c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607</v>
      </c>
      <c r="F259" s="191">
        <f>SUM(F163:F258)</f>
        <v>44000</v>
      </c>
      <c r="G259" s="152">
        <f>SUM(G163:G258)</f>
        <v>0</v>
      </c>
      <c r="H259" s="152">
        <f>SUM(H163:H258)</f>
        <v>44000</v>
      </c>
      <c r="I259" s="93">
        <f>SUM(I163:I258)</f>
        <v>44000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2899.26</v>
      </c>
    </row>
    <row r="261" spans="1:9" ht="40.5" customHeight="1" thickTop="1" x14ac:dyDescent="0.25">
      <c r="A261" s="146">
        <v>1</v>
      </c>
      <c r="B261" s="362" t="s">
        <v>7462</v>
      </c>
      <c r="C261" s="363" t="s">
        <v>7463</v>
      </c>
      <c r="D261" s="362" t="s">
        <v>7462</v>
      </c>
      <c r="E261" s="362">
        <v>30</v>
      </c>
      <c r="F261" s="364">
        <v>1242.54</v>
      </c>
      <c r="G261" s="362"/>
      <c r="H261" s="364">
        <v>1242.54</v>
      </c>
      <c r="I261" s="364">
        <v>1242.54</v>
      </c>
    </row>
    <row r="262" spans="1:9" ht="54.75" customHeight="1" x14ac:dyDescent="0.25">
      <c r="A262" s="138">
        <v>2</v>
      </c>
      <c r="B262" s="459" t="s">
        <v>7464</v>
      </c>
      <c r="C262" s="465" t="s">
        <v>7465</v>
      </c>
      <c r="D262" s="459" t="s">
        <v>7464</v>
      </c>
      <c r="E262" s="362">
        <v>40</v>
      </c>
      <c r="F262" s="364">
        <v>1656.72</v>
      </c>
      <c r="G262" s="467"/>
      <c r="H262" s="364">
        <v>1656.72</v>
      </c>
      <c r="I262" s="364">
        <v>1656.72</v>
      </c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70</v>
      </c>
      <c r="F280" s="159">
        <f>SUM(F261:F279)</f>
        <v>2899.26</v>
      </c>
      <c r="G280" s="159">
        <f>SUM(G261:G279)</f>
        <v>0</v>
      </c>
      <c r="H280" s="159">
        <f>SUM(H261:H279)</f>
        <v>2899.26</v>
      </c>
      <c r="I280" s="160">
        <f>SUM(I261:I279)</f>
        <v>2899.26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19417.600000000002</v>
      </c>
    </row>
    <row r="282" spans="1:9" ht="41.25" customHeight="1" thickTop="1" x14ac:dyDescent="0.25">
      <c r="A282" s="130">
        <v>1</v>
      </c>
      <c r="B282" s="468" t="s">
        <v>7466</v>
      </c>
      <c r="C282" s="466" t="s">
        <v>7467</v>
      </c>
      <c r="D282" s="468" t="s">
        <v>7466</v>
      </c>
      <c r="E282" s="461">
        <v>40</v>
      </c>
      <c r="F282" s="469">
        <v>1656.72</v>
      </c>
      <c r="G282" s="470"/>
      <c r="H282" s="469">
        <v>1656.72</v>
      </c>
      <c r="I282" s="469">
        <v>1656.72</v>
      </c>
    </row>
    <row r="283" spans="1:9" ht="38.25" customHeight="1" x14ac:dyDescent="0.25">
      <c r="A283" s="198">
        <v>2</v>
      </c>
      <c r="B283" s="164" t="s">
        <v>7468</v>
      </c>
      <c r="C283" s="165" t="s">
        <v>7469</v>
      </c>
      <c r="D283" s="166" t="s">
        <v>7468</v>
      </c>
      <c r="E283" s="167">
        <v>96</v>
      </c>
      <c r="F283" s="168">
        <v>3976.12</v>
      </c>
      <c r="G283" s="169"/>
      <c r="H283" s="168">
        <v>3976.12</v>
      </c>
      <c r="I283" s="168">
        <v>3976.12</v>
      </c>
    </row>
    <row r="284" spans="1:9" ht="52.5" customHeight="1" x14ac:dyDescent="0.25">
      <c r="A284" s="138">
        <v>3</v>
      </c>
      <c r="B284" s="468" t="s">
        <v>7470</v>
      </c>
      <c r="C284" s="466" t="s">
        <v>7471</v>
      </c>
      <c r="D284" s="468" t="s">
        <v>7470</v>
      </c>
      <c r="E284" s="461">
        <v>30</v>
      </c>
      <c r="F284" s="469">
        <v>2756.95</v>
      </c>
      <c r="G284" s="470"/>
      <c r="H284" s="469">
        <v>2756.95</v>
      </c>
      <c r="I284" s="469">
        <v>2756.95</v>
      </c>
    </row>
    <row r="285" spans="1:9" ht="39.75" customHeight="1" x14ac:dyDescent="0.25">
      <c r="A285" s="138">
        <v>4</v>
      </c>
      <c r="B285" s="468" t="s">
        <v>7472</v>
      </c>
      <c r="C285" s="466" t="s">
        <v>7473</v>
      </c>
      <c r="D285" s="468" t="s">
        <v>7472</v>
      </c>
      <c r="E285" s="461">
        <v>100</v>
      </c>
      <c r="F285" s="469">
        <v>9189.84</v>
      </c>
      <c r="G285" s="470"/>
      <c r="H285" s="469">
        <v>9189.84</v>
      </c>
      <c r="I285" s="469">
        <v>9189.84</v>
      </c>
    </row>
    <row r="286" spans="1:9" ht="46.5" customHeight="1" x14ac:dyDescent="0.25">
      <c r="A286" s="138">
        <v>5</v>
      </c>
      <c r="B286" s="468" t="s">
        <v>7474</v>
      </c>
      <c r="C286" s="466" t="s">
        <v>7475</v>
      </c>
      <c r="D286" s="468" t="s">
        <v>7474</v>
      </c>
      <c r="E286" s="461">
        <v>20</v>
      </c>
      <c r="F286" s="469">
        <v>1837.97</v>
      </c>
      <c r="G286" s="470"/>
      <c r="H286" s="469">
        <v>1837.97</v>
      </c>
      <c r="I286" s="469">
        <v>1837.97</v>
      </c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286</v>
      </c>
      <c r="F301" s="92">
        <f>SUM(F282:F300)</f>
        <v>19417.600000000002</v>
      </c>
      <c r="G301" s="92">
        <f>SUM(G282:G300)</f>
        <v>0</v>
      </c>
      <c r="H301" s="92">
        <f>SUM(H282:H300)</f>
        <v>19417.600000000002</v>
      </c>
      <c r="I301" s="93">
        <f>SUM(I282:I300)</f>
        <v>19417.600000000002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0</v>
      </c>
    </row>
    <row r="303" spans="1:9" ht="46.5" customHeight="1" thickTop="1" x14ac:dyDescent="0.25">
      <c r="A303" s="130"/>
      <c r="B303" s="164"/>
      <c r="C303" s="165"/>
      <c r="D303" s="166"/>
      <c r="E303" s="167"/>
      <c r="F303" s="168"/>
      <c r="G303" s="169"/>
      <c r="H303" s="168"/>
      <c r="I303" s="168"/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0</v>
      </c>
      <c r="F322" s="92">
        <f>SUM(F303:F321)</f>
        <v>0</v>
      </c>
      <c r="G322" s="92">
        <f>SUM(G303:G321)</f>
        <v>0</v>
      </c>
      <c r="H322" s="92">
        <f>SUM(H303:H321)</f>
        <v>0</v>
      </c>
      <c r="I322" s="93">
        <f>SUM(I303:I321)</f>
        <v>0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234.7</v>
      </c>
      <c r="F365" s="16"/>
      <c r="G365" s="16"/>
      <c r="H365" s="16"/>
      <c r="I365" s="15">
        <f>I408+I429+I471+I492+I513+I534+I450</f>
        <v>27955.96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7476</v>
      </c>
      <c r="C367" s="102" t="s">
        <v>7477</v>
      </c>
      <c r="D367" s="102" t="s">
        <v>7478</v>
      </c>
      <c r="E367" s="241">
        <v>14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7479</v>
      </c>
      <c r="C368" s="102" t="s">
        <v>7480</v>
      </c>
      <c r="D368" s="346" t="s">
        <v>7481</v>
      </c>
      <c r="E368" s="471">
        <v>11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7482</v>
      </c>
      <c r="C369" s="102" t="s">
        <v>7483</v>
      </c>
      <c r="D369" s="102" t="s">
        <v>7484</v>
      </c>
      <c r="E369" s="241">
        <v>10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7485</v>
      </c>
      <c r="C370" s="102" t="s">
        <v>7486</v>
      </c>
      <c r="D370" s="102" t="s">
        <v>7487</v>
      </c>
      <c r="E370" s="241">
        <v>4.5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7488</v>
      </c>
      <c r="C371" s="102" t="s">
        <v>7489</v>
      </c>
      <c r="D371" s="102" t="s">
        <v>7490</v>
      </c>
      <c r="E371" s="241">
        <v>15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7491</v>
      </c>
      <c r="C372" s="102" t="s">
        <v>7492</v>
      </c>
      <c r="D372" s="102" t="s">
        <v>7493</v>
      </c>
      <c r="E372" s="241">
        <v>15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7494</v>
      </c>
      <c r="C373" s="102" t="s">
        <v>7495</v>
      </c>
      <c r="D373" s="102" t="s">
        <v>7496</v>
      </c>
      <c r="E373" s="241">
        <v>5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7497</v>
      </c>
      <c r="C374" s="102" t="s">
        <v>7498</v>
      </c>
      <c r="D374" s="102" t="s">
        <v>7499</v>
      </c>
      <c r="E374" s="241">
        <v>10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7500</v>
      </c>
      <c r="C375" s="102" t="s">
        <v>7501</v>
      </c>
      <c r="D375" s="102" t="s">
        <v>7502</v>
      </c>
      <c r="E375" s="241">
        <v>4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>
        <v>10</v>
      </c>
      <c r="B376" s="102" t="s">
        <v>7503</v>
      </c>
      <c r="C376" s="102" t="s">
        <v>7504</v>
      </c>
      <c r="D376" s="102" t="s">
        <v>7505</v>
      </c>
      <c r="E376" s="241">
        <v>3.2</v>
      </c>
      <c r="F376" s="365">
        <v>550</v>
      </c>
      <c r="G376" s="163"/>
      <c r="H376" s="421">
        <v>550</v>
      </c>
      <c r="I376" s="421">
        <v>550</v>
      </c>
    </row>
    <row r="377" spans="1:9" ht="48.75" customHeight="1" thickTop="1" thickBot="1" x14ac:dyDescent="0.25">
      <c r="A377" s="130">
        <v>11</v>
      </c>
      <c r="B377" s="102" t="s">
        <v>7506</v>
      </c>
      <c r="C377" s="102" t="s">
        <v>7507</v>
      </c>
      <c r="D377" s="102" t="s">
        <v>7508</v>
      </c>
      <c r="E377" s="241">
        <v>5</v>
      </c>
      <c r="F377" s="365">
        <v>550</v>
      </c>
      <c r="G377" s="163"/>
      <c r="H377" s="421">
        <v>550</v>
      </c>
      <c r="I377" s="421">
        <v>550</v>
      </c>
    </row>
    <row r="378" spans="1:9" ht="36.75" customHeight="1" thickTop="1" thickBot="1" x14ac:dyDescent="0.25">
      <c r="A378" s="130">
        <v>12</v>
      </c>
      <c r="B378" s="102" t="s">
        <v>7509</v>
      </c>
      <c r="C378" s="102" t="s">
        <v>7507</v>
      </c>
      <c r="D378" s="102" t="s">
        <v>7510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42.75" customHeight="1" thickTop="1" thickBot="1" x14ac:dyDescent="0.25">
      <c r="A379" s="130">
        <v>13</v>
      </c>
      <c r="B379" s="102" t="s">
        <v>7511</v>
      </c>
      <c r="C379" s="102" t="s">
        <v>7507</v>
      </c>
      <c r="D379" s="102" t="s">
        <v>7512</v>
      </c>
      <c r="E379" s="241">
        <v>5</v>
      </c>
      <c r="F379" s="343">
        <v>550</v>
      </c>
      <c r="G379" s="55"/>
      <c r="H379" s="344">
        <v>550</v>
      </c>
      <c r="I379" s="344">
        <v>550</v>
      </c>
    </row>
    <row r="380" spans="1:9" ht="39" customHeight="1" thickTop="1" thickBot="1" x14ac:dyDescent="0.25">
      <c r="A380" s="130">
        <v>14</v>
      </c>
      <c r="B380" s="102" t="s">
        <v>7513</v>
      </c>
      <c r="C380" s="102" t="s">
        <v>7507</v>
      </c>
      <c r="D380" s="102" t="s">
        <v>7514</v>
      </c>
      <c r="E380" s="241">
        <v>5</v>
      </c>
      <c r="F380" s="343">
        <v>550</v>
      </c>
      <c r="G380" s="55"/>
      <c r="H380" s="344">
        <v>550</v>
      </c>
      <c r="I380" s="344">
        <v>550</v>
      </c>
    </row>
    <row r="381" spans="1:9" ht="38.25" customHeight="1" thickTop="1" thickBot="1" x14ac:dyDescent="0.25">
      <c r="A381" s="130">
        <v>15</v>
      </c>
      <c r="B381" s="102" t="s">
        <v>7515</v>
      </c>
      <c r="C381" s="102" t="s">
        <v>7507</v>
      </c>
      <c r="D381" s="102" t="s">
        <v>7516</v>
      </c>
      <c r="E381" s="241">
        <v>5</v>
      </c>
      <c r="F381" s="343">
        <v>550</v>
      </c>
      <c r="G381" s="55"/>
      <c r="H381" s="344">
        <v>550</v>
      </c>
      <c r="I381" s="344">
        <v>550</v>
      </c>
    </row>
    <row r="382" spans="1:9" ht="38.25" customHeight="1" thickTop="1" thickBot="1" x14ac:dyDescent="0.25">
      <c r="A382" s="130">
        <v>16</v>
      </c>
      <c r="B382" s="102" t="s">
        <v>7517</v>
      </c>
      <c r="C382" s="102" t="s">
        <v>7518</v>
      </c>
      <c r="D382" s="102" t="s">
        <v>7519</v>
      </c>
      <c r="E382" s="241">
        <v>10</v>
      </c>
      <c r="F382" s="343">
        <v>550</v>
      </c>
      <c r="G382" s="55"/>
      <c r="H382" s="344">
        <v>550</v>
      </c>
      <c r="I382" s="344">
        <v>550</v>
      </c>
    </row>
    <row r="383" spans="1:9" ht="41.25" customHeight="1" thickTop="1" thickBot="1" x14ac:dyDescent="0.25">
      <c r="A383" s="130">
        <v>17</v>
      </c>
      <c r="B383" s="102" t="s">
        <v>7520</v>
      </c>
      <c r="C383" s="102" t="s">
        <v>7521</v>
      </c>
      <c r="D383" s="102" t="s">
        <v>7522</v>
      </c>
      <c r="E383" s="241">
        <v>3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129.69999999999999</v>
      </c>
      <c r="F429" s="152">
        <f>SUM(F367:F428)</f>
        <v>9350</v>
      </c>
      <c r="G429" s="152">
        <f>SUM(G367:G428)</f>
        <v>0</v>
      </c>
      <c r="H429" s="152">
        <f>SUM(H367:H428)</f>
        <v>9350</v>
      </c>
      <c r="I429" s="224">
        <f>SUM(I367:I428)</f>
        <v>9350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7599.6100000000006</v>
      </c>
    </row>
    <row r="431" spans="1:9" ht="51" customHeight="1" thickTop="1" x14ac:dyDescent="0.25">
      <c r="A431" s="146">
        <v>1</v>
      </c>
      <c r="B431" s="102" t="s">
        <v>7523</v>
      </c>
      <c r="C431" s="102" t="s">
        <v>7524</v>
      </c>
      <c r="D431" s="102" t="s">
        <v>7525</v>
      </c>
      <c r="E431" s="423">
        <v>49.75</v>
      </c>
      <c r="F431" s="547">
        <v>1042.1300000000001</v>
      </c>
      <c r="G431" s="548"/>
      <c r="H431" s="547">
        <v>1042.1300000000001</v>
      </c>
      <c r="I431" s="547">
        <v>1042.1300000000001</v>
      </c>
    </row>
    <row r="432" spans="1:9" ht="32.25" customHeight="1" x14ac:dyDescent="0.25">
      <c r="A432" s="138">
        <v>2</v>
      </c>
      <c r="B432" s="102" t="s">
        <v>7526</v>
      </c>
      <c r="C432" s="102" t="s">
        <v>7527</v>
      </c>
      <c r="D432" s="102" t="s">
        <v>7528</v>
      </c>
      <c r="E432" s="423">
        <v>15</v>
      </c>
      <c r="F432" s="547">
        <v>2876.29</v>
      </c>
      <c r="G432" s="548"/>
      <c r="H432" s="547">
        <v>2876.29</v>
      </c>
      <c r="I432" s="547">
        <v>2876.29</v>
      </c>
    </row>
    <row r="433" spans="1:9" ht="32.25" customHeight="1" x14ac:dyDescent="0.25">
      <c r="A433" s="138">
        <v>3</v>
      </c>
      <c r="B433" s="102" t="s">
        <v>7529</v>
      </c>
      <c r="C433" s="102" t="s">
        <v>7530</v>
      </c>
      <c r="D433" s="102" t="s">
        <v>7531</v>
      </c>
      <c r="E433" s="423">
        <v>50.76</v>
      </c>
      <c r="F433" s="547">
        <v>3681.19</v>
      </c>
      <c r="G433" s="548"/>
      <c r="H433" s="547">
        <v>3681.19</v>
      </c>
      <c r="I433" s="547">
        <v>3681.19</v>
      </c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115.50999999999999</v>
      </c>
      <c r="F450" s="92">
        <f>SUM(F431:F449)</f>
        <v>7599.6100000000006</v>
      </c>
      <c r="G450" s="92">
        <f>SUM(G431:G449)</f>
        <v>0</v>
      </c>
      <c r="H450" s="92">
        <f>SUM(H431:H449)</f>
        <v>7599.6100000000006</v>
      </c>
      <c r="I450" s="93">
        <f>SUM(I431:I449)</f>
        <v>7599.6100000000006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11006.35</v>
      </c>
    </row>
    <row r="452" spans="1:9" ht="36" customHeight="1" thickTop="1" x14ac:dyDescent="0.2">
      <c r="A452" s="130">
        <v>1</v>
      </c>
      <c r="B452" s="102" t="s">
        <v>7532</v>
      </c>
      <c r="C452" s="102" t="s">
        <v>7533</v>
      </c>
      <c r="D452" s="102" t="s">
        <v>7528</v>
      </c>
      <c r="E452" s="241">
        <v>75</v>
      </c>
      <c r="F452" s="365">
        <v>58219.63</v>
      </c>
      <c r="G452" s="163"/>
      <c r="H452" s="421">
        <v>8732.9500000000007</v>
      </c>
      <c r="I452" s="421">
        <v>8732.9500000000007</v>
      </c>
    </row>
    <row r="453" spans="1:9" ht="51" customHeight="1" x14ac:dyDescent="0.2">
      <c r="A453" s="134">
        <v>2</v>
      </c>
      <c r="B453" s="102" t="s">
        <v>7534</v>
      </c>
      <c r="C453" s="102" t="s">
        <v>7535</v>
      </c>
      <c r="D453" s="102" t="s">
        <v>7536</v>
      </c>
      <c r="E453" s="241">
        <v>30</v>
      </c>
      <c r="F453" s="365">
        <v>2273.4</v>
      </c>
      <c r="G453" s="163"/>
      <c r="H453" s="421">
        <v>2273.4</v>
      </c>
      <c r="I453" s="421">
        <v>2273.4</v>
      </c>
    </row>
    <row r="454" spans="1:9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105</v>
      </c>
      <c r="F471" s="92">
        <f>SUM(F452:F470)</f>
        <v>60493.03</v>
      </c>
      <c r="G471" s="92">
        <f>SUM(G452:G470)</f>
        <v>0</v>
      </c>
      <c r="H471" s="92">
        <f>SUM(H452:H470)</f>
        <v>11006.35</v>
      </c>
      <c r="I471" s="93">
        <f>SUM(I452:I470)</f>
        <v>11006.35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E776+E797+E818+E838+E859+E880</f>
        <v>193.60000000000002</v>
      </c>
      <c r="F721" s="16"/>
      <c r="G721" s="16"/>
      <c r="H721" s="16"/>
      <c r="I721" s="15">
        <f>I776+I797+I818+I838+I859+I880</f>
        <v>20690.71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I776</f>
        <v>15400</v>
      </c>
    </row>
    <row r="723" spans="1:9" ht="32.25" customHeight="1" thickTop="1" x14ac:dyDescent="0.2">
      <c r="A723" s="238">
        <v>1</v>
      </c>
      <c r="B723" s="241" t="s">
        <v>7537</v>
      </c>
      <c r="C723" s="243" t="s">
        <v>7538</v>
      </c>
      <c r="D723" s="241" t="s">
        <v>7537</v>
      </c>
      <c r="E723" s="244">
        <v>4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7539</v>
      </c>
      <c r="C724" s="102" t="s">
        <v>7540</v>
      </c>
      <c r="D724" s="244" t="s">
        <v>7539</v>
      </c>
      <c r="E724" s="241">
        <v>4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7541</v>
      </c>
      <c r="C725" s="102" t="s">
        <v>7542</v>
      </c>
      <c r="D725" s="244" t="s">
        <v>7541</v>
      </c>
      <c r="E725" s="241">
        <v>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7543</v>
      </c>
      <c r="C726" s="102" t="s">
        <v>7544</v>
      </c>
      <c r="D726" s="244" t="s">
        <v>7543</v>
      </c>
      <c r="E726" s="241">
        <v>3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7545</v>
      </c>
      <c r="C727" s="102" t="s">
        <v>7546</v>
      </c>
      <c r="D727" s="244" t="s">
        <v>7545</v>
      </c>
      <c r="E727" s="241">
        <v>15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7547</v>
      </c>
      <c r="C728" s="102" t="s">
        <v>7548</v>
      </c>
      <c r="D728" s="244" t="s">
        <v>7547</v>
      </c>
      <c r="E728" s="241">
        <v>4.5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7549</v>
      </c>
      <c r="C729" s="102" t="s">
        <v>7550</v>
      </c>
      <c r="D729" s="244" t="s">
        <v>7549</v>
      </c>
      <c r="E729" s="241">
        <v>5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7551</v>
      </c>
      <c r="C730" s="102" t="s">
        <v>7552</v>
      </c>
      <c r="D730" s="244" t="s">
        <v>7551</v>
      </c>
      <c r="E730" s="241">
        <v>3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7553</v>
      </c>
      <c r="C731" s="102" t="s">
        <v>7554</v>
      </c>
      <c r="D731" s="244" t="s">
        <v>7553</v>
      </c>
      <c r="E731" s="241">
        <v>15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7555</v>
      </c>
      <c r="C732" s="102" t="s">
        <v>7556</v>
      </c>
      <c r="D732" s="244" t="s">
        <v>7555</v>
      </c>
      <c r="E732" s="241">
        <v>3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7557</v>
      </c>
      <c r="C733" s="102" t="s">
        <v>7558</v>
      </c>
      <c r="D733" s="244" t="s">
        <v>7557</v>
      </c>
      <c r="E733" s="241">
        <v>12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7559</v>
      </c>
      <c r="C734" s="102" t="s">
        <v>7560</v>
      </c>
      <c r="D734" s="244" t="s">
        <v>7559</v>
      </c>
      <c r="E734" s="241">
        <v>4.5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7561</v>
      </c>
      <c r="C735" s="102" t="s">
        <v>7562</v>
      </c>
      <c r="D735" s="244" t="s">
        <v>7561</v>
      </c>
      <c r="E735" s="241">
        <v>7.9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7563</v>
      </c>
      <c r="C736" s="102" t="s">
        <v>7564</v>
      </c>
      <c r="D736" s="244" t="s">
        <v>7563</v>
      </c>
      <c r="E736" s="241">
        <v>3.7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7565</v>
      </c>
      <c r="C737" s="102" t="s">
        <v>7566</v>
      </c>
      <c r="D737" s="244" t="s">
        <v>7565</v>
      </c>
      <c r="E737" s="241">
        <v>6.6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7567</v>
      </c>
      <c r="C738" s="102" t="s">
        <v>7568</v>
      </c>
      <c r="D738" s="244" t="s">
        <v>7567</v>
      </c>
      <c r="E738" s="241">
        <v>3.4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7569</v>
      </c>
      <c r="C739" s="102" t="s">
        <v>7570</v>
      </c>
      <c r="D739" s="244" t="s">
        <v>7569</v>
      </c>
      <c r="E739" s="241">
        <v>4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7571</v>
      </c>
      <c r="C740" s="102" t="s">
        <v>7572</v>
      </c>
      <c r="D740" s="244" t="s">
        <v>7571</v>
      </c>
      <c r="E740" s="241">
        <v>4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7573</v>
      </c>
      <c r="C741" s="102" t="s">
        <v>7574</v>
      </c>
      <c r="D741" s="244" t="s">
        <v>7573</v>
      </c>
      <c r="E741" s="241">
        <v>4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7575</v>
      </c>
      <c r="C742" s="102" t="s">
        <v>7576</v>
      </c>
      <c r="D742" s="244" t="s">
        <v>7575</v>
      </c>
      <c r="E742" s="241">
        <v>5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7577</v>
      </c>
      <c r="C743" s="102" t="s">
        <v>7578</v>
      </c>
      <c r="D743" s="244" t="s">
        <v>7577</v>
      </c>
      <c r="E743" s="241">
        <v>5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7579</v>
      </c>
      <c r="C744" s="102" t="s">
        <v>7580</v>
      </c>
      <c r="D744" s="244" t="s">
        <v>7579</v>
      </c>
      <c r="E744" s="241">
        <v>5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>
        <v>23</v>
      </c>
      <c r="B745" s="244" t="s">
        <v>7581</v>
      </c>
      <c r="C745" s="102" t="s">
        <v>7582</v>
      </c>
      <c r="D745" s="244" t="s">
        <v>7581</v>
      </c>
      <c r="E745" s="241">
        <v>5</v>
      </c>
      <c r="F745" s="241">
        <v>550</v>
      </c>
      <c r="G745" s="240"/>
      <c r="H745" s="241">
        <v>550</v>
      </c>
      <c r="I745" s="241">
        <v>550</v>
      </c>
    </row>
    <row r="746" spans="1:9" ht="56.25" customHeight="1" x14ac:dyDescent="0.2">
      <c r="A746" s="242">
        <v>24</v>
      </c>
      <c r="B746" s="244" t="s">
        <v>7583</v>
      </c>
      <c r="C746" s="102" t="s">
        <v>7584</v>
      </c>
      <c r="D746" s="244" t="s">
        <v>7583</v>
      </c>
      <c r="E746" s="241">
        <v>5</v>
      </c>
      <c r="F746" s="241">
        <v>550</v>
      </c>
      <c r="G746" s="240"/>
      <c r="H746" s="241">
        <v>550</v>
      </c>
      <c r="I746" s="241">
        <v>550</v>
      </c>
    </row>
    <row r="747" spans="1:9" ht="51" customHeight="1" x14ac:dyDescent="0.2">
      <c r="A747" s="242">
        <v>25</v>
      </c>
      <c r="B747" s="244" t="s">
        <v>7585</v>
      </c>
      <c r="C747" s="102" t="s">
        <v>7586</v>
      </c>
      <c r="D747" s="244" t="s">
        <v>7585</v>
      </c>
      <c r="E747" s="241">
        <v>3</v>
      </c>
      <c r="F747" s="241">
        <v>550</v>
      </c>
      <c r="G747" s="240"/>
      <c r="H747" s="241">
        <v>550</v>
      </c>
      <c r="I747" s="241">
        <v>550</v>
      </c>
    </row>
    <row r="748" spans="1:9" ht="49.5" customHeight="1" x14ac:dyDescent="0.2">
      <c r="A748" s="242">
        <v>26</v>
      </c>
      <c r="B748" s="244" t="s">
        <v>7587</v>
      </c>
      <c r="C748" s="102" t="s">
        <v>7588</v>
      </c>
      <c r="D748" s="244" t="s">
        <v>7587</v>
      </c>
      <c r="E748" s="241">
        <v>8</v>
      </c>
      <c r="F748" s="241">
        <v>550</v>
      </c>
      <c r="G748" s="240"/>
      <c r="H748" s="241">
        <v>550</v>
      </c>
      <c r="I748" s="241">
        <v>550</v>
      </c>
    </row>
    <row r="749" spans="1:9" ht="45.75" customHeight="1" x14ac:dyDescent="0.2">
      <c r="A749" s="242">
        <v>27</v>
      </c>
      <c r="B749" s="244" t="s">
        <v>7589</v>
      </c>
      <c r="C749" s="102" t="s">
        <v>7590</v>
      </c>
      <c r="D749" s="244" t="s">
        <v>7589</v>
      </c>
      <c r="E749" s="241">
        <v>6</v>
      </c>
      <c r="F749" s="241">
        <v>550</v>
      </c>
      <c r="G749" s="240"/>
      <c r="H749" s="241">
        <v>550</v>
      </c>
      <c r="I749" s="241">
        <v>550</v>
      </c>
    </row>
    <row r="750" spans="1:9" ht="43.5" customHeight="1" x14ac:dyDescent="0.2">
      <c r="A750" s="242">
        <v>28</v>
      </c>
      <c r="B750" s="244" t="s">
        <v>7591</v>
      </c>
      <c r="C750" s="102" t="s">
        <v>7592</v>
      </c>
      <c r="D750" s="244" t="s">
        <v>7591</v>
      </c>
      <c r="E750" s="241">
        <v>10</v>
      </c>
      <c r="F750" s="241">
        <v>550</v>
      </c>
      <c r="G750" s="240"/>
      <c r="H750" s="241">
        <v>550</v>
      </c>
      <c r="I750" s="241">
        <v>550</v>
      </c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4.2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8.7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5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7.2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0.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15.75" customHeight="1" x14ac:dyDescent="0.2">
      <c r="A757" s="134"/>
      <c r="B757" s="256"/>
      <c r="C757" s="257"/>
      <c r="D757" s="257"/>
      <c r="E757" s="188"/>
      <c r="F757" s="260"/>
      <c r="G757" s="82"/>
      <c r="H757" s="260"/>
      <c r="I757" s="261"/>
    </row>
    <row r="758" spans="1:9" ht="16.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81"/>
      <c r="D759" s="257"/>
      <c r="E759" s="187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262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187"/>
      <c r="F761" s="260"/>
      <c r="G761" s="82"/>
      <c r="H761" s="260"/>
      <c r="I761" s="261"/>
    </row>
    <row r="762" spans="1:9" ht="16.5" customHeight="1" x14ac:dyDescent="0.2">
      <c r="A762" s="134"/>
      <c r="B762" s="80"/>
      <c r="C762" s="81"/>
      <c r="D762" s="256"/>
      <c r="E762" s="262"/>
      <c r="F762" s="260"/>
      <c r="G762" s="82"/>
      <c r="H762" s="260"/>
      <c r="I762" s="261"/>
    </row>
    <row r="763" spans="1:9" ht="16.5" customHeight="1" x14ac:dyDescent="0.2">
      <c r="A763" s="134"/>
      <c r="B763" s="256"/>
      <c r="C763" s="81"/>
      <c r="D763" s="257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7"/>
      <c r="C765" s="257"/>
      <c r="D765" s="257"/>
      <c r="E765" s="82"/>
      <c r="F765" s="188"/>
      <c r="G765" s="188"/>
      <c r="H765" s="188"/>
      <c r="I765" s="258"/>
    </row>
    <row r="766" spans="1:9" ht="16.5" customHeight="1" x14ac:dyDescent="0.2">
      <c r="A766" s="134"/>
      <c r="B766" s="257"/>
      <c r="C766" s="263"/>
      <c r="D766" s="257"/>
      <c r="E766" s="262"/>
      <c r="F766" s="188"/>
      <c r="G766" s="188"/>
      <c r="H766" s="188"/>
      <c r="I766" s="258"/>
    </row>
    <row r="767" spans="1:9" ht="16.5" customHeight="1" x14ac:dyDescent="0.25">
      <c r="A767" s="134"/>
      <c r="B767" s="70"/>
      <c r="C767" s="71"/>
      <c r="D767" s="70"/>
      <c r="E767" s="72"/>
      <c r="F767" s="73"/>
      <c r="G767" s="73"/>
      <c r="H767" s="73"/>
      <c r="I767" s="74"/>
    </row>
    <row r="768" spans="1:9" ht="16.5" customHeight="1" x14ac:dyDescent="0.25">
      <c r="A768" s="134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thickBot="1" x14ac:dyDescent="0.3">
      <c r="A775" s="223"/>
      <c r="B775" s="84"/>
      <c r="C775" s="85"/>
      <c r="D775" s="84"/>
      <c r="E775" s="86"/>
      <c r="F775" s="87"/>
      <c r="G775" s="87"/>
      <c r="H775" s="87"/>
      <c r="I775" s="88"/>
    </row>
    <row r="776" spans="1:9" ht="16.5" customHeight="1" thickTop="1" thickBot="1" x14ac:dyDescent="0.3">
      <c r="A776" s="89" t="s">
        <v>43</v>
      </c>
      <c r="B776" s="90"/>
      <c r="C776" s="91"/>
      <c r="D776" s="90"/>
      <c r="E776" s="152">
        <f>SUM(E723:E775)</f>
        <v>163.60000000000002</v>
      </c>
      <c r="F776" s="152">
        <f>SUM(F723:F775)</f>
        <v>15400</v>
      </c>
      <c r="G776" s="152">
        <f>SUM(G723:G775)</f>
        <v>0</v>
      </c>
      <c r="H776" s="152">
        <f>SUM(H723:H775)</f>
        <v>15400</v>
      </c>
      <c r="I776" s="224">
        <f>SUM(I723:I775)</f>
        <v>15400</v>
      </c>
    </row>
    <row r="777" spans="1:9" ht="16.5" customHeight="1" thickTop="1" thickBot="1" x14ac:dyDescent="0.3">
      <c r="A777" s="94" t="s">
        <v>44</v>
      </c>
      <c r="B777" s="95"/>
      <c r="C777" s="96"/>
      <c r="D777" s="95"/>
      <c r="E777" s="97"/>
      <c r="F777" s="97"/>
      <c r="G777" s="97"/>
      <c r="H777" s="97"/>
      <c r="I777" s="99">
        <f>I797</f>
        <v>5290.71</v>
      </c>
    </row>
    <row r="778" spans="1:9" ht="71.25" customHeight="1" thickTop="1" x14ac:dyDescent="0.25">
      <c r="A778" s="146">
        <v>1</v>
      </c>
      <c r="B778" s="244" t="s">
        <v>7593</v>
      </c>
      <c r="C778" s="102" t="s">
        <v>7594</v>
      </c>
      <c r="D778" s="244" t="s">
        <v>7593</v>
      </c>
      <c r="E778" s="241">
        <v>30</v>
      </c>
      <c r="F778" s="241">
        <v>5290.71</v>
      </c>
      <c r="G778" s="240"/>
      <c r="H778" s="241">
        <v>5290.71</v>
      </c>
      <c r="I778" s="241">
        <v>5290.71</v>
      </c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4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155" t="s">
        <v>43</v>
      </c>
      <c r="B797" s="156"/>
      <c r="C797" s="157"/>
      <c r="D797" s="156"/>
      <c r="E797" s="158">
        <f>SUM(E778:E796)</f>
        <v>30</v>
      </c>
      <c r="F797" s="159">
        <f>SUM(F778:F796)</f>
        <v>5290.71</v>
      </c>
      <c r="G797" s="159">
        <f>SUM(G778:G796)</f>
        <v>0</v>
      </c>
      <c r="H797" s="159">
        <f>SUM(H778:H796)</f>
        <v>5290.71</v>
      </c>
      <c r="I797" s="160">
        <f>SUM(I778:I796)</f>
        <v>5290.71</v>
      </c>
    </row>
    <row r="798" spans="1:9" ht="16.5" customHeight="1" thickTop="1" thickBot="1" x14ac:dyDescent="0.3">
      <c r="A798" s="19" t="s">
        <v>45</v>
      </c>
      <c r="B798" s="20"/>
      <c r="C798" s="21"/>
      <c r="D798" s="20"/>
      <c r="E798" s="22"/>
      <c r="F798" s="22"/>
      <c r="G798" s="22"/>
      <c r="H798" s="22"/>
      <c r="I798" s="23">
        <f>I818</f>
        <v>0</v>
      </c>
    </row>
    <row r="799" spans="1:9" ht="38.25" customHeight="1" thickTop="1" x14ac:dyDescent="0.2">
      <c r="A799" s="130"/>
      <c r="B799" s="243"/>
      <c r="C799" s="253"/>
      <c r="D799" s="243"/>
      <c r="E799" s="369"/>
      <c r="F799" s="370"/>
      <c r="G799" s="370"/>
      <c r="H799" s="370"/>
      <c r="I799" s="370"/>
    </row>
    <row r="800" spans="1:9" ht="37.5" customHeight="1" x14ac:dyDescent="0.25">
      <c r="A800" s="138"/>
      <c r="B800" s="243"/>
      <c r="C800" s="253"/>
      <c r="D800" s="243"/>
      <c r="E800" s="369"/>
      <c r="F800" s="370"/>
      <c r="G800" s="370"/>
      <c r="H800" s="370"/>
      <c r="I800" s="370"/>
    </row>
    <row r="801" spans="1:9" ht="32.2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16.5" customHeight="1" x14ac:dyDescent="0.25">
      <c r="A802" s="75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thickBot="1" x14ac:dyDescent="0.3">
      <c r="A817" s="83"/>
      <c r="B817" s="84"/>
      <c r="C817" s="85"/>
      <c r="D817" s="84"/>
      <c r="E817" s="86"/>
      <c r="F817" s="87"/>
      <c r="G817" s="87"/>
      <c r="H817" s="87"/>
      <c r="I817" s="88"/>
    </row>
    <row r="818" spans="1:9" ht="16.5" customHeight="1" thickTop="1" thickBot="1" x14ac:dyDescent="0.3">
      <c r="A818" s="155" t="s">
        <v>43</v>
      </c>
      <c r="B818" s="156"/>
      <c r="C818" s="156"/>
      <c r="D818" s="156"/>
      <c r="E818" s="158">
        <f>SUM(E799:E817)</f>
        <v>0</v>
      </c>
      <c r="F818" s="159">
        <f>SUM(F799:F817)</f>
        <v>0</v>
      </c>
      <c r="G818" s="159">
        <f>SUM(G799:G817)</f>
        <v>0</v>
      </c>
      <c r="H818" s="159">
        <f>SUM(H799:H817)</f>
        <v>0</v>
      </c>
      <c r="I818" s="160">
        <f>SUM(I799:I817)</f>
        <v>0</v>
      </c>
    </row>
    <row r="819" spans="1:9" ht="16.5" customHeight="1" thickTop="1" x14ac:dyDescent="0.25">
      <c r="A819" s="19" t="s">
        <v>46</v>
      </c>
      <c r="B819" s="20"/>
      <c r="C819" s="20"/>
      <c r="D819" s="20"/>
      <c r="E819" s="22"/>
      <c r="F819" s="22"/>
      <c r="G819" s="22"/>
      <c r="H819" s="22"/>
      <c r="I819" s="23">
        <f>I838</f>
        <v>0</v>
      </c>
    </row>
    <row r="820" spans="1:9" ht="46.5" customHeight="1" x14ac:dyDescent="0.2">
      <c r="A820" s="198"/>
      <c r="B820" s="243"/>
      <c r="C820" s="253"/>
      <c r="D820" s="243"/>
      <c r="E820" s="369"/>
      <c r="F820" s="370"/>
      <c r="G820" s="370"/>
      <c r="H820" s="370"/>
      <c r="I820" s="370"/>
    </row>
    <row r="821" spans="1:9" ht="51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37.5" customHeight="1" x14ac:dyDescent="0.25">
      <c r="A822" s="138"/>
      <c r="B822" s="243"/>
      <c r="C822" s="253"/>
      <c r="D822" s="243"/>
      <c r="E822" s="369"/>
      <c r="F822" s="370"/>
      <c r="G822" s="370"/>
      <c r="H822" s="370"/>
      <c r="I822" s="370"/>
    </row>
    <row r="823" spans="1:9" ht="16.5" customHeight="1" x14ac:dyDescent="0.25">
      <c r="A823" s="75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SUM(E820:E837)</f>
        <v>0</v>
      </c>
      <c r="F838" s="92">
        <f>SUM(F820:F837)</f>
        <v>0</v>
      </c>
      <c r="G838" s="92">
        <f>SUM(G820:G837)</f>
        <v>0</v>
      </c>
      <c r="H838" s="92">
        <f>SUM(H820:H837)</f>
        <v>0</v>
      </c>
      <c r="I838" s="93">
        <f>SUM(I820:I837)</f>
        <v>0</v>
      </c>
    </row>
    <row r="839" spans="1:9" ht="16.5" customHeight="1" thickTop="1" thickBot="1" x14ac:dyDescent="0.3">
      <c r="A839" s="94" t="s">
        <v>47</v>
      </c>
      <c r="B839" s="95"/>
      <c r="C839" s="96"/>
      <c r="D839" s="95"/>
      <c r="E839" s="97"/>
      <c r="F839" s="97"/>
      <c r="G839" s="97"/>
      <c r="H839" s="97"/>
      <c r="I839" s="99">
        <f>I859</f>
        <v>0</v>
      </c>
    </row>
    <row r="840" spans="1:9" ht="46.5" customHeight="1" thickTop="1" x14ac:dyDescent="0.25">
      <c r="A840" s="146"/>
      <c r="B840" s="102"/>
      <c r="C840" s="102"/>
      <c r="D840" s="102"/>
      <c r="E840" s="368"/>
      <c r="F840" s="365"/>
      <c r="G840" s="365"/>
      <c r="H840" s="365"/>
      <c r="I840" s="365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89" t="s">
        <v>43</v>
      </c>
      <c r="B859" s="90"/>
      <c r="C859" s="91"/>
      <c r="D859" s="90"/>
      <c r="E859" s="152">
        <f>SUM(E840:E858)</f>
        <v>0</v>
      </c>
      <c r="F859" s="92">
        <f>SUM(F840:F858)</f>
        <v>0</v>
      </c>
      <c r="G859" s="92">
        <f>SUM(G840:G858)</f>
        <v>0</v>
      </c>
      <c r="H859" s="92">
        <f>SUM(H840:H858)</f>
        <v>0</v>
      </c>
      <c r="I859" s="93">
        <f>SUM(I840:I858)</f>
        <v>0</v>
      </c>
    </row>
    <row r="860" spans="1:9" ht="16.5" customHeight="1" thickTop="1" x14ac:dyDescent="0.25">
      <c r="A860" s="19" t="s">
        <v>48</v>
      </c>
      <c r="B860" s="20"/>
      <c r="C860" s="21"/>
      <c r="D860" s="20"/>
      <c r="E860" s="22"/>
      <c r="F860" s="22"/>
      <c r="G860" s="22"/>
      <c r="H860" s="22"/>
      <c r="I860" s="23">
        <f>I880</f>
        <v>0</v>
      </c>
    </row>
    <row r="861" spans="1:9" ht="16.5" customHeight="1" x14ac:dyDescent="0.25">
      <c r="A861" s="138"/>
      <c r="B861" s="265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thickBot="1" x14ac:dyDescent="0.3">
      <c r="A879" s="83"/>
      <c r="B879" s="84"/>
      <c r="C879" s="85"/>
      <c r="D879" s="84"/>
      <c r="E879" s="86"/>
      <c r="F879" s="87"/>
      <c r="G879" s="87"/>
      <c r="H879" s="87"/>
      <c r="I879" s="88"/>
    </row>
    <row r="880" spans="1:9" ht="16.5" customHeight="1" thickTop="1" thickBot="1" x14ac:dyDescent="0.3">
      <c r="A880" s="155" t="s">
        <v>43</v>
      </c>
      <c r="B880" s="156"/>
      <c r="C880" s="157"/>
      <c r="D880" s="156"/>
      <c r="E880" s="158">
        <f>SUM(E861:E879)</f>
        <v>0</v>
      </c>
      <c r="F880" s="159">
        <f>SUM(F861:F879)</f>
        <v>0</v>
      </c>
      <c r="G880" s="159">
        <f>SUM(G861:G879)</f>
        <v>0</v>
      </c>
      <c r="H880" s="159">
        <f>SUM(H861:H879)</f>
        <v>0</v>
      </c>
      <c r="I880" s="160">
        <f>SUM(I861:I879)</f>
        <v>0</v>
      </c>
    </row>
    <row r="881" spans="1:9" ht="16.5" customHeight="1" thickTop="1" thickBot="1" x14ac:dyDescent="0.3">
      <c r="A881" s="11" t="s">
        <v>79</v>
      </c>
      <c r="B881" s="12"/>
      <c r="C881" s="13"/>
      <c r="D881" s="14"/>
      <c r="E881" s="15">
        <f>E947+E968+E989+E1010+E1031</f>
        <v>266.5</v>
      </c>
      <c r="F881" s="16"/>
      <c r="G881" s="16"/>
      <c r="H881" s="16"/>
      <c r="I881" s="15">
        <f>I947+I968+I989+I1010+I1031</f>
        <v>21403.360000000001</v>
      </c>
    </row>
    <row r="882" spans="1:9" ht="16.5" customHeight="1" thickTop="1" thickBot="1" x14ac:dyDescent="0.3">
      <c r="A882" s="19" t="s">
        <v>13</v>
      </c>
      <c r="B882" s="20"/>
      <c r="C882" s="21"/>
      <c r="D882" s="20"/>
      <c r="E882" s="22"/>
      <c r="F882" s="22"/>
      <c r="G882" s="22"/>
      <c r="H882" s="22"/>
      <c r="I882" s="23">
        <f>I947</f>
        <v>13200</v>
      </c>
    </row>
    <row r="883" spans="1:9" ht="45" customHeight="1" thickTop="1" x14ac:dyDescent="0.2">
      <c r="A883" s="130">
        <v>1</v>
      </c>
      <c r="B883" s="363" t="s">
        <v>7595</v>
      </c>
      <c r="C883" s="363" t="s">
        <v>7596</v>
      </c>
      <c r="D883" s="397" t="s">
        <v>7597</v>
      </c>
      <c r="E883" s="398">
        <v>11</v>
      </c>
      <c r="F883" s="394">
        <v>550</v>
      </c>
      <c r="G883" s="394"/>
      <c r="H883" s="394">
        <v>550</v>
      </c>
      <c r="I883" s="396">
        <v>550</v>
      </c>
    </row>
    <row r="884" spans="1:9" ht="34.5" customHeight="1" x14ac:dyDescent="0.2">
      <c r="A884" s="134">
        <v>2</v>
      </c>
      <c r="B884" s="363" t="s">
        <v>7598</v>
      </c>
      <c r="C884" s="363" t="s">
        <v>7599</v>
      </c>
      <c r="D884" s="397" t="s">
        <v>7600</v>
      </c>
      <c r="E884" s="398">
        <v>7</v>
      </c>
      <c r="F884" s="394">
        <v>550</v>
      </c>
      <c r="G884" s="394"/>
      <c r="H884" s="394">
        <v>550</v>
      </c>
      <c r="I884" s="396">
        <v>550</v>
      </c>
    </row>
    <row r="885" spans="1:9" ht="44.25" customHeight="1" x14ac:dyDescent="0.2">
      <c r="A885" s="134">
        <v>3</v>
      </c>
      <c r="B885" s="363" t="s">
        <v>7601</v>
      </c>
      <c r="C885" s="363" t="s">
        <v>7602</v>
      </c>
      <c r="D885" s="397" t="s">
        <v>7603</v>
      </c>
      <c r="E885" s="398">
        <v>15</v>
      </c>
      <c r="F885" s="394">
        <v>550</v>
      </c>
      <c r="G885" s="394"/>
      <c r="H885" s="394">
        <v>550</v>
      </c>
      <c r="I885" s="396">
        <v>550</v>
      </c>
    </row>
    <row r="886" spans="1:9" ht="40.5" customHeight="1" x14ac:dyDescent="0.2">
      <c r="A886" s="134">
        <v>4</v>
      </c>
      <c r="B886" s="363" t="s">
        <v>7604</v>
      </c>
      <c r="C886" s="363" t="s">
        <v>7605</v>
      </c>
      <c r="D886" s="397" t="s">
        <v>7606</v>
      </c>
      <c r="E886" s="398">
        <v>5</v>
      </c>
      <c r="F886" s="394">
        <v>550</v>
      </c>
      <c r="G886" s="394"/>
      <c r="H886" s="394">
        <v>550</v>
      </c>
      <c r="I886" s="396">
        <v>550</v>
      </c>
    </row>
    <row r="887" spans="1:9" ht="42.75" customHeight="1" x14ac:dyDescent="0.2">
      <c r="A887" s="134">
        <v>5</v>
      </c>
      <c r="B887" s="363" t="s">
        <v>7607</v>
      </c>
      <c r="C887" s="363" t="s">
        <v>7608</v>
      </c>
      <c r="D887" s="397" t="s">
        <v>7609</v>
      </c>
      <c r="E887" s="398">
        <v>6</v>
      </c>
      <c r="F887" s="394">
        <v>550</v>
      </c>
      <c r="G887" s="394"/>
      <c r="H887" s="394">
        <v>550</v>
      </c>
      <c r="I887" s="396">
        <v>550</v>
      </c>
    </row>
    <row r="888" spans="1:9" ht="46.5" customHeight="1" x14ac:dyDescent="0.2">
      <c r="A888" s="134">
        <v>6</v>
      </c>
      <c r="B888" s="363" t="s">
        <v>7610</v>
      </c>
      <c r="C888" s="363" t="s">
        <v>7611</v>
      </c>
      <c r="D888" s="397" t="s">
        <v>7612</v>
      </c>
      <c r="E888" s="398">
        <v>7</v>
      </c>
      <c r="F888" s="394">
        <v>550</v>
      </c>
      <c r="G888" s="394"/>
      <c r="H888" s="394">
        <v>550</v>
      </c>
      <c r="I888" s="396">
        <v>550</v>
      </c>
    </row>
    <row r="889" spans="1:9" s="105" customFormat="1" ht="40.5" customHeight="1" x14ac:dyDescent="0.2">
      <c r="A889" s="134">
        <v>7</v>
      </c>
      <c r="B889" s="363" t="s">
        <v>7613</v>
      </c>
      <c r="C889" s="363" t="s">
        <v>7614</v>
      </c>
      <c r="D889" s="397" t="s">
        <v>7615</v>
      </c>
      <c r="E889" s="398">
        <v>14</v>
      </c>
      <c r="F889" s="394">
        <v>550</v>
      </c>
      <c r="G889" s="394"/>
      <c r="H889" s="394">
        <v>550</v>
      </c>
      <c r="I889" s="396">
        <v>550</v>
      </c>
    </row>
    <row r="890" spans="1:9" ht="35.25" customHeight="1" x14ac:dyDescent="0.2">
      <c r="A890" s="134">
        <v>8</v>
      </c>
      <c r="B890" s="363" t="s">
        <v>7616</v>
      </c>
      <c r="C890" s="363" t="s">
        <v>7617</v>
      </c>
      <c r="D890" s="397" t="s">
        <v>7618</v>
      </c>
      <c r="E890" s="398">
        <v>6</v>
      </c>
      <c r="F890" s="394">
        <v>550</v>
      </c>
      <c r="G890" s="394"/>
      <c r="H890" s="394">
        <v>550</v>
      </c>
      <c r="I890" s="396">
        <v>550</v>
      </c>
    </row>
    <row r="891" spans="1:9" ht="33.75" customHeight="1" x14ac:dyDescent="0.2">
      <c r="A891" s="134">
        <v>9</v>
      </c>
      <c r="B891" s="363" t="s">
        <v>7619</v>
      </c>
      <c r="C891" s="363" t="s">
        <v>7620</v>
      </c>
      <c r="D891" s="397" t="s">
        <v>7621</v>
      </c>
      <c r="E891" s="398">
        <v>6</v>
      </c>
      <c r="F891" s="394">
        <v>550</v>
      </c>
      <c r="G891" s="394"/>
      <c r="H891" s="394">
        <v>550</v>
      </c>
      <c r="I891" s="396">
        <v>550</v>
      </c>
    </row>
    <row r="892" spans="1:9" ht="30.75" customHeight="1" x14ac:dyDescent="0.2">
      <c r="A892" s="134">
        <v>10</v>
      </c>
      <c r="B892" s="363" t="s">
        <v>7622</v>
      </c>
      <c r="C892" s="363" t="s">
        <v>7623</v>
      </c>
      <c r="D892" s="397" t="s">
        <v>7624</v>
      </c>
      <c r="E892" s="398">
        <v>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11</v>
      </c>
      <c r="B893" s="363" t="s">
        <v>7625</v>
      </c>
      <c r="C893" s="363" t="s">
        <v>7626</v>
      </c>
      <c r="D893" s="397" t="s">
        <v>7627</v>
      </c>
      <c r="E893" s="398">
        <v>8.5</v>
      </c>
      <c r="F893" s="394">
        <v>550</v>
      </c>
      <c r="G893" s="394"/>
      <c r="H893" s="394">
        <v>550</v>
      </c>
      <c r="I893" s="396">
        <v>550</v>
      </c>
    </row>
    <row r="894" spans="1:9" ht="35.25" customHeight="1" x14ac:dyDescent="0.2">
      <c r="A894" s="134">
        <v>12</v>
      </c>
      <c r="B894" s="363" t="s">
        <v>7628</v>
      </c>
      <c r="C894" s="363" t="s">
        <v>7629</v>
      </c>
      <c r="D894" s="397" t="s">
        <v>7630</v>
      </c>
      <c r="E894" s="398">
        <v>5</v>
      </c>
      <c r="F894" s="394">
        <v>550</v>
      </c>
      <c r="G894" s="394"/>
      <c r="H894" s="394">
        <v>550</v>
      </c>
      <c r="I894" s="396">
        <v>550</v>
      </c>
    </row>
    <row r="895" spans="1:9" ht="33.75" customHeight="1" x14ac:dyDescent="0.2">
      <c r="A895" s="134">
        <v>13</v>
      </c>
      <c r="B895" s="363" t="s">
        <v>7631</v>
      </c>
      <c r="C895" s="363" t="s">
        <v>7629</v>
      </c>
      <c r="D895" s="397" t="s">
        <v>7632</v>
      </c>
      <c r="E895" s="398">
        <v>3</v>
      </c>
      <c r="F895" s="394">
        <v>550</v>
      </c>
      <c r="G895" s="394"/>
      <c r="H895" s="394">
        <v>550</v>
      </c>
      <c r="I895" s="396">
        <v>550</v>
      </c>
    </row>
    <row r="896" spans="1:9" ht="45.75" customHeight="1" x14ac:dyDescent="0.2">
      <c r="A896" s="134">
        <v>14</v>
      </c>
      <c r="B896" s="363" t="s">
        <v>7633</v>
      </c>
      <c r="C896" s="363" t="s">
        <v>7634</v>
      </c>
      <c r="D896" s="397" t="s">
        <v>7635</v>
      </c>
      <c r="E896" s="398">
        <v>5</v>
      </c>
      <c r="F896" s="394">
        <v>550</v>
      </c>
      <c r="G896" s="394"/>
      <c r="H896" s="394">
        <v>550</v>
      </c>
      <c r="I896" s="396">
        <v>550</v>
      </c>
    </row>
    <row r="897" spans="1:9" ht="41.25" customHeight="1" x14ac:dyDescent="0.2">
      <c r="A897" s="134">
        <v>15</v>
      </c>
      <c r="B897" s="363" t="s">
        <v>7636</v>
      </c>
      <c r="C897" s="363" t="s">
        <v>7637</v>
      </c>
      <c r="D897" s="397" t="s">
        <v>7638</v>
      </c>
      <c r="E897" s="398">
        <v>5</v>
      </c>
      <c r="F897" s="394">
        <v>550</v>
      </c>
      <c r="G897" s="394"/>
      <c r="H897" s="394">
        <v>550</v>
      </c>
      <c r="I897" s="396">
        <v>550</v>
      </c>
    </row>
    <row r="898" spans="1:9" ht="49.5" customHeight="1" x14ac:dyDescent="0.2">
      <c r="A898" s="134">
        <v>16</v>
      </c>
      <c r="B898" s="363" t="s">
        <v>7639</v>
      </c>
      <c r="C898" s="363" t="s">
        <v>7640</v>
      </c>
      <c r="D898" s="397" t="s">
        <v>7641</v>
      </c>
      <c r="E898" s="398">
        <v>5</v>
      </c>
      <c r="F898" s="394">
        <v>550</v>
      </c>
      <c r="G898" s="394"/>
      <c r="H898" s="394">
        <v>550</v>
      </c>
      <c r="I898" s="396">
        <v>550</v>
      </c>
    </row>
    <row r="899" spans="1:9" ht="35.25" customHeight="1" x14ac:dyDescent="0.2">
      <c r="A899" s="134">
        <v>17</v>
      </c>
      <c r="B899" s="363" t="s">
        <v>7642</v>
      </c>
      <c r="C899" s="363" t="s">
        <v>7643</v>
      </c>
      <c r="D899" s="397" t="s">
        <v>7644</v>
      </c>
      <c r="E899" s="398">
        <v>3</v>
      </c>
      <c r="F899" s="394">
        <v>550</v>
      </c>
      <c r="G899" s="394"/>
      <c r="H899" s="394">
        <v>550</v>
      </c>
      <c r="I899" s="396">
        <v>550</v>
      </c>
    </row>
    <row r="900" spans="1:9" ht="42.75" customHeight="1" x14ac:dyDescent="0.2">
      <c r="A900" s="134">
        <v>18</v>
      </c>
      <c r="B900" s="363" t="s">
        <v>7645</v>
      </c>
      <c r="C900" s="363" t="s">
        <v>7646</v>
      </c>
      <c r="D900" s="397" t="s">
        <v>7647</v>
      </c>
      <c r="E900" s="398">
        <v>10</v>
      </c>
      <c r="F900" s="394">
        <v>550</v>
      </c>
      <c r="G900" s="394"/>
      <c r="H900" s="394">
        <v>550</v>
      </c>
      <c r="I900" s="396">
        <v>550</v>
      </c>
    </row>
    <row r="901" spans="1:9" ht="40.5" customHeight="1" x14ac:dyDescent="0.2">
      <c r="A901" s="134">
        <v>19</v>
      </c>
      <c r="B901" s="363" t="s">
        <v>7648</v>
      </c>
      <c r="C901" s="363" t="s">
        <v>7649</v>
      </c>
      <c r="D901" s="397" t="s">
        <v>7650</v>
      </c>
      <c r="E901" s="398">
        <v>5</v>
      </c>
      <c r="F901" s="394">
        <v>550</v>
      </c>
      <c r="G901" s="394"/>
      <c r="H901" s="394">
        <v>550</v>
      </c>
      <c r="I901" s="396">
        <v>550</v>
      </c>
    </row>
    <row r="902" spans="1:9" ht="46.5" customHeight="1" x14ac:dyDescent="0.2">
      <c r="A902" s="134">
        <v>20</v>
      </c>
      <c r="B902" s="363" t="s">
        <v>7651</v>
      </c>
      <c r="C902" s="363" t="s">
        <v>7652</v>
      </c>
      <c r="D902" s="397" t="s">
        <v>7653</v>
      </c>
      <c r="E902" s="398">
        <v>3</v>
      </c>
      <c r="F902" s="394">
        <v>550</v>
      </c>
      <c r="G902" s="394"/>
      <c r="H902" s="394">
        <v>550</v>
      </c>
      <c r="I902" s="396">
        <v>550</v>
      </c>
    </row>
    <row r="903" spans="1:9" ht="37.5" customHeight="1" x14ac:dyDescent="0.2">
      <c r="A903" s="134">
        <v>21</v>
      </c>
      <c r="B903" s="363" t="s">
        <v>7654</v>
      </c>
      <c r="C903" s="363" t="s">
        <v>7655</v>
      </c>
      <c r="D903" s="397" t="s">
        <v>7656</v>
      </c>
      <c r="E903" s="398">
        <v>3</v>
      </c>
      <c r="F903" s="394">
        <v>550</v>
      </c>
      <c r="G903" s="394"/>
      <c r="H903" s="394">
        <v>550</v>
      </c>
      <c r="I903" s="396">
        <v>550</v>
      </c>
    </row>
    <row r="904" spans="1:9" ht="37.5" customHeight="1" x14ac:dyDescent="0.2">
      <c r="A904" s="134">
        <v>22</v>
      </c>
      <c r="B904" s="363" t="s">
        <v>7657</v>
      </c>
      <c r="C904" s="363" t="s">
        <v>7658</v>
      </c>
      <c r="D904" s="397" t="s">
        <v>7659</v>
      </c>
      <c r="E904" s="398">
        <v>10</v>
      </c>
      <c r="F904" s="394">
        <v>550</v>
      </c>
      <c r="G904" s="394"/>
      <c r="H904" s="394">
        <v>550</v>
      </c>
      <c r="I904" s="396">
        <v>550</v>
      </c>
    </row>
    <row r="905" spans="1:9" ht="34.5" customHeight="1" x14ac:dyDescent="0.2">
      <c r="A905" s="134">
        <v>23</v>
      </c>
      <c r="B905" s="363" t="s">
        <v>7660</v>
      </c>
      <c r="C905" s="363" t="s">
        <v>7661</v>
      </c>
      <c r="D905" s="397" t="s">
        <v>7662</v>
      </c>
      <c r="E905" s="398">
        <v>3</v>
      </c>
      <c r="F905" s="394">
        <v>550</v>
      </c>
      <c r="G905" s="394"/>
      <c r="H905" s="394">
        <v>550</v>
      </c>
      <c r="I905" s="396">
        <v>550</v>
      </c>
    </row>
    <row r="906" spans="1:9" ht="33.75" customHeight="1" x14ac:dyDescent="0.2">
      <c r="A906" s="134">
        <v>24</v>
      </c>
      <c r="B906" s="363" t="s">
        <v>7663</v>
      </c>
      <c r="C906" s="363" t="s">
        <v>7664</v>
      </c>
      <c r="D906" s="397" t="s">
        <v>7665</v>
      </c>
      <c r="E906" s="398">
        <v>6</v>
      </c>
      <c r="F906" s="394">
        <v>550</v>
      </c>
      <c r="G906" s="394"/>
      <c r="H906" s="394">
        <v>550</v>
      </c>
      <c r="I906" s="396">
        <v>550</v>
      </c>
    </row>
    <row r="907" spans="1:9" ht="36.75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32.25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31.5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28.5" customHeight="1" x14ac:dyDescent="0.2">
      <c r="A910" s="134"/>
      <c r="B910" s="363"/>
      <c r="C910" s="363"/>
      <c r="D910" s="397"/>
      <c r="E910" s="398"/>
      <c r="F910" s="394"/>
      <c r="G910" s="394"/>
      <c r="H910" s="394"/>
      <c r="I910" s="396"/>
    </row>
    <row r="911" spans="1:9" ht="29.25" customHeight="1" x14ac:dyDescent="0.2">
      <c r="A911" s="134"/>
      <c r="B911" s="363"/>
      <c r="C911" s="363"/>
      <c r="D911" s="397"/>
      <c r="E911" s="398"/>
      <c r="F911" s="394"/>
      <c r="G911" s="394"/>
      <c r="H911" s="394"/>
      <c r="I911" s="396"/>
    </row>
    <row r="912" spans="1:9" ht="36.75" customHeight="1" x14ac:dyDescent="0.2">
      <c r="A912" s="134"/>
      <c r="B912" s="363"/>
      <c r="C912" s="363"/>
      <c r="D912" s="397"/>
      <c r="E912" s="398"/>
      <c r="F912" s="394"/>
      <c r="G912" s="394"/>
      <c r="H912" s="394"/>
      <c r="I912" s="396"/>
    </row>
    <row r="913" spans="1:9" ht="37.5" customHeight="1" x14ac:dyDescent="0.25">
      <c r="A913" s="138"/>
      <c r="B913" s="363"/>
      <c r="C913" s="363"/>
      <c r="D913" s="397"/>
      <c r="E913" s="398"/>
      <c r="F913" s="394"/>
      <c r="G913" s="394"/>
      <c r="H913" s="394"/>
      <c r="I913" s="396"/>
    </row>
    <row r="914" spans="1:9" ht="32.25" customHeight="1" x14ac:dyDescent="0.2">
      <c r="A914" s="134"/>
      <c r="B914" s="363"/>
      <c r="C914" s="363"/>
      <c r="D914" s="397"/>
      <c r="E914" s="398"/>
      <c r="F914" s="394"/>
      <c r="G914" s="394"/>
      <c r="H914" s="394"/>
      <c r="I914" s="396"/>
    </row>
    <row r="915" spans="1:9" ht="37.5" customHeight="1" x14ac:dyDescent="0.25">
      <c r="A915" s="138"/>
      <c r="B915" s="363"/>
      <c r="C915" s="363"/>
      <c r="D915" s="397"/>
      <c r="E915" s="398"/>
      <c r="F915" s="394"/>
      <c r="G915" s="394"/>
      <c r="H915" s="394"/>
      <c r="I915" s="396"/>
    </row>
    <row r="916" spans="1:9" ht="42.75" customHeight="1" x14ac:dyDescent="0.2">
      <c r="A916" s="134"/>
      <c r="B916" s="363"/>
      <c r="C916" s="363"/>
      <c r="D916" s="397"/>
      <c r="E916" s="398"/>
      <c r="F916" s="394"/>
      <c r="G916" s="394"/>
      <c r="H916" s="394"/>
      <c r="I916" s="396"/>
    </row>
    <row r="917" spans="1:9" ht="34.5" customHeight="1" x14ac:dyDescent="0.25">
      <c r="A917" s="138"/>
      <c r="B917" s="363"/>
      <c r="C917" s="363"/>
      <c r="D917" s="397"/>
      <c r="E917" s="398"/>
      <c r="F917" s="394"/>
      <c r="G917" s="394"/>
      <c r="H917" s="394"/>
      <c r="I917" s="396"/>
    </row>
    <row r="918" spans="1:9" ht="42.75" customHeight="1" x14ac:dyDescent="0.2">
      <c r="A918" s="134"/>
      <c r="B918" s="363"/>
      <c r="C918" s="363"/>
      <c r="D918" s="397"/>
      <c r="E918" s="398"/>
      <c r="F918" s="394"/>
      <c r="G918" s="394"/>
      <c r="H918" s="394"/>
      <c r="I918" s="396"/>
    </row>
    <row r="919" spans="1:9" ht="37.5" customHeight="1" x14ac:dyDescent="0.25">
      <c r="A919" s="138"/>
      <c r="B919" s="363"/>
      <c r="C919" s="363"/>
      <c r="D919" s="397"/>
      <c r="E919" s="398"/>
      <c r="F919" s="394"/>
      <c r="G919" s="394"/>
      <c r="H919" s="394"/>
      <c r="I919" s="396"/>
    </row>
    <row r="920" spans="1:9" ht="40.5" customHeight="1" x14ac:dyDescent="0.2">
      <c r="A920" s="134"/>
      <c r="B920" s="363"/>
      <c r="C920" s="363"/>
      <c r="D920" s="397"/>
      <c r="E920" s="398"/>
      <c r="F920" s="394"/>
      <c r="G920" s="394"/>
      <c r="H920" s="394"/>
      <c r="I920" s="396"/>
    </row>
    <row r="921" spans="1:9" ht="34.5" customHeight="1" x14ac:dyDescent="0.25">
      <c r="A921" s="138"/>
      <c r="B921" s="363"/>
      <c r="C921" s="363"/>
      <c r="D921" s="397"/>
      <c r="E921" s="398"/>
      <c r="F921" s="394"/>
      <c r="G921" s="394"/>
      <c r="H921" s="394"/>
      <c r="I921" s="396"/>
    </row>
    <row r="922" spans="1:9" ht="40.5" customHeight="1" x14ac:dyDescent="0.2">
      <c r="A922" s="134"/>
      <c r="B922" s="363"/>
      <c r="C922" s="363"/>
      <c r="D922" s="397"/>
      <c r="E922" s="398"/>
      <c r="F922" s="394"/>
      <c r="G922" s="394"/>
      <c r="H922" s="394"/>
      <c r="I922" s="396"/>
    </row>
    <row r="923" spans="1:9" ht="38.25" customHeight="1" x14ac:dyDescent="0.25">
      <c r="A923" s="138"/>
      <c r="B923" s="363"/>
      <c r="C923" s="363"/>
      <c r="D923" s="397"/>
      <c r="E923" s="398"/>
      <c r="F923" s="394"/>
      <c r="G923" s="394"/>
      <c r="H923" s="394"/>
      <c r="I923" s="396"/>
    </row>
    <row r="924" spans="1:9" ht="36.75" customHeight="1" x14ac:dyDescent="0.2">
      <c r="A924" s="134"/>
      <c r="B924" s="363"/>
      <c r="C924" s="363"/>
      <c r="D924" s="397"/>
      <c r="E924" s="398"/>
      <c r="F924" s="394"/>
      <c r="G924" s="394"/>
      <c r="H924" s="394"/>
      <c r="I924" s="396"/>
    </row>
    <row r="925" spans="1:9" ht="37.5" customHeight="1" x14ac:dyDescent="0.25">
      <c r="A925" s="138"/>
      <c r="B925" s="363"/>
      <c r="C925" s="363"/>
      <c r="D925" s="397"/>
      <c r="E925" s="398"/>
      <c r="F925" s="394"/>
      <c r="G925" s="394"/>
      <c r="H925" s="394"/>
      <c r="I925" s="396"/>
    </row>
    <row r="926" spans="1:9" ht="47.25" customHeight="1" x14ac:dyDescent="0.2">
      <c r="A926" s="134"/>
      <c r="B926" s="363"/>
      <c r="C926" s="363"/>
      <c r="D926" s="397"/>
      <c r="E926" s="398"/>
      <c r="F926" s="394"/>
      <c r="G926" s="394"/>
      <c r="H926" s="394"/>
      <c r="I926" s="396"/>
    </row>
    <row r="927" spans="1:9" ht="44.25" customHeight="1" x14ac:dyDescent="0.25">
      <c r="A927" s="138"/>
      <c r="B927" s="363"/>
      <c r="C927" s="363"/>
      <c r="D927" s="397"/>
      <c r="E927" s="398"/>
      <c r="F927" s="394"/>
      <c r="G927" s="394"/>
      <c r="H927" s="394"/>
      <c r="I927" s="396"/>
    </row>
    <row r="928" spans="1:9" ht="43.5" customHeight="1" x14ac:dyDescent="0.2">
      <c r="A928" s="134"/>
      <c r="B928" s="363"/>
      <c r="C928" s="363"/>
      <c r="D928" s="397"/>
      <c r="E928" s="398"/>
      <c r="F928" s="394"/>
      <c r="G928" s="394"/>
      <c r="H928" s="394"/>
      <c r="I928" s="396"/>
    </row>
    <row r="929" spans="1:9" ht="43.5" customHeight="1" x14ac:dyDescent="0.25">
      <c r="A929" s="138"/>
      <c r="B929" s="363"/>
      <c r="C929" s="363"/>
      <c r="D929" s="397"/>
      <c r="E929" s="398"/>
      <c r="F929" s="394"/>
      <c r="G929" s="394"/>
      <c r="H929" s="394"/>
      <c r="I929" s="396"/>
    </row>
    <row r="930" spans="1:9" ht="46.5" customHeight="1" x14ac:dyDescent="0.2">
      <c r="A930" s="134"/>
      <c r="B930" s="363"/>
      <c r="C930" s="363"/>
      <c r="D930" s="397"/>
      <c r="E930" s="398"/>
      <c r="F930" s="394"/>
      <c r="G930" s="394"/>
      <c r="H930" s="394"/>
      <c r="I930" s="396"/>
    </row>
    <row r="931" spans="1:9" ht="35.25" customHeight="1" x14ac:dyDescent="0.25">
      <c r="A931" s="138"/>
      <c r="B931" s="363"/>
      <c r="C931" s="363"/>
      <c r="D931" s="397"/>
      <c r="E931" s="398"/>
      <c r="F931" s="394"/>
      <c r="G931" s="394"/>
      <c r="H931" s="394"/>
      <c r="I931" s="396"/>
    </row>
    <row r="932" spans="1:9" ht="45.75" customHeight="1" x14ac:dyDescent="0.2">
      <c r="A932" s="134"/>
      <c r="B932" s="363"/>
      <c r="C932" s="363"/>
      <c r="D932" s="397"/>
      <c r="E932" s="398"/>
      <c r="F932" s="394"/>
      <c r="G932" s="394"/>
      <c r="H932" s="394"/>
      <c r="I932" s="396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thickBot="1" x14ac:dyDescent="0.3">
      <c r="A946" s="83"/>
      <c r="B946" s="84"/>
      <c r="C946" s="85"/>
      <c r="D946" s="84"/>
      <c r="E946" s="86"/>
      <c r="F946" s="87"/>
      <c r="G946" s="87"/>
      <c r="H946" s="87"/>
      <c r="I946" s="88"/>
    </row>
    <row r="947" spans="1:9" ht="16.5" customHeight="1" thickTop="1" thickBot="1" x14ac:dyDescent="0.3">
      <c r="A947" s="89" t="s">
        <v>43</v>
      </c>
      <c r="B947" s="90"/>
      <c r="C947" s="91"/>
      <c r="D947" s="90"/>
      <c r="E947" s="152">
        <f>SUM(E883:E946)</f>
        <v>156.5</v>
      </c>
      <c r="F947" s="152">
        <f>SUM(F883:F946)</f>
        <v>13200</v>
      </c>
      <c r="G947" s="152">
        <f>SUM(G883:G946)</f>
        <v>0</v>
      </c>
      <c r="H947" s="152">
        <f>SUM(H883:H946)</f>
        <v>13200</v>
      </c>
      <c r="I947" s="224">
        <f>SUM(I883:I946)</f>
        <v>13200</v>
      </c>
    </row>
    <row r="948" spans="1:9" ht="16.5" customHeight="1" thickTop="1" thickBot="1" x14ac:dyDescent="0.3">
      <c r="A948" s="94" t="s">
        <v>44</v>
      </c>
      <c r="B948" s="95"/>
      <c r="C948" s="96"/>
      <c r="D948" s="95"/>
      <c r="E948" s="97"/>
      <c r="F948" s="97"/>
      <c r="G948" s="97"/>
      <c r="H948" s="97"/>
      <c r="I948" s="99">
        <f>I968</f>
        <v>2237.2800000000002</v>
      </c>
    </row>
    <row r="949" spans="1:9" ht="16.5" customHeight="1" thickTop="1" x14ac:dyDescent="0.25">
      <c r="A949" s="146">
        <v>1</v>
      </c>
      <c r="B949" s="163" t="s">
        <v>7666</v>
      </c>
      <c r="C949" s="243" t="s">
        <v>7667</v>
      </c>
      <c r="D949" s="372" t="s">
        <v>7668</v>
      </c>
      <c r="E949" s="244">
        <v>30</v>
      </c>
      <c r="F949" s="244">
        <v>2237.2800000000002</v>
      </c>
      <c r="G949" s="373"/>
      <c r="H949" s="244">
        <v>2237.2800000000002</v>
      </c>
      <c r="I949" s="244">
        <v>2237.2800000000002</v>
      </c>
    </row>
    <row r="950" spans="1:9" ht="16.5" customHeight="1" x14ac:dyDescent="0.25">
      <c r="A950" s="138"/>
      <c r="B950" s="70"/>
      <c r="C950" s="71"/>
      <c r="D950" s="70"/>
      <c r="E950" s="72"/>
      <c r="F950" s="73"/>
      <c r="G950" s="73"/>
      <c r="H950" s="73"/>
      <c r="I950" s="7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3"/>
      <c r="F954" s="73"/>
      <c r="G954" s="73"/>
      <c r="H954" s="73"/>
      <c r="I954" s="74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thickBot="1" x14ac:dyDescent="0.3">
      <c r="A967" s="83"/>
      <c r="B967" s="84"/>
      <c r="C967" s="85"/>
      <c r="D967" s="84"/>
      <c r="E967" s="86"/>
      <c r="F967" s="87"/>
      <c r="G967" s="87"/>
      <c r="H967" s="87"/>
      <c r="I967" s="88"/>
    </row>
    <row r="968" spans="1:9" ht="16.5" customHeight="1" thickTop="1" x14ac:dyDescent="0.25">
      <c r="A968" s="155" t="s">
        <v>43</v>
      </c>
      <c r="B968" s="156"/>
      <c r="C968" s="157"/>
      <c r="D968" s="156"/>
      <c r="E968" s="158">
        <f>SUM(E949:E967)</f>
        <v>30</v>
      </c>
      <c r="F968" s="159">
        <f>SUM(F949:F967)</f>
        <v>2237.2800000000002</v>
      </c>
      <c r="G968" s="159">
        <f>SUM(G949:G967)</f>
        <v>0</v>
      </c>
      <c r="H968" s="159">
        <f>SUM(H949:H967)</f>
        <v>2237.2800000000002</v>
      </c>
      <c r="I968" s="160">
        <f>SUM(I949:I967)</f>
        <v>2237.2800000000002</v>
      </c>
    </row>
    <row r="969" spans="1:9" ht="16.5" customHeight="1" thickBot="1" x14ac:dyDescent="0.3">
      <c r="A969" s="94" t="s">
        <v>45</v>
      </c>
      <c r="B969" s="95"/>
      <c r="C969" s="96"/>
      <c r="D969" s="95"/>
      <c r="E969" s="97"/>
      <c r="F969" s="97"/>
      <c r="G969" s="97"/>
      <c r="H969" s="97"/>
      <c r="I969" s="99">
        <f>I989</f>
        <v>5966.08</v>
      </c>
    </row>
    <row r="970" spans="1:9" ht="36.75" customHeight="1" thickTop="1" x14ac:dyDescent="0.2">
      <c r="A970" s="130">
        <v>1</v>
      </c>
      <c r="B970" s="479" t="s">
        <v>7669</v>
      </c>
      <c r="C970" s="479" t="s">
        <v>7670</v>
      </c>
      <c r="D970" s="479" t="s">
        <v>7671</v>
      </c>
      <c r="E970" s="480">
        <v>80</v>
      </c>
      <c r="F970" s="481">
        <v>5966.08</v>
      </c>
      <c r="G970" s="482"/>
      <c r="H970" s="481">
        <v>5966.08</v>
      </c>
      <c r="I970" s="483">
        <v>5966.08</v>
      </c>
    </row>
    <row r="971" spans="1:9" ht="16.5" customHeight="1" x14ac:dyDescent="0.3">
      <c r="A971" s="138"/>
      <c r="B971" s="484"/>
      <c r="C971" s="484"/>
      <c r="D971" s="484"/>
      <c r="E971" s="485"/>
      <c r="F971" s="486"/>
      <c r="G971" s="487"/>
      <c r="H971" s="486"/>
      <c r="I971" s="488"/>
    </row>
    <row r="972" spans="1:9" ht="16.5" customHeight="1" x14ac:dyDescent="0.3">
      <c r="A972" s="138"/>
      <c r="B972" s="484"/>
      <c r="C972" s="489"/>
      <c r="D972" s="484"/>
      <c r="E972" s="485"/>
      <c r="F972" s="487"/>
      <c r="G972" s="487"/>
      <c r="H972" s="487"/>
      <c r="I972" s="490"/>
    </row>
    <row r="973" spans="1:9" ht="16.5" customHeight="1" x14ac:dyDescent="0.3">
      <c r="A973" s="138"/>
      <c r="B973" s="491"/>
      <c r="C973" s="492"/>
      <c r="D973" s="491"/>
      <c r="E973" s="493"/>
      <c r="F973" s="494"/>
      <c r="G973" s="494"/>
      <c r="H973" s="494"/>
      <c r="I973" s="495"/>
    </row>
    <row r="974" spans="1:9" ht="16.5" customHeight="1" x14ac:dyDescent="0.25">
      <c r="A974" s="75"/>
      <c r="B974" s="354"/>
      <c r="C974" s="355"/>
      <c r="D974" s="354"/>
      <c r="E974" s="360"/>
      <c r="F974" s="357"/>
      <c r="G974" s="357"/>
      <c r="H974" s="357"/>
      <c r="I974" s="358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thickBot="1" x14ac:dyDescent="0.3">
      <c r="A988" s="83"/>
      <c r="B988" s="84"/>
      <c r="C988" s="85"/>
      <c r="D988" s="84"/>
      <c r="E988" s="86"/>
      <c r="F988" s="87"/>
      <c r="G988" s="87"/>
      <c r="H988" s="87"/>
      <c r="I988" s="88"/>
    </row>
    <row r="989" spans="1:9" ht="16.5" customHeight="1" thickTop="1" thickBot="1" x14ac:dyDescent="0.3">
      <c r="A989" s="155" t="s">
        <v>43</v>
      </c>
      <c r="B989" s="156"/>
      <c r="C989" s="157"/>
      <c r="D989" s="156"/>
      <c r="E989" s="158">
        <f>SUM(E970:E988)</f>
        <v>80</v>
      </c>
      <c r="F989" s="159">
        <f>SUM(F970:F988)</f>
        <v>5966.08</v>
      </c>
      <c r="G989" s="159">
        <f>SUM(G970:G988)</f>
        <v>0</v>
      </c>
      <c r="H989" s="159">
        <f>SUM(H970:H988)</f>
        <v>5966.08</v>
      </c>
      <c r="I989" s="160">
        <f>SUM(I970:I988)</f>
        <v>5966.08</v>
      </c>
    </row>
    <row r="990" spans="1:9" ht="16.5" customHeight="1" thickTop="1" thickBot="1" x14ac:dyDescent="0.3">
      <c r="A990" s="19" t="s">
        <v>46</v>
      </c>
      <c r="B990" s="20"/>
      <c r="C990" s="21"/>
      <c r="D990" s="20"/>
      <c r="E990" s="22"/>
      <c r="F990" s="22"/>
      <c r="G990" s="22"/>
      <c r="H990" s="22"/>
      <c r="I990" s="23">
        <f>I1010</f>
        <v>0</v>
      </c>
    </row>
    <row r="991" spans="1:9" ht="42.75" customHeight="1" thickTop="1" x14ac:dyDescent="0.25">
      <c r="A991" s="146"/>
      <c r="B991" s="363"/>
      <c r="C991" s="363"/>
      <c r="D991" s="397"/>
      <c r="E991" s="398"/>
      <c r="F991" s="394"/>
      <c r="G991" s="394"/>
      <c r="H991" s="394"/>
      <c r="I991" s="396"/>
    </row>
    <row r="992" spans="1:9" ht="16.5" customHeight="1" x14ac:dyDescent="0.25">
      <c r="A992" s="138"/>
      <c r="B992" s="70"/>
      <c r="C992" s="71"/>
      <c r="D992" s="70"/>
      <c r="E992" s="72"/>
      <c r="F992" s="73"/>
      <c r="G992" s="73"/>
      <c r="H992" s="73"/>
      <c r="I992" s="74"/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thickBot="1" x14ac:dyDescent="0.3">
      <c r="A1009" s="83"/>
      <c r="B1009" s="84"/>
      <c r="C1009" s="85"/>
      <c r="D1009" s="84"/>
      <c r="E1009" s="86"/>
      <c r="F1009" s="87"/>
      <c r="G1009" s="87"/>
      <c r="H1009" s="87"/>
      <c r="I1009" s="88"/>
    </row>
    <row r="1010" spans="1:9" ht="16.5" customHeight="1" thickTop="1" thickBot="1" x14ac:dyDescent="0.3">
      <c r="A1010" s="89" t="s">
        <v>43</v>
      </c>
      <c r="B1010" s="90"/>
      <c r="C1010" s="91"/>
      <c r="D1010" s="90"/>
      <c r="E1010" s="152">
        <f>SUM(E991:E1009)</f>
        <v>0</v>
      </c>
      <c r="F1010" s="92">
        <f>SUM(F991:F1009)</f>
        <v>0</v>
      </c>
      <c r="G1010" s="92">
        <f>SUM(G991:G1009)</f>
        <v>0</v>
      </c>
      <c r="H1010" s="92">
        <f>SUM(H991:H1009)</f>
        <v>0</v>
      </c>
      <c r="I1010" s="93">
        <f>SUM(I991:I1009)</f>
        <v>0</v>
      </c>
    </row>
    <row r="1011" spans="1:9" ht="16.5" customHeight="1" thickTop="1" thickBot="1" x14ac:dyDescent="0.3">
      <c r="A1011" s="94" t="s">
        <v>47</v>
      </c>
      <c r="B1011" s="95"/>
      <c r="C1011" s="96"/>
      <c r="D1011" s="95"/>
      <c r="E1011" s="97"/>
      <c r="F1011" s="97"/>
      <c r="G1011" s="97"/>
      <c r="H1011" s="97"/>
      <c r="I1011" s="99">
        <f>I1031</f>
        <v>0</v>
      </c>
    </row>
    <row r="1012" spans="1:9" ht="16.5" customHeight="1" thickTop="1" x14ac:dyDescent="0.25">
      <c r="A1012" s="146"/>
      <c r="B1012" s="147"/>
      <c r="C1012" s="148"/>
      <c r="D1012" s="147"/>
      <c r="E1012" s="149"/>
      <c r="F1012" s="150"/>
      <c r="G1012" s="150"/>
      <c r="H1012" s="150"/>
      <c r="I1012" s="151"/>
    </row>
    <row r="1013" spans="1:9" ht="16.5" customHeight="1" x14ac:dyDescent="0.25">
      <c r="A1013" s="138"/>
      <c r="B1013" s="70"/>
      <c r="C1013" s="71"/>
      <c r="D1013" s="70"/>
      <c r="E1013" s="72"/>
      <c r="F1013" s="73"/>
      <c r="G1013" s="73"/>
      <c r="H1013" s="73"/>
      <c r="I1013" s="74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thickBot="1" x14ac:dyDescent="0.3">
      <c r="A1030" s="83"/>
      <c r="B1030" s="84"/>
      <c r="C1030" s="85"/>
      <c r="D1030" s="84"/>
      <c r="E1030" s="86"/>
      <c r="F1030" s="87"/>
      <c r="G1030" s="87"/>
      <c r="H1030" s="87"/>
      <c r="I1030" s="88"/>
      <c r="O1030" s="271"/>
    </row>
    <row r="1031" spans="1:15" ht="16.5" customHeight="1" thickTop="1" thickBot="1" x14ac:dyDescent="0.3">
      <c r="A1031" s="89" t="s">
        <v>43</v>
      </c>
      <c r="B1031" s="90"/>
      <c r="C1031" s="91"/>
      <c r="D1031" s="90"/>
      <c r="E1031" s="152">
        <f>SUM(E1012:E1030)</f>
        <v>0</v>
      </c>
      <c r="F1031" s="92">
        <f>SUM(F1012:F1030)</f>
        <v>0</v>
      </c>
      <c r="G1031" s="92">
        <f>SUM(G1012:G1030)</f>
        <v>0</v>
      </c>
      <c r="H1031" s="92">
        <f>SUM(H1012:H1030)</f>
        <v>0</v>
      </c>
      <c r="I1031" s="93">
        <f>SUM(I1012:I1030)</f>
        <v>0</v>
      </c>
    </row>
    <row r="1032" spans="1:15" ht="16.5" customHeight="1" thickTop="1" x14ac:dyDescent="0.25">
      <c r="A1032" s="19" t="s">
        <v>48</v>
      </c>
      <c r="B1032" s="20"/>
      <c r="C1032" s="21"/>
      <c r="D1032" s="20"/>
      <c r="E1032" s="22"/>
      <c r="F1032" s="22"/>
      <c r="G1032" s="22"/>
      <c r="H1032" s="22"/>
      <c r="I1032" s="23">
        <f>I1051</f>
        <v>0</v>
      </c>
    </row>
    <row r="1033" spans="1:15" ht="16.5" customHeight="1" x14ac:dyDescent="0.25">
      <c r="A1033" s="138"/>
      <c r="B1033" s="265"/>
      <c r="C1033" s="71"/>
      <c r="D1033" s="70"/>
      <c r="E1033" s="72"/>
      <c r="F1033" s="76"/>
      <c r="G1033" s="76"/>
      <c r="H1033" s="76"/>
      <c r="I1033" s="77"/>
    </row>
    <row r="1034" spans="1:15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s="59" customFormat="1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thickBot="1" x14ac:dyDescent="0.3">
      <c r="A1050" s="83"/>
      <c r="B1050" s="84"/>
      <c r="C1050" s="85"/>
      <c r="D1050" s="84"/>
      <c r="E1050" s="86"/>
      <c r="F1050" s="87"/>
      <c r="G1050" s="87"/>
      <c r="H1050" s="87"/>
      <c r="I1050" s="88"/>
    </row>
    <row r="1051" spans="1:10" ht="16.5" customHeight="1" thickTop="1" thickBot="1" x14ac:dyDescent="0.3">
      <c r="A1051" s="155" t="s">
        <v>43</v>
      </c>
      <c r="B1051" s="156"/>
      <c r="C1051" s="157"/>
      <c r="D1051" s="156"/>
      <c r="E1051" s="158">
        <f>SUM(E1033:E1050)</f>
        <v>0</v>
      </c>
      <c r="F1051" s="159">
        <f>SUM(F1033:F1050)</f>
        <v>0</v>
      </c>
      <c r="G1051" s="159">
        <f>SUM(G1033:G1050)</f>
        <v>0</v>
      </c>
      <c r="H1051" s="159">
        <f>SUM(H1033:H1050)</f>
        <v>0</v>
      </c>
      <c r="I1051" s="160">
        <f>SUM(I1033:I1050)</f>
        <v>0</v>
      </c>
    </row>
    <row r="1052" spans="1:10" ht="16.5" customHeight="1" thickTop="1" thickBot="1" x14ac:dyDescent="0.3">
      <c r="A1052" s="11" t="s">
        <v>80</v>
      </c>
      <c r="B1052" s="12"/>
      <c r="C1052" s="13"/>
      <c r="D1052" s="14"/>
      <c r="E1052" s="15">
        <f>E1072+E1099+E1120+E1141+E1162+E1183+E1204</f>
        <v>1147.2</v>
      </c>
      <c r="F1052" s="16"/>
      <c r="G1052" s="16"/>
      <c r="H1052" s="16"/>
      <c r="I1052" s="15">
        <f>I1099+I1120+I1141+I1162+I1183+I1204</f>
        <v>62126.43</v>
      </c>
    </row>
    <row r="1053" spans="1:10" ht="16.5" customHeight="1" thickTop="1" x14ac:dyDescent="0.25">
      <c r="A1053" s="19" t="s">
        <v>13</v>
      </c>
      <c r="B1053" s="20"/>
      <c r="C1053" s="21"/>
      <c r="D1053" s="20"/>
      <c r="E1053" s="22"/>
      <c r="F1053" s="22"/>
      <c r="G1053" s="22"/>
      <c r="H1053" s="22"/>
      <c r="I1053" s="23">
        <f>I1099</f>
        <v>17600</v>
      </c>
      <c r="J1053" s="272"/>
    </row>
    <row r="1054" spans="1:10" ht="42.75" customHeight="1" x14ac:dyDescent="0.2">
      <c r="A1054" s="273">
        <v>1</v>
      </c>
      <c r="B1054" s="40" t="s">
        <v>7672</v>
      </c>
      <c r="C1054" s="26" t="s">
        <v>7673</v>
      </c>
      <c r="D1054" s="40" t="s">
        <v>7672</v>
      </c>
      <c r="E1054" s="40">
        <v>10</v>
      </c>
      <c r="F1054" s="28">
        <v>550</v>
      </c>
      <c r="G1054" s="28"/>
      <c r="H1054" s="28">
        <v>550</v>
      </c>
      <c r="I1054" s="28">
        <v>550</v>
      </c>
    </row>
    <row r="1055" spans="1:10" ht="45.75" customHeight="1" x14ac:dyDescent="0.2">
      <c r="A1055" s="273">
        <v>2</v>
      </c>
      <c r="B1055" s="25" t="s">
        <v>7674</v>
      </c>
      <c r="C1055" s="26" t="s">
        <v>7675</v>
      </c>
      <c r="D1055" s="25" t="s">
        <v>7674</v>
      </c>
      <c r="E1055" s="40">
        <v>7</v>
      </c>
      <c r="F1055" s="28">
        <v>550</v>
      </c>
      <c r="G1055" s="28"/>
      <c r="H1055" s="28">
        <v>550</v>
      </c>
      <c r="I1055" s="28">
        <v>550</v>
      </c>
    </row>
    <row r="1056" spans="1:10" ht="42.75" customHeight="1" x14ac:dyDescent="0.2">
      <c r="A1056" s="273">
        <v>3</v>
      </c>
      <c r="B1056" s="25" t="s">
        <v>7676</v>
      </c>
      <c r="C1056" s="26" t="s">
        <v>7677</v>
      </c>
      <c r="D1056" s="25" t="s">
        <v>7676</v>
      </c>
      <c r="E1056" s="40">
        <v>10</v>
      </c>
      <c r="F1056" s="28">
        <v>550</v>
      </c>
      <c r="G1056" s="28"/>
      <c r="H1056" s="28">
        <v>550</v>
      </c>
      <c r="I1056" s="28">
        <v>550</v>
      </c>
    </row>
    <row r="1057" spans="1:9" ht="55.5" customHeight="1" x14ac:dyDescent="0.2">
      <c r="A1057" s="273">
        <v>4</v>
      </c>
      <c r="B1057" s="25" t="s">
        <v>7678</v>
      </c>
      <c r="C1057" s="26" t="s">
        <v>7679</v>
      </c>
      <c r="D1057" s="25" t="s">
        <v>7678</v>
      </c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42.75" customHeight="1" x14ac:dyDescent="0.2">
      <c r="A1058" s="273">
        <v>5</v>
      </c>
      <c r="B1058" s="25" t="s">
        <v>7680</v>
      </c>
      <c r="C1058" s="26" t="s">
        <v>7681</v>
      </c>
      <c r="D1058" s="25" t="s">
        <v>7680</v>
      </c>
      <c r="E1058" s="40">
        <v>15</v>
      </c>
      <c r="F1058" s="28">
        <v>550</v>
      </c>
      <c r="G1058" s="28"/>
      <c r="H1058" s="28">
        <v>550</v>
      </c>
      <c r="I1058" s="28">
        <v>550</v>
      </c>
    </row>
    <row r="1059" spans="1:9" ht="41.25" customHeight="1" x14ac:dyDescent="0.2">
      <c r="A1059" s="273">
        <v>6</v>
      </c>
      <c r="B1059" s="25" t="s">
        <v>7682</v>
      </c>
      <c r="C1059" s="26" t="s">
        <v>7683</v>
      </c>
      <c r="D1059" s="25" t="s">
        <v>7682</v>
      </c>
      <c r="E1059" s="40">
        <v>5</v>
      </c>
      <c r="F1059" s="28">
        <v>550</v>
      </c>
      <c r="G1059" s="28"/>
      <c r="H1059" s="28">
        <v>550</v>
      </c>
      <c r="I1059" s="28">
        <v>550</v>
      </c>
    </row>
    <row r="1060" spans="1:9" ht="43.5" customHeight="1" x14ac:dyDescent="0.2">
      <c r="A1060" s="273">
        <v>7</v>
      </c>
      <c r="B1060" s="25" t="s">
        <v>7684</v>
      </c>
      <c r="C1060" s="26" t="s">
        <v>7685</v>
      </c>
      <c r="D1060" s="25" t="s">
        <v>7684</v>
      </c>
      <c r="E1060" s="40">
        <v>15</v>
      </c>
      <c r="F1060" s="28">
        <v>550</v>
      </c>
      <c r="G1060" s="28"/>
      <c r="H1060" s="28">
        <v>550</v>
      </c>
      <c r="I1060" s="28">
        <v>550</v>
      </c>
    </row>
    <row r="1061" spans="1:9" ht="47.25" customHeight="1" x14ac:dyDescent="0.2">
      <c r="A1061" s="273">
        <v>8</v>
      </c>
      <c r="B1061" s="25" t="s">
        <v>7686</v>
      </c>
      <c r="C1061" s="26" t="s">
        <v>7687</v>
      </c>
      <c r="D1061" s="25" t="s">
        <v>7686</v>
      </c>
      <c r="E1061" s="40">
        <v>15</v>
      </c>
      <c r="F1061" s="28">
        <v>550</v>
      </c>
      <c r="G1061" s="28"/>
      <c r="H1061" s="28">
        <v>550</v>
      </c>
      <c r="I1061" s="28">
        <v>550</v>
      </c>
    </row>
    <row r="1062" spans="1:9" ht="48.75" customHeight="1" x14ac:dyDescent="0.2">
      <c r="A1062" s="273">
        <v>9</v>
      </c>
      <c r="B1062" s="25" t="s">
        <v>7688</v>
      </c>
      <c r="C1062" s="26" t="s">
        <v>7689</v>
      </c>
      <c r="D1062" s="25" t="s">
        <v>7688</v>
      </c>
      <c r="E1062" s="40">
        <v>15</v>
      </c>
      <c r="F1062" s="28">
        <v>550</v>
      </c>
      <c r="G1062" s="28"/>
      <c r="H1062" s="28">
        <v>550</v>
      </c>
      <c r="I1062" s="28">
        <v>550</v>
      </c>
    </row>
    <row r="1063" spans="1:9" ht="42.75" customHeight="1" x14ac:dyDescent="0.2">
      <c r="A1063" s="273">
        <v>10</v>
      </c>
      <c r="B1063" s="25" t="s">
        <v>7690</v>
      </c>
      <c r="C1063" s="26" t="s">
        <v>7691</v>
      </c>
      <c r="D1063" s="25" t="s">
        <v>7690</v>
      </c>
      <c r="E1063" s="40">
        <v>15</v>
      </c>
      <c r="F1063" s="28">
        <v>550</v>
      </c>
      <c r="G1063" s="28"/>
      <c r="H1063" s="28">
        <v>550</v>
      </c>
      <c r="I1063" s="28">
        <v>550</v>
      </c>
    </row>
    <row r="1064" spans="1:9" ht="53.25" customHeight="1" x14ac:dyDescent="0.2">
      <c r="A1064" s="273">
        <v>11</v>
      </c>
      <c r="B1064" s="25" t="s">
        <v>7692</v>
      </c>
      <c r="C1064" s="26" t="s">
        <v>7693</v>
      </c>
      <c r="D1064" s="25" t="s">
        <v>7692</v>
      </c>
      <c r="E1064" s="40">
        <v>5</v>
      </c>
      <c r="F1064" s="28">
        <v>550</v>
      </c>
      <c r="G1064" s="28"/>
      <c r="H1064" s="28">
        <v>550</v>
      </c>
      <c r="I1064" s="28">
        <v>550</v>
      </c>
    </row>
    <row r="1065" spans="1:9" ht="41.25" customHeight="1" x14ac:dyDescent="0.2">
      <c r="A1065" s="273">
        <v>12</v>
      </c>
      <c r="B1065" s="277" t="s">
        <v>7694</v>
      </c>
      <c r="C1065" s="275" t="s">
        <v>7695</v>
      </c>
      <c r="D1065" s="277" t="s">
        <v>7694</v>
      </c>
      <c r="E1065" s="274">
        <v>15</v>
      </c>
      <c r="F1065" s="276">
        <v>550</v>
      </c>
      <c r="G1065" s="276"/>
      <c r="H1065" s="276">
        <v>550</v>
      </c>
      <c r="I1065" s="276">
        <v>550</v>
      </c>
    </row>
    <row r="1066" spans="1:9" ht="42.75" customHeight="1" x14ac:dyDescent="0.2">
      <c r="A1066" s="273">
        <v>13</v>
      </c>
      <c r="B1066" s="277" t="s">
        <v>7696</v>
      </c>
      <c r="C1066" s="275" t="s">
        <v>7697</v>
      </c>
      <c r="D1066" s="277" t="s">
        <v>7696</v>
      </c>
      <c r="E1066" s="274">
        <v>5</v>
      </c>
      <c r="F1066" s="276">
        <v>550</v>
      </c>
      <c r="G1066" s="276"/>
      <c r="H1066" s="276">
        <v>550</v>
      </c>
      <c r="I1066" s="276">
        <v>550</v>
      </c>
    </row>
    <row r="1067" spans="1:9" ht="50.25" customHeight="1" x14ac:dyDescent="0.2">
      <c r="A1067" s="273">
        <v>14</v>
      </c>
      <c r="B1067" s="277" t="s">
        <v>7698</v>
      </c>
      <c r="C1067" s="275" t="s">
        <v>7699</v>
      </c>
      <c r="D1067" s="277" t="s">
        <v>7698</v>
      </c>
      <c r="E1067" s="274">
        <v>5</v>
      </c>
      <c r="F1067" s="276">
        <v>550</v>
      </c>
      <c r="G1067" s="276"/>
      <c r="H1067" s="276">
        <v>550</v>
      </c>
      <c r="I1067" s="276">
        <v>550</v>
      </c>
    </row>
    <row r="1068" spans="1:9" ht="40.5" customHeight="1" x14ac:dyDescent="0.2">
      <c r="A1068" s="273">
        <v>15</v>
      </c>
      <c r="B1068" s="277" t="s">
        <v>7700</v>
      </c>
      <c r="C1068" s="275" t="s">
        <v>7701</v>
      </c>
      <c r="D1068" s="277" t="s">
        <v>7700</v>
      </c>
      <c r="E1068" s="274">
        <v>7</v>
      </c>
      <c r="F1068" s="276">
        <v>550</v>
      </c>
      <c r="G1068" s="276"/>
      <c r="H1068" s="276">
        <v>550</v>
      </c>
      <c r="I1068" s="276">
        <v>550</v>
      </c>
    </row>
    <row r="1069" spans="1:9" ht="53.25" customHeight="1" x14ac:dyDescent="0.2">
      <c r="A1069" s="273">
        <v>16</v>
      </c>
      <c r="B1069" s="277" t="s">
        <v>7702</v>
      </c>
      <c r="C1069" s="275" t="s">
        <v>7703</v>
      </c>
      <c r="D1069" s="277" t="s">
        <v>7702</v>
      </c>
      <c r="E1069" s="274">
        <v>5</v>
      </c>
      <c r="F1069" s="276">
        <v>550</v>
      </c>
      <c r="G1069" s="276"/>
      <c r="H1069" s="276">
        <v>550</v>
      </c>
      <c r="I1069" s="276">
        <v>550</v>
      </c>
    </row>
    <row r="1070" spans="1:9" ht="45.75" customHeight="1" x14ac:dyDescent="0.2">
      <c r="A1070" s="273">
        <v>17</v>
      </c>
      <c r="B1070" s="277" t="s">
        <v>7704</v>
      </c>
      <c r="C1070" s="275" t="s">
        <v>7705</v>
      </c>
      <c r="D1070" s="277" t="s">
        <v>7704</v>
      </c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52.5" customHeight="1" x14ac:dyDescent="0.2">
      <c r="A1071" s="273">
        <v>18</v>
      </c>
      <c r="B1071" s="277" t="s">
        <v>7706</v>
      </c>
      <c r="C1071" s="275" t="s">
        <v>7707</v>
      </c>
      <c r="D1071" s="277" t="s">
        <v>7706</v>
      </c>
      <c r="E1071" s="274">
        <v>15</v>
      </c>
      <c r="F1071" s="276">
        <v>550</v>
      </c>
      <c r="G1071" s="276"/>
      <c r="H1071" s="276">
        <v>550</v>
      </c>
      <c r="I1071" s="276">
        <v>550</v>
      </c>
    </row>
    <row r="1072" spans="1:9" ht="40.5" customHeight="1" x14ac:dyDescent="0.2">
      <c r="A1072" s="273">
        <v>19</v>
      </c>
      <c r="B1072" s="277" t="s">
        <v>7708</v>
      </c>
      <c r="C1072" s="275" t="s">
        <v>7709</v>
      </c>
      <c r="D1072" s="277" t="s">
        <v>7708</v>
      </c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39.75" customHeight="1" x14ac:dyDescent="0.2">
      <c r="A1073" s="273">
        <v>20</v>
      </c>
      <c r="B1073" s="277" t="s">
        <v>7710</v>
      </c>
      <c r="C1073" s="275" t="s">
        <v>7711</v>
      </c>
      <c r="D1073" s="277" t="s">
        <v>7710</v>
      </c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45" customHeight="1" x14ac:dyDescent="0.2">
      <c r="A1074" s="273">
        <v>21</v>
      </c>
      <c r="B1074" s="277" t="s">
        <v>7712</v>
      </c>
      <c r="C1074" s="275" t="s">
        <v>7713</v>
      </c>
      <c r="D1074" s="277" t="s">
        <v>7712</v>
      </c>
      <c r="E1074" s="274">
        <v>15</v>
      </c>
      <c r="F1074" s="276">
        <v>550</v>
      </c>
      <c r="G1074" s="276"/>
      <c r="H1074" s="276">
        <v>550</v>
      </c>
      <c r="I1074" s="276">
        <v>550</v>
      </c>
    </row>
    <row r="1075" spans="1:9" ht="39.75" customHeight="1" x14ac:dyDescent="0.2">
      <c r="A1075" s="273">
        <v>22</v>
      </c>
      <c r="B1075" s="277" t="s">
        <v>7714</v>
      </c>
      <c r="C1075" s="275" t="s">
        <v>7715</v>
      </c>
      <c r="D1075" s="277" t="s">
        <v>7714</v>
      </c>
      <c r="E1075" s="274">
        <v>15</v>
      </c>
      <c r="F1075" s="276">
        <v>550</v>
      </c>
      <c r="G1075" s="276"/>
      <c r="H1075" s="276">
        <v>550</v>
      </c>
      <c r="I1075" s="276">
        <v>550</v>
      </c>
    </row>
    <row r="1076" spans="1:9" ht="49.5" customHeight="1" x14ac:dyDescent="0.2">
      <c r="A1076" s="273">
        <v>23</v>
      </c>
      <c r="B1076" s="277" t="s">
        <v>7716</v>
      </c>
      <c r="C1076" s="275" t="s">
        <v>7717</v>
      </c>
      <c r="D1076" s="277" t="s">
        <v>7716</v>
      </c>
      <c r="E1076" s="274">
        <v>5</v>
      </c>
      <c r="F1076" s="276">
        <v>550</v>
      </c>
      <c r="G1076" s="276"/>
      <c r="H1076" s="276">
        <v>550</v>
      </c>
      <c r="I1076" s="276">
        <v>550</v>
      </c>
    </row>
    <row r="1077" spans="1:9" ht="46.5" customHeight="1" x14ac:dyDescent="0.2">
      <c r="A1077" s="273">
        <v>24</v>
      </c>
      <c r="B1077" s="277" t="s">
        <v>7718</v>
      </c>
      <c r="C1077" s="275" t="s">
        <v>7719</v>
      </c>
      <c r="D1077" s="277" t="s">
        <v>7718</v>
      </c>
      <c r="E1077" s="274">
        <v>5</v>
      </c>
      <c r="F1077" s="276">
        <v>550</v>
      </c>
      <c r="G1077" s="276"/>
      <c r="H1077" s="276">
        <v>550</v>
      </c>
      <c r="I1077" s="276">
        <v>550</v>
      </c>
    </row>
    <row r="1078" spans="1:9" ht="39.75" customHeight="1" x14ac:dyDescent="0.2">
      <c r="A1078" s="273">
        <v>25</v>
      </c>
      <c r="B1078" s="277" t="s">
        <v>7720</v>
      </c>
      <c r="C1078" s="275" t="s">
        <v>7721</v>
      </c>
      <c r="D1078" s="277" t="s">
        <v>7720</v>
      </c>
      <c r="E1078" s="274">
        <v>15</v>
      </c>
      <c r="F1078" s="276">
        <v>550</v>
      </c>
      <c r="G1078" s="276"/>
      <c r="H1078" s="276">
        <v>550</v>
      </c>
      <c r="I1078" s="276">
        <v>550</v>
      </c>
    </row>
    <row r="1079" spans="1:9" ht="39.75" customHeight="1" x14ac:dyDescent="0.2">
      <c r="A1079" s="273">
        <v>26</v>
      </c>
      <c r="B1079" s="277" t="s">
        <v>7722</v>
      </c>
      <c r="C1079" s="275" t="s">
        <v>7723</v>
      </c>
      <c r="D1079" s="277" t="s">
        <v>7722</v>
      </c>
      <c r="E1079" s="274">
        <v>5</v>
      </c>
      <c r="F1079" s="276">
        <v>550</v>
      </c>
      <c r="G1079" s="276"/>
      <c r="H1079" s="276">
        <v>550</v>
      </c>
      <c r="I1079" s="276">
        <v>550</v>
      </c>
    </row>
    <row r="1080" spans="1:9" ht="37.5" customHeight="1" x14ac:dyDescent="0.2">
      <c r="A1080" s="273">
        <v>27</v>
      </c>
      <c r="B1080" s="277" t="s">
        <v>7724</v>
      </c>
      <c r="C1080" s="275" t="s">
        <v>7725</v>
      </c>
      <c r="D1080" s="277" t="s">
        <v>7724</v>
      </c>
      <c r="E1080" s="274">
        <v>15</v>
      </c>
      <c r="F1080" s="276">
        <v>550</v>
      </c>
      <c r="G1080" s="276"/>
      <c r="H1080" s="276">
        <v>550</v>
      </c>
      <c r="I1080" s="276">
        <v>550</v>
      </c>
    </row>
    <row r="1081" spans="1:9" ht="39.75" customHeight="1" x14ac:dyDescent="0.2">
      <c r="A1081" s="273">
        <v>28</v>
      </c>
      <c r="B1081" s="277" t="s">
        <v>7726</v>
      </c>
      <c r="C1081" s="275" t="s">
        <v>7727</v>
      </c>
      <c r="D1081" s="277" t="s">
        <v>7726</v>
      </c>
      <c r="E1081" s="274">
        <v>5</v>
      </c>
      <c r="F1081" s="276">
        <v>550</v>
      </c>
      <c r="G1081" s="276"/>
      <c r="H1081" s="276">
        <v>550</v>
      </c>
      <c r="I1081" s="276">
        <v>550</v>
      </c>
    </row>
    <row r="1082" spans="1:9" ht="45.75" customHeight="1" x14ac:dyDescent="0.2">
      <c r="A1082" s="273">
        <v>29</v>
      </c>
      <c r="B1082" s="277" t="s">
        <v>7728</v>
      </c>
      <c r="C1082" s="275" t="s">
        <v>7729</v>
      </c>
      <c r="D1082" s="277" t="s">
        <v>7728</v>
      </c>
      <c r="E1082" s="274">
        <v>15</v>
      </c>
      <c r="F1082" s="276">
        <v>550</v>
      </c>
      <c r="G1082" s="276"/>
      <c r="H1082" s="276">
        <v>550</v>
      </c>
      <c r="I1082" s="276">
        <v>550</v>
      </c>
    </row>
    <row r="1083" spans="1:9" ht="48.75" customHeight="1" x14ac:dyDescent="0.2">
      <c r="A1083" s="273">
        <v>30</v>
      </c>
      <c r="B1083" s="277" t="s">
        <v>7730</v>
      </c>
      <c r="C1083" s="275" t="s">
        <v>7731</v>
      </c>
      <c r="D1083" s="277" t="s">
        <v>7730</v>
      </c>
      <c r="E1083" s="274">
        <v>15</v>
      </c>
      <c r="F1083" s="276">
        <v>550</v>
      </c>
      <c r="G1083" s="276"/>
      <c r="H1083" s="276">
        <v>550</v>
      </c>
      <c r="I1083" s="276">
        <v>550</v>
      </c>
    </row>
    <row r="1084" spans="1:9" ht="39.75" customHeight="1" x14ac:dyDescent="0.2">
      <c r="A1084" s="273">
        <v>31</v>
      </c>
      <c r="B1084" s="277" t="s">
        <v>7732</v>
      </c>
      <c r="C1084" s="275" t="s">
        <v>7733</v>
      </c>
      <c r="D1084" s="277" t="s">
        <v>7732</v>
      </c>
      <c r="E1084" s="274">
        <v>15</v>
      </c>
      <c r="F1084" s="276">
        <v>550</v>
      </c>
      <c r="G1084" s="276"/>
      <c r="H1084" s="276">
        <v>550</v>
      </c>
      <c r="I1084" s="276">
        <v>550</v>
      </c>
    </row>
    <row r="1085" spans="1:9" ht="55.5" customHeight="1" x14ac:dyDescent="0.2">
      <c r="A1085" s="273">
        <v>32</v>
      </c>
      <c r="B1085" s="277" t="s">
        <v>7734</v>
      </c>
      <c r="C1085" s="275" t="s">
        <v>7735</v>
      </c>
      <c r="D1085" s="277" t="s">
        <v>7734</v>
      </c>
      <c r="E1085" s="274">
        <v>7</v>
      </c>
      <c r="F1085" s="276">
        <v>550</v>
      </c>
      <c r="G1085" s="276"/>
      <c r="H1085" s="276">
        <v>550</v>
      </c>
      <c r="I1085" s="276">
        <v>550</v>
      </c>
    </row>
    <row r="1086" spans="1:9" ht="16.5" customHeight="1" x14ac:dyDescent="0.2">
      <c r="A1086" s="60"/>
      <c r="B1086" s="277"/>
      <c r="C1086" s="275"/>
      <c r="D1086" s="277"/>
      <c r="E1086" s="274"/>
      <c r="F1086" s="276"/>
      <c r="G1086" s="276"/>
      <c r="H1086" s="276"/>
      <c r="I1086" s="276"/>
    </row>
    <row r="1087" spans="1:9" ht="16.5" customHeight="1" x14ac:dyDescent="0.2">
      <c r="A1087" s="60"/>
      <c r="B1087" s="277"/>
      <c r="C1087" s="275"/>
      <c r="D1087" s="277"/>
      <c r="E1087" s="274"/>
      <c r="F1087" s="276"/>
      <c r="G1087" s="276"/>
      <c r="H1087" s="276"/>
      <c r="I1087" s="276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284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5"/>
      <c r="C1092" s="286"/>
      <c r="D1092" s="285"/>
      <c r="E1092" s="287"/>
      <c r="F1092" s="288"/>
      <c r="G1092" s="288"/>
      <c r="H1092" s="288"/>
      <c r="I1092" s="289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29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6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thickBot="1" x14ac:dyDescent="0.3">
      <c r="A1098" s="290"/>
      <c r="B1098" s="84"/>
      <c r="C1098" s="85"/>
      <c r="D1098" s="84"/>
      <c r="E1098" s="291"/>
      <c r="F1098" s="292"/>
      <c r="G1098" s="292"/>
      <c r="H1098" s="292"/>
      <c r="I1098" s="293"/>
    </row>
    <row r="1099" spans="1:9" ht="16.5" customHeight="1" thickTop="1" thickBot="1" x14ac:dyDescent="0.3">
      <c r="A1099" s="89" t="s">
        <v>43</v>
      </c>
      <c r="B1099" s="90"/>
      <c r="C1099" s="91"/>
      <c r="D1099" s="90"/>
      <c r="E1099" s="152">
        <f>SUM(E1054:E1098)</f>
        <v>316</v>
      </c>
      <c r="F1099" s="152">
        <f>SUM(F1054:F1098)</f>
        <v>17600</v>
      </c>
      <c r="G1099" s="152">
        <f>SUM(G1054:G1098)</f>
        <v>0</v>
      </c>
      <c r="H1099" s="152">
        <f>SUM(H1054:H1098)</f>
        <v>17600</v>
      </c>
      <c r="I1099" s="224">
        <f>SUM(I1054:I1098)</f>
        <v>17600</v>
      </c>
    </row>
    <row r="1100" spans="1:9" ht="16.5" customHeight="1" thickTop="1" thickBot="1" x14ac:dyDescent="0.3">
      <c r="A1100" s="94" t="s">
        <v>44</v>
      </c>
      <c r="B1100" s="95"/>
      <c r="C1100" s="96"/>
      <c r="D1100" s="95"/>
      <c r="E1100" s="97"/>
      <c r="F1100" s="97"/>
      <c r="G1100" s="97"/>
      <c r="H1100" s="97"/>
      <c r="I1100" s="99">
        <f>I1120</f>
        <v>0</v>
      </c>
    </row>
    <row r="1101" spans="1:9" ht="16.5" customHeight="1" thickTop="1" x14ac:dyDescent="0.25">
      <c r="A1101" s="146"/>
      <c r="B1101" s="294"/>
      <c r="C1101" s="294"/>
      <c r="D1101" s="294"/>
      <c r="E1101" s="295"/>
      <c r="F1101" s="296"/>
      <c r="G1101" s="297"/>
      <c r="H1101" s="296"/>
      <c r="I1101" s="298"/>
    </row>
    <row r="1102" spans="1:9" ht="16.5" customHeight="1" x14ac:dyDescent="0.25">
      <c r="A1102" s="75"/>
      <c r="B1102" s="299"/>
      <c r="C1102" s="299"/>
      <c r="D1102" s="299"/>
      <c r="E1102" s="300"/>
      <c r="F1102" s="66"/>
      <c r="G1102" s="301"/>
      <c r="H1102" s="66"/>
      <c r="I1102" s="67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thickBot="1" x14ac:dyDescent="0.3">
      <c r="A1119" s="83"/>
      <c r="B1119" s="84"/>
      <c r="C1119" s="85"/>
      <c r="D1119" s="84"/>
      <c r="E1119" s="86"/>
      <c r="F1119" s="87"/>
      <c r="G1119" s="87"/>
      <c r="H1119" s="87"/>
      <c r="I1119" s="88"/>
    </row>
    <row r="1120" spans="1:9" ht="16.5" customHeight="1" thickTop="1" thickBot="1" x14ac:dyDescent="0.3">
      <c r="A1120" s="155" t="s">
        <v>43</v>
      </c>
      <c r="B1120" s="156"/>
      <c r="C1120" s="157"/>
      <c r="D1120" s="156"/>
      <c r="E1120" s="158">
        <f>SUM(E1101:E1119)</f>
        <v>0</v>
      </c>
      <c r="F1120" s="159">
        <f>SUM(F1101:F1119)</f>
        <v>0</v>
      </c>
      <c r="G1120" s="159">
        <f>SUM(G1101:G1119)</f>
        <v>0</v>
      </c>
      <c r="H1120" s="159">
        <f>SUM(H1101:H1119)</f>
        <v>0</v>
      </c>
      <c r="I1120" s="302">
        <f>SUM(I1101:I1119)</f>
        <v>0</v>
      </c>
    </row>
    <row r="1121" spans="1:10" ht="16.5" customHeight="1" thickTop="1" thickBot="1" x14ac:dyDescent="0.3">
      <c r="A1121" s="19" t="s">
        <v>45</v>
      </c>
      <c r="B1121" s="20"/>
      <c r="C1121" s="21"/>
      <c r="D1121" s="20"/>
      <c r="E1121" s="22"/>
      <c r="F1121" s="22"/>
      <c r="G1121" s="22"/>
      <c r="H1121" s="22"/>
      <c r="I1121" s="23">
        <f>I1141</f>
        <v>39441.15</v>
      </c>
    </row>
    <row r="1122" spans="1:10" ht="46.5" customHeight="1" thickTop="1" thickBot="1" x14ac:dyDescent="0.3">
      <c r="A1122" s="543">
        <v>1</v>
      </c>
      <c r="B1122" s="411" t="s">
        <v>7736</v>
      </c>
      <c r="C1122" s="411" t="s">
        <v>7737</v>
      </c>
      <c r="D1122" s="411" t="s">
        <v>7736</v>
      </c>
      <c r="E1122" s="412">
        <v>147.19999999999999</v>
      </c>
      <c r="F1122" s="413">
        <v>4757.53</v>
      </c>
      <c r="G1122" s="414"/>
      <c r="H1122" s="413">
        <v>4757.53</v>
      </c>
      <c r="I1122" s="415">
        <v>4757.53</v>
      </c>
      <c r="J1122" s="1">
        <f>F1122/E1122</f>
        <v>32.32017663043478</v>
      </c>
    </row>
    <row r="1123" spans="1:10" ht="51.75" customHeight="1" thickTop="1" thickBot="1" x14ac:dyDescent="0.3">
      <c r="A1123" s="138">
        <v>2</v>
      </c>
      <c r="B1123" s="194" t="s">
        <v>7738</v>
      </c>
      <c r="C1123" s="194" t="s">
        <v>7739</v>
      </c>
      <c r="D1123" s="194" t="s">
        <v>7738</v>
      </c>
      <c r="E1123" s="195">
        <v>92</v>
      </c>
      <c r="F1123" s="196">
        <v>34683.620000000003</v>
      </c>
      <c r="G1123" s="544"/>
      <c r="H1123" s="196">
        <v>34683.620000000003</v>
      </c>
      <c r="I1123" s="197">
        <v>34683.620000000003</v>
      </c>
      <c r="J1123" s="1">
        <f>F1123/E1123</f>
        <v>376.99586956521745</v>
      </c>
    </row>
    <row r="1124" spans="1:10" ht="16.5" customHeight="1" thickTop="1" x14ac:dyDescent="0.25">
      <c r="A1124" s="75"/>
      <c r="B1124" s="194"/>
      <c r="C1124" s="194"/>
      <c r="D1124" s="194"/>
      <c r="E1124" s="195"/>
      <c r="F1124" s="196"/>
      <c r="G1124" s="544"/>
      <c r="H1124" s="196"/>
      <c r="I1124" s="197"/>
    </row>
    <row r="1125" spans="1:10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10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10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0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0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0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0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0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0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0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0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0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thickBot="1" x14ac:dyDescent="0.3">
      <c r="A1140" s="83"/>
      <c r="B1140" s="84"/>
      <c r="C1140" s="85"/>
      <c r="D1140" s="84"/>
      <c r="E1140" s="86"/>
      <c r="F1140" s="87"/>
      <c r="G1140" s="87"/>
      <c r="H1140" s="87"/>
      <c r="I1140" s="88"/>
    </row>
    <row r="1141" spans="1:10" ht="16.5" customHeight="1" thickTop="1" thickBot="1" x14ac:dyDescent="0.3">
      <c r="A1141" s="89" t="s">
        <v>43</v>
      </c>
      <c r="B1141" s="90"/>
      <c r="C1141" s="91"/>
      <c r="D1141" s="90"/>
      <c r="E1141" s="152">
        <f>SUM(E1122:E1140)</f>
        <v>239.2</v>
      </c>
      <c r="F1141" s="92">
        <f>SUM(F1122:F1140)</f>
        <v>39441.15</v>
      </c>
      <c r="G1141" s="92">
        <f>SUM(G1122:G1140)</f>
        <v>0</v>
      </c>
      <c r="H1141" s="92">
        <f>SUM(H1122:H1140)</f>
        <v>39441.15</v>
      </c>
      <c r="I1141" s="93">
        <f>SUM(I1122:I1140)</f>
        <v>39441.15</v>
      </c>
    </row>
    <row r="1142" spans="1:10" ht="16.5" customHeight="1" thickTop="1" thickBot="1" x14ac:dyDescent="0.3">
      <c r="A1142" s="94" t="s">
        <v>46</v>
      </c>
      <c r="B1142" s="95"/>
      <c r="C1142" s="277"/>
      <c r="D1142" s="95"/>
      <c r="E1142" s="97"/>
      <c r="F1142" s="98"/>
      <c r="G1142" s="98"/>
      <c r="H1142" s="98"/>
      <c r="I1142" s="99">
        <f>I1162</f>
        <v>5085.28</v>
      </c>
    </row>
    <row r="1143" spans="1:10" ht="36.75" customHeight="1" thickTop="1" x14ac:dyDescent="0.2">
      <c r="A1143" s="130">
        <v>1</v>
      </c>
      <c r="B1143" s="416" t="s">
        <v>7740</v>
      </c>
      <c r="C1143" s="534" t="s">
        <v>7741</v>
      </c>
      <c r="D1143" s="416" t="s">
        <v>7740</v>
      </c>
      <c r="E1143" s="418">
        <v>368</v>
      </c>
      <c r="F1143" s="419">
        <v>2800.85</v>
      </c>
      <c r="G1143" s="419"/>
      <c r="H1143" s="419">
        <v>2800.85</v>
      </c>
      <c r="I1143" s="419">
        <v>2800.85</v>
      </c>
      <c r="J1143" s="1">
        <f>F1143/E1143</f>
        <v>7.6110054347826086</v>
      </c>
    </row>
    <row r="1144" spans="1:10" ht="47.25" customHeight="1" x14ac:dyDescent="0.25">
      <c r="A1144" s="353">
        <v>2</v>
      </c>
      <c r="B1144" s="416" t="s">
        <v>7742</v>
      </c>
      <c r="C1144" s="417" t="s">
        <v>7743</v>
      </c>
      <c r="D1144" s="416" t="s">
        <v>7742</v>
      </c>
      <c r="E1144" s="418">
        <v>219</v>
      </c>
      <c r="F1144" s="419">
        <v>2284.4299999999998</v>
      </c>
      <c r="G1144" s="419"/>
      <c r="H1144" s="419">
        <v>2284.4299999999998</v>
      </c>
      <c r="I1144" s="419">
        <v>2284.4299999999998</v>
      </c>
      <c r="J1144" s="1">
        <f>F1144/E1144</f>
        <v>10.431187214611871</v>
      </c>
    </row>
    <row r="1145" spans="1:10" ht="46.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10" ht="16.5" customHeight="1" x14ac:dyDescent="0.25">
      <c r="A1146" s="359"/>
      <c r="B1146" s="354"/>
      <c r="C1146" s="355"/>
      <c r="D1146" s="354"/>
      <c r="E1146" s="360"/>
      <c r="F1146" s="357"/>
      <c r="G1146" s="357"/>
      <c r="H1146" s="357"/>
      <c r="I1146" s="358"/>
    </row>
    <row r="1147" spans="1:10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10" ht="16.5" customHeight="1" x14ac:dyDescent="0.25">
      <c r="A1148" s="75"/>
      <c r="B1148" s="70"/>
      <c r="C1148" s="71"/>
      <c r="D1148" s="70"/>
      <c r="E1148" s="104"/>
      <c r="F1148" s="76"/>
      <c r="G1148" s="76"/>
      <c r="H1148" s="76"/>
      <c r="I1148" s="77"/>
    </row>
    <row r="1149" spans="1:10" ht="16.5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10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10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10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thickBot="1" x14ac:dyDescent="0.3">
      <c r="A1161" s="83"/>
      <c r="B1161" s="84"/>
      <c r="C1161" s="85"/>
      <c r="D1161" s="84"/>
      <c r="E1161" s="86"/>
      <c r="F1161" s="87"/>
      <c r="G1161" s="87"/>
      <c r="H1161" s="87"/>
      <c r="I1161" s="88"/>
    </row>
    <row r="1162" spans="1:9" ht="16.5" customHeight="1" thickTop="1" thickBot="1" x14ac:dyDescent="0.3">
      <c r="A1162" s="89" t="s">
        <v>43</v>
      </c>
      <c r="B1162" s="90"/>
      <c r="C1162" s="91"/>
      <c r="D1162" s="90"/>
      <c r="E1162" s="152">
        <f>SUM(E1143:E1161)</f>
        <v>587</v>
      </c>
      <c r="F1162" s="92">
        <f>SUM(F1143:F1161)</f>
        <v>5085.28</v>
      </c>
      <c r="G1162" s="92">
        <f>SUM(G1143:G1161)</f>
        <v>0</v>
      </c>
      <c r="H1162" s="92">
        <f>SUM(H1143:H1161)</f>
        <v>5085.28</v>
      </c>
      <c r="I1162" s="93">
        <f>SUM(I1143:I1161)</f>
        <v>5085.28</v>
      </c>
    </row>
    <row r="1163" spans="1:9" ht="16.5" customHeight="1" thickTop="1" thickBot="1" x14ac:dyDescent="0.3">
      <c r="A1163" s="94" t="s">
        <v>47</v>
      </c>
      <c r="B1163" s="95"/>
      <c r="C1163" s="96"/>
      <c r="D1163" s="95"/>
      <c r="E1163" s="97"/>
      <c r="F1163" s="98"/>
      <c r="G1163" s="98"/>
      <c r="H1163" s="98"/>
      <c r="I1163" s="99">
        <f>I1183</f>
        <v>0</v>
      </c>
    </row>
    <row r="1164" spans="1:9" ht="16.5" customHeight="1" thickTop="1" x14ac:dyDescent="0.25">
      <c r="A1164" s="146"/>
      <c r="B1164" s="147"/>
      <c r="C1164" s="148"/>
      <c r="D1164" s="147"/>
      <c r="E1164" s="150"/>
      <c r="F1164" s="150"/>
      <c r="G1164" s="150"/>
      <c r="H1164" s="150"/>
      <c r="I1164" s="151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thickBot="1" x14ac:dyDescent="0.3">
      <c r="A1182" s="83"/>
      <c r="B1182" s="84"/>
      <c r="C1182" s="85"/>
      <c r="D1182" s="84"/>
      <c r="E1182" s="86"/>
      <c r="F1182" s="87"/>
      <c r="G1182" s="87"/>
      <c r="H1182" s="87"/>
      <c r="I1182" s="88"/>
    </row>
    <row r="1183" spans="1:9" ht="16.5" customHeight="1" thickTop="1" thickBot="1" x14ac:dyDescent="0.3">
      <c r="A1183" s="89" t="s">
        <v>43</v>
      </c>
      <c r="B1183" s="90"/>
      <c r="C1183" s="91"/>
      <c r="D1183" s="90"/>
      <c r="E1183" s="152">
        <f>SUM(E1164:E1182)</f>
        <v>0</v>
      </c>
      <c r="F1183" s="92">
        <f>SUM(F1164:F1182)</f>
        <v>0</v>
      </c>
      <c r="G1183" s="92">
        <f>SUM(G1164:G1182)</f>
        <v>0</v>
      </c>
      <c r="H1183" s="92">
        <f>SUM(H1164:H1182)</f>
        <v>0</v>
      </c>
      <c r="I1183" s="93">
        <f>SUM(I1164:I1182)</f>
        <v>0</v>
      </c>
    </row>
    <row r="1184" spans="1:9" ht="16.5" customHeight="1" thickTop="1" thickBot="1" x14ac:dyDescent="0.3">
      <c r="A1184" s="19" t="s">
        <v>48</v>
      </c>
      <c r="B1184" s="20"/>
      <c r="C1184" s="21"/>
      <c r="D1184" s="20"/>
      <c r="E1184" s="22"/>
      <c r="F1184" s="162"/>
      <c r="G1184" s="162"/>
      <c r="H1184" s="162"/>
      <c r="I1184" s="23">
        <f>I1204</f>
        <v>0</v>
      </c>
    </row>
    <row r="1185" spans="1:9" ht="16.5" customHeight="1" thickTop="1" x14ac:dyDescent="0.25">
      <c r="A1185" s="216"/>
      <c r="B1185" s="147"/>
      <c r="C1185" s="148"/>
      <c r="D1185" s="147"/>
      <c r="E1185" s="149"/>
      <c r="F1185" s="154"/>
      <c r="G1185" s="154"/>
      <c r="H1185" s="154"/>
      <c r="I1185" s="21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thickBot="1" x14ac:dyDescent="0.3">
      <c r="A1203" s="83"/>
      <c r="B1203" s="84"/>
      <c r="C1203" s="85"/>
      <c r="D1203" s="84"/>
      <c r="E1203" s="86"/>
      <c r="F1203" s="87"/>
      <c r="G1203" s="87"/>
      <c r="H1203" s="87"/>
      <c r="I1203" s="88"/>
    </row>
    <row r="1204" spans="1:9" ht="16.5" customHeight="1" thickTop="1" thickBot="1" x14ac:dyDescent="0.3">
      <c r="A1204" s="89" t="s">
        <v>43</v>
      </c>
      <c r="B1204" s="90"/>
      <c r="C1204" s="91"/>
      <c r="D1204" s="90"/>
      <c r="E1204" s="152">
        <f>SUM(E1185:E1203)</f>
        <v>0</v>
      </c>
      <c r="F1204" s="92">
        <f>SUM(F1185:F1203)</f>
        <v>0</v>
      </c>
      <c r="G1204" s="92">
        <f>SUM(G1185:G1203)</f>
        <v>0</v>
      </c>
      <c r="H1204" s="92">
        <f>SUM(H1185:H1203)</f>
        <v>0</v>
      </c>
      <c r="I1204" s="93">
        <f>SUM(I1185:I1203)</f>
        <v>0</v>
      </c>
    </row>
    <row r="1205" spans="1:9" ht="15.75" thickTop="1" x14ac:dyDescent="0.25"/>
    <row r="1206" spans="1:9" x14ac:dyDescent="0.25">
      <c r="A1206" s="311" t="s">
        <v>96</v>
      </c>
      <c r="B1206" s="311"/>
      <c r="C1206" s="311"/>
      <c r="D1206" s="311"/>
      <c r="E1206" s="311"/>
      <c r="F1206" s="311"/>
      <c r="G1206" s="311"/>
      <c r="H1206" s="311"/>
      <c r="I1206" s="311"/>
    </row>
    <row r="1207" spans="1:9" x14ac:dyDescent="0.25">
      <c r="A1207" s="629"/>
      <c r="B1207" s="629"/>
    </row>
    <row r="1208" spans="1:9" x14ac:dyDescent="0.25">
      <c r="A1208" s="629"/>
      <c r="B1208" s="629"/>
    </row>
    <row r="1209" spans="1:9" x14ac:dyDescent="0.25">
      <c r="A1209" s="629">
        <f>A1122+A1059+A891+A737+A282+A191+A101+A92+A28</f>
        <v>81</v>
      </c>
      <c r="B1209" s="629"/>
      <c r="E1209" s="5">
        <f>E1052+E881+E721+E535+E365+E161+E7</f>
        <v>4025</v>
      </c>
      <c r="I1209" s="5">
        <f>I1052+I881+I721+I535+I365+I161+I7</f>
        <v>254411.69144</v>
      </c>
    </row>
    <row r="1210" spans="1:9" x14ac:dyDescent="0.25">
      <c r="A1210" s="629"/>
      <c r="B1210" s="629"/>
    </row>
    <row r="1211" spans="1:9" x14ac:dyDescent="0.25">
      <c r="A1211" s="629"/>
      <c r="B1211" s="629"/>
    </row>
  </sheetData>
  <autoFilter ref="A5:I1204"/>
  <mergeCells count="8">
    <mergeCell ref="A1210:B1210"/>
    <mergeCell ref="A1211:B1211"/>
    <mergeCell ref="A1:I1"/>
    <mergeCell ref="A2:I2"/>
    <mergeCell ref="A3:I3"/>
    <mergeCell ref="A1207:B1207"/>
    <mergeCell ref="A1208:B1208"/>
    <mergeCell ref="A1209:B1209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266"/>
  <sheetViews>
    <sheetView view="pageBreakPreview" zoomScale="75" zoomScaleNormal="75" zoomScaleSheetLayoutView="75" workbookViewId="0">
      <pane ySplit="6" topLeftCell="A1236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7744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3768.17</v>
      </c>
      <c r="F7" s="16"/>
      <c r="G7" s="16"/>
      <c r="H7" s="16"/>
      <c r="I7" s="17">
        <f>I72+I89+I97+I118+I139+I160</f>
        <v>39533268.431800008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32450.001799999998</v>
      </c>
    </row>
    <row r="9" spans="1:9" ht="42.75" customHeight="1" thickTop="1" x14ac:dyDescent="0.2">
      <c r="A9" s="24">
        <v>1</v>
      </c>
      <c r="B9" s="312" t="s">
        <v>7745</v>
      </c>
      <c r="C9" s="313" t="s">
        <v>7746</v>
      </c>
      <c r="D9" s="314" t="s">
        <v>7747</v>
      </c>
      <c r="E9" s="315">
        <v>10</v>
      </c>
      <c r="F9" s="316">
        <v>550</v>
      </c>
      <c r="G9" s="317">
        <v>0</v>
      </c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7748</v>
      </c>
      <c r="C10" s="320" t="s">
        <v>7749</v>
      </c>
      <c r="D10" s="321" t="s">
        <v>7750</v>
      </c>
      <c r="E10" s="322">
        <v>1.5</v>
      </c>
      <c r="F10" s="323">
        <v>550</v>
      </c>
      <c r="G10" s="324">
        <v>0</v>
      </c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7751</v>
      </c>
      <c r="C11" s="320" t="s">
        <v>7749</v>
      </c>
      <c r="D11" s="321" t="s">
        <v>7752</v>
      </c>
      <c r="E11" s="322">
        <v>1.5</v>
      </c>
      <c r="F11" s="323">
        <v>550</v>
      </c>
      <c r="G11" s="324">
        <v>0</v>
      </c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7753</v>
      </c>
      <c r="C12" s="320" t="s">
        <v>7749</v>
      </c>
      <c r="D12" s="321" t="s">
        <v>7754</v>
      </c>
      <c r="E12" s="322">
        <v>1.7</v>
      </c>
      <c r="F12" s="323">
        <v>550</v>
      </c>
      <c r="G12" s="324">
        <v>0</v>
      </c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7755</v>
      </c>
      <c r="C13" s="320" t="s">
        <v>7756</v>
      </c>
      <c r="D13" s="321" t="s">
        <v>7757</v>
      </c>
      <c r="E13" s="322">
        <v>10</v>
      </c>
      <c r="F13" s="323">
        <v>550</v>
      </c>
      <c r="G13" s="324">
        <v>0</v>
      </c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7758</v>
      </c>
      <c r="C14" s="552" t="s">
        <v>7759</v>
      </c>
      <c r="D14" s="553" t="s">
        <v>7760</v>
      </c>
      <c r="E14" s="554">
        <v>6</v>
      </c>
      <c r="F14" s="323">
        <v>550</v>
      </c>
      <c r="G14" s="324">
        <v>0</v>
      </c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7761</v>
      </c>
      <c r="C15" s="552" t="s">
        <v>7762</v>
      </c>
      <c r="D15" s="553" t="s">
        <v>7763</v>
      </c>
      <c r="E15" s="554">
        <v>7</v>
      </c>
      <c r="F15" s="330">
        <v>550</v>
      </c>
      <c r="G15" s="331">
        <v>0</v>
      </c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7764</v>
      </c>
      <c r="C16" s="552" t="s">
        <v>7765</v>
      </c>
      <c r="D16" s="553" t="s">
        <v>7766</v>
      </c>
      <c r="E16" s="554">
        <v>13</v>
      </c>
      <c r="F16" s="330">
        <v>550</v>
      </c>
      <c r="G16" s="331">
        <v>0</v>
      </c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7767</v>
      </c>
      <c r="C17" s="552" t="s">
        <v>7768</v>
      </c>
      <c r="D17" s="553" t="s">
        <v>7769</v>
      </c>
      <c r="E17" s="554">
        <v>12</v>
      </c>
      <c r="F17" s="330">
        <v>550</v>
      </c>
      <c r="G17" s="331">
        <v>0</v>
      </c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7770</v>
      </c>
      <c r="C18" s="552" t="s">
        <v>7771</v>
      </c>
      <c r="D18" s="553" t="s">
        <v>7772</v>
      </c>
      <c r="E18" s="554">
        <v>9.8000000000000007</v>
      </c>
      <c r="F18" s="330">
        <v>550</v>
      </c>
      <c r="G18" s="331">
        <v>0</v>
      </c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7773</v>
      </c>
      <c r="C19" s="552" t="s">
        <v>7774</v>
      </c>
      <c r="D19" s="553" t="s">
        <v>7775</v>
      </c>
      <c r="E19" s="554">
        <v>7</v>
      </c>
      <c r="F19" s="330">
        <v>550</v>
      </c>
      <c r="G19" s="331">
        <v>0</v>
      </c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7776</v>
      </c>
      <c r="C20" s="552" t="s">
        <v>7777</v>
      </c>
      <c r="D20" s="553" t="s">
        <v>7776</v>
      </c>
      <c r="E20" s="554">
        <v>10</v>
      </c>
      <c r="F20" s="330">
        <v>550</v>
      </c>
      <c r="G20" s="331">
        <v>0</v>
      </c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7778</v>
      </c>
      <c r="C21" s="552" t="s">
        <v>7779</v>
      </c>
      <c r="D21" s="553" t="s">
        <v>7778</v>
      </c>
      <c r="E21" s="554">
        <v>7</v>
      </c>
      <c r="F21" s="330">
        <v>550</v>
      </c>
      <c r="G21" s="331">
        <v>0</v>
      </c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7780</v>
      </c>
      <c r="C22" s="552" t="s">
        <v>7781</v>
      </c>
      <c r="D22" s="553" t="s">
        <v>7780</v>
      </c>
      <c r="E22" s="554">
        <v>6</v>
      </c>
      <c r="F22" s="330">
        <v>550</v>
      </c>
      <c r="G22" s="331">
        <v>0</v>
      </c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7782</v>
      </c>
      <c r="C23" s="552" t="s">
        <v>7783</v>
      </c>
      <c r="D23" s="553" t="s">
        <v>7782</v>
      </c>
      <c r="E23" s="554">
        <v>8</v>
      </c>
      <c r="F23" s="330">
        <v>550</v>
      </c>
      <c r="G23" s="331">
        <v>0</v>
      </c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7784</v>
      </c>
      <c r="C24" s="552" t="s">
        <v>7785</v>
      </c>
      <c r="D24" s="553" t="s">
        <v>7784</v>
      </c>
      <c r="E24" s="554">
        <v>5</v>
      </c>
      <c r="F24" s="330">
        <v>550</v>
      </c>
      <c r="G24" s="331">
        <v>0</v>
      </c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7786</v>
      </c>
      <c r="C25" s="552" t="s">
        <v>7785</v>
      </c>
      <c r="D25" s="553" t="s">
        <v>7786</v>
      </c>
      <c r="E25" s="554">
        <v>5</v>
      </c>
      <c r="F25" s="330">
        <v>550</v>
      </c>
      <c r="G25" s="331">
        <v>0</v>
      </c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7787</v>
      </c>
      <c r="C26" s="552" t="s">
        <v>7788</v>
      </c>
      <c r="D26" s="553" t="s">
        <v>7787</v>
      </c>
      <c r="E26" s="554">
        <v>7</v>
      </c>
      <c r="F26" s="330">
        <v>550</v>
      </c>
      <c r="G26" s="331">
        <v>0</v>
      </c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7789</v>
      </c>
      <c r="C27" s="552" t="s">
        <v>7790</v>
      </c>
      <c r="D27" s="553" t="s">
        <v>7789</v>
      </c>
      <c r="E27" s="554">
        <v>5</v>
      </c>
      <c r="F27" s="330">
        <v>550</v>
      </c>
      <c r="G27" s="331">
        <v>0</v>
      </c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7791</v>
      </c>
      <c r="C28" s="552" t="s">
        <v>7792</v>
      </c>
      <c r="D28" s="553" t="s">
        <v>7791</v>
      </c>
      <c r="E28" s="554">
        <v>7</v>
      </c>
      <c r="F28" s="330">
        <v>550</v>
      </c>
      <c r="G28" s="331">
        <v>0</v>
      </c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7793</v>
      </c>
      <c r="C29" s="552" t="s">
        <v>7794</v>
      </c>
      <c r="D29" s="553" t="s">
        <v>7795</v>
      </c>
      <c r="E29" s="554">
        <v>15</v>
      </c>
      <c r="F29" s="330">
        <v>550.00036</v>
      </c>
      <c r="G29" s="331">
        <v>0</v>
      </c>
      <c r="H29" s="330">
        <v>550.00036</v>
      </c>
      <c r="I29" s="332">
        <v>550.00036</v>
      </c>
    </row>
    <row r="30" spans="1:11" ht="41.25" customHeight="1" thickBot="1" x14ac:dyDescent="0.25">
      <c r="A30" s="29">
        <v>22</v>
      </c>
      <c r="B30" s="333" t="s">
        <v>7796</v>
      </c>
      <c r="C30" s="334" t="s">
        <v>7797</v>
      </c>
      <c r="D30" s="335" t="s">
        <v>7798</v>
      </c>
      <c r="E30" s="336">
        <v>10</v>
      </c>
      <c r="F30" s="330">
        <v>550</v>
      </c>
      <c r="G30" s="331">
        <v>0</v>
      </c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7799</v>
      </c>
      <c r="C31" s="334" t="s">
        <v>7800</v>
      </c>
      <c r="D31" s="335" t="s">
        <v>7801</v>
      </c>
      <c r="E31" s="336">
        <v>5</v>
      </c>
      <c r="F31" s="330">
        <v>550</v>
      </c>
      <c r="G31" s="331">
        <v>0</v>
      </c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7802</v>
      </c>
      <c r="C32" s="334" t="s">
        <v>7803</v>
      </c>
      <c r="D32" s="335" t="s">
        <v>7804</v>
      </c>
      <c r="E32" s="336">
        <v>15</v>
      </c>
      <c r="F32" s="330">
        <v>550.00036</v>
      </c>
      <c r="G32" s="331">
        <v>0</v>
      </c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7805</v>
      </c>
      <c r="C33" s="334" t="s">
        <v>7806</v>
      </c>
      <c r="D33" s="335" t="s">
        <v>7807</v>
      </c>
      <c r="E33" s="336">
        <v>5</v>
      </c>
      <c r="F33" s="330">
        <v>550.00036</v>
      </c>
      <c r="G33" s="331">
        <v>0</v>
      </c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7808</v>
      </c>
      <c r="C34" s="334" t="s">
        <v>7809</v>
      </c>
      <c r="D34" s="335" t="s">
        <v>7810</v>
      </c>
      <c r="E34" s="336">
        <v>5</v>
      </c>
      <c r="F34" s="330">
        <v>550</v>
      </c>
      <c r="G34" s="331">
        <v>0</v>
      </c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7811</v>
      </c>
      <c r="C35" s="334" t="s">
        <v>7812</v>
      </c>
      <c r="D35" s="335" t="s">
        <v>7813</v>
      </c>
      <c r="E35" s="336">
        <v>5</v>
      </c>
      <c r="F35" s="330">
        <v>550</v>
      </c>
      <c r="G35" s="331">
        <v>0</v>
      </c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7814</v>
      </c>
      <c r="C36" s="334" t="s">
        <v>7815</v>
      </c>
      <c r="D36" s="335" t="s">
        <v>7816</v>
      </c>
      <c r="E36" s="336">
        <v>5</v>
      </c>
      <c r="F36" s="330">
        <v>550</v>
      </c>
      <c r="G36" s="331">
        <v>0</v>
      </c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7817</v>
      </c>
      <c r="C37" s="334" t="s">
        <v>7818</v>
      </c>
      <c r="D37" s="335" t="s">
        <v>7819</v>
      </c>
      <c r="E37" s="336">
        <v>3</v>
      </c>
      <c r="F37" s="330">
        <v>550</v>
      </c>
      <c r="G37" s="331">
        <v>0</v>
      </c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7820</v>
      </c>
      <c r="C38" s="334" t="s">
        <v>7821</v>
      </c>
      <c r="D38" s="335" t="s">
        <v>7820</v>
      </c>
      <c r="E38" s="336">
        <v>15</v>
      </c>
      <c r="F38" s="330">
        <v>550</v>
      </c>
      <c r="G38" s="331">
        <v>0</v>
      </c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7822</v>
      </c>
      <c r="C39" s="334" t="s">
        <v>7823</v>
      </c>
      <c r="D39" s="335" t="s">
        <v>7822</v>
      </c>
      <c r="E39" s="336">
        <v>5</v>
      </c>
      <c r="F39" s="330">
        <v>550</v>
      </c>
      <c r="G39" s="331">
        <v>0</v>
      </c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7824</v>
      </c>
      <c r="C40" s="334" t="s">
        <v>7823</v>
      </c>
      <c r="D40" s="335" t="s">
        <v>7824</v>
      </c>
      <c r="E40" s="336">
        <v>5</v>
      </c>
      <c r="F40" s="330">
        <v>550</v>
      </c>
      <c r="G40" s="331">
        <v>0</v>
      </c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7825</v>
      </c>
      <c r="C41" s="334" t="s">
        <v>7826</v>
      </c>
      <c r="D41" s="335" t="s">
        <v>7825</v>
      </c>
      <c r="E41" s="336">
        <v>7.75</v>
      </c>
      <c r="F41" s="330">
        <v>550</v>
      </c>
      <c r="G41" s="331">
        <v>0</v>
      </c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7827</v>
      </c>
      <c r="C42" s="334" t="s">
        <v>7826</v>
      </c>
      <c r="D42" s="335" t="s">
        <v>7827</v>
      </c>
      <c r="E42" s="336">
        <v>11.1</v>
      </c>
      <c r="F42" s="330">
        <v>550</v>
      </c>
      <c r="G42" s="331">
        <v>0</v>
      </c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7828</v>
      </c>
      <c r="C43" s="334" t="s">
        <v>7826</v>
      </c>
      <c r="D43" s="335" t="s">
        <v>7828</v>
      </c>
      <c r="E43" s="336">
        <v>8.5500000000000007</v>
      </c>
      <c r="F43" s="330">
        <v>550</v>
      </c>
      <c r="G43" s="331">
        <v>0</v>
      </c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7829</v>
      </c>
      <c r="C44" s="334" t="s">
        <v>7830</v>
      </c>
      <c r="D44" s="335" t="s">
        <v>7829</v>
      </c>
      <c r="E44" s="336">
        <v>1</v>
      </c>
      <c r="F44" s="330">
        <v>550</v>
      </c>
      <c r="G44" s="331">
        <v>0</v>
      </c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7831</v>
      </c>
      <c r="C45" s="334" t="s">
        <v>7832</v>
      </c>
      <c r="D45" s="335" t="s">
        <v>7831</v>
      </c>
      <c r="E45" s="336">
        <v>3</v>
      </c>
      <c r="F45" s="330">
        <v>550</v>
      </c>
      <c r="G45" s="331">
        <v>0</v>
      </c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7833</v>
      </c>
      <c r="C46" s="334" t="s">
        <v>7834</v>
      </c>
      <c r="D46" s="335" t="s">
        <v>7833</v>
      </c>
      <c r="E46" s="336">
        <v>5</v>
      </c>
      <c r="F46" s="330">
        <v>550</v>
      </c>
      <c r="G46" s="331">
        <v>0</v>
      </c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7835</v>
      </c>
      <c r="C47" s="334" t="s">
        <v>7836</v>
      </c>
      <c r="D47" s="335" t="s">
        <v>7835</v>
      </c>
      <c r="E47" s="336">
        <v>15</v>
      </c>
      <c r="F47" s="330">
        <v>550</v>
      </c>
      <c r="G47" s="331">
        <v>0</v>
      </c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7837</v>
      </c>
      <c r="C48" s="334" t="s">
        <v>7838</v>
      </c>
      <c r="D48" s="335" t="s">
        <v>7837</v>
      </c>
      <c r="E48" s="336">
        <v>15</v>
      </c>
      <c r="F48" s="330">
        <v>550</v>
      </c>
      <c r="G48" s="331">
        <v>0</v>
      </c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7839</v>
      </c>
      <c r="C49" s="334" t="s">
        <v>7840</v>
      </c>
      <c r="D49" s="335" t="s">
        <v>7839</v>
      </c>
      <c r="E49" s="336">
        <v>15</v>
      </c>
      <c r="F49" s="330">
        <v>550</v>
      </c>
      <c r="G49" s="331">
        <v>0</v>
      </c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7841</v>
      </c>
      <c r="C50" s="334" t="s">
        <v>7842</v>
      </c>
      <c r="D50" s="335" t="s">
        <v>7841</v>
      </c>
      <c r="E50" s="336">
        <v>15</v>
      </c>
      <c r="F50" s="330">
        <v>550</v>
      </c>
      <c r="G50" s="331">
        <v>0</v>
      </c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7843</v>
      </c>
      <c r="C51" s="334" t="s">
        <v>7844</v>
      </c>
      <c r="D51" s="335" t="s">
        <v>7843</v>
      </c>
      <c r="E51" s="336">
        <v>15</v>
      </c>
      <c r="F51" s="330">
        <v>550</v>
      </c>
      <c r="G51" s="331">
        <v>0</v>
      </c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7845</v>
      </c>
      <c r="C52" s="334" t="s">
        <v>7846</v>
      </c>
      <c r="D52" s="335" t="s">
        <v>7845</v>
      </c>
      <c r="E52" s="336">
        <v>5</v>
      </c>
      <c r="F52" s="330">
        <v>550</v>
      </c>
      <c r="G52" s="331">
        <v>0</v>
      </c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7847</v>
      </c>
      <c r="C53" s="334" t="s">
        <v>7848</v>
      </c>
      <c r="D53" s="335" t="s">
        <v>7847</v>
      </c>
      <c r="E53" s="336">
        <v>6</v>
      </c>
      <c r="F53" s="330">
        <v>550</v>
      </c>
      <c r="G53" s="331">
        <v>0</v>
      </c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7849</v>
      </c>
      <c r="C54" s="334" t="s">
        <v>7850</v>
      </c>
      <c r="D54" s="335" t="s">
        <v>7849</v>
      </c>
      <c r="E54" s="336">
        <v>15</v>
      </c>
      <c r="F54" s="330">
        <v>550</v>
      </c>
      <c r="G54" s="331">
        <v>0</v>
      </c>
      <c r="H54" s="330">
        <v>550</v>
      </c>
      <c r="I54" s="332">
        <v>550</v>
      </c>
    </row>
    <row r="55" spans="1:9" ht="53.25" customHeight="1" thickTop="1" x14ac:dyDescent="0.2">
      <c r="A55" s="24">
        <v>47</v>
      </c>
      <c r="B55" s="333" t="s">
        <v>7851</v>
      </c>
      <c r="C55" s="334" t="s">
        <v>7852</v>
      </c>
      <c r="D55" s="335" t="s">
        <v>7851</v>
      </c>
      <c r="E55" s="336">
        <v>6</v>
      </c>
      <c r="F55" s="330">
        <v>550</v>
      </c>
      <c r="G55" s="331">
        <v>0</v>
      </c>
      <c r="H55" s="330">
        <v>550</v>
      </c>
      <c r="I55" s="332">
        <v>550</v>
      </c>
    </row>
    <row r="56" spans="1:9" ht="47.25" customHeight="1" thickBot="1" x14ac:dyDescent="0.25">
      <c r="A56" s="29">
        <v>48</v>
      </c>
      <c r="B56" s="333" t="s">
        <v>7853</v>
      </c>
      <c r="C56" s="334" t="s">
        <v>7854</v>
      </c>
      <c r="D56" s="335" t="s">
        <v>7853</v>
      </c>
      <c r="E56" s="336">
        <v>15</v>
      </c>
      <c r="F56" s="330">
        <v>550</v>
      </c>
      <c r="G56" s="331">
        <v>0</v>
      </c>
      <c r="H56" s="330">
        <v>550</v>
      </c>
      <c r="I56" s="332">
        <v>550</v>
      </c>
    </row>
    <row r="57" spans="1:9" ht="51.75" customHeight="1" thickTop="1" x14ac:dyDescent="0.2">
      <c r="A57" s="24">
        <v>49</v>
      </c>
      <c r="B57" s="333" t="s">
        <v>7855</v>
      </c>
      <c r="C57" s="334" t="s">
        <v>7856</v>
      </c>
      <c r="D57" s="335" t="s">
        <v>7855</v>
      </c>
      <c r="E57" s="336">
        <v>10</v>
      </c>
      <c r="F57" s="330">
        <v>550</v>
      </c>
      <c r="G57" s="331">
        <v>0</v>
      </c>
      <c r="H57" s="330">
        <v>550</v>
      </c>
      <c r="I57" s="332">
        <v>550</v>
      </c>
    </row>
    <row r="58" spans="1:9" ht="47.25" customHeight="1" thickBot="1" x14ac:dyDescent="0.25">
      <c r="A58" s="29">
        <v>50</v>
      </c>
      <c r="B58" s="333" t="s">
        <v>7857</v>
      </c>
      <c r="C58" s="334" t="s">
        <v>7858</v>
      </c>
      <c r="D58" s="335" t="s">
        <v>7857</v>
      </c>
      <c r="E58" s="336">
        <v>15</v>
      </c>
      <c r="F58" s="330">
        <v>550</v>
      </c>
      <c r="G58" s="331">
        <v>0</v>
      </c>
      <c r="H58" s="330">
        <v>550</v>
      </c>
      <c r="I58" s="332">
        <v>550</v>
      </c>
    </row>
    <row r="59" spans="1:9" ht="45.75" customHeight="1" thickTop="1" x14ac:dyDescent="0.2">
      <c r="A59" s="24">
        <v>51</v>
      </c>
      <c r="B59" s="333" t="s">
        <v>7859</v>
      </c>
      <c r="C59" s="334" t="s">
        <v>7860</v>
      </c>
      <c r="D59" s="335" t="s">
        <v>7859</v>
      </c>
      <c r="E59" s="336">
        <v>15</v>
      </c>
      <c r="F59" s="330">
        <v>550</v>
      </c>
      <c r="G59" s="331">
        <v>0</v>
      </c>
      <c r="H59" s="330">
        <v>550</v>
      </c>
      <c r="I59" s="332">
        <v>550</v>
      </c>
    </row>
    <row r="60" spans="1:9" ht="44.25" customHeight="1" thickBot="1" x14ac:dyDescent="0.25">
      <c r="A60" s="29">
        <v>52</v>
      </c>
      <c r="B60" s="333" t="s">
        <v>7861</v>
      </c>
      <c r="C60" s="334" t="s">
        <v>6012</v>
      </c>
      <c r="D60" s="335" t="s">
        <v>7861</v>
      </c>
      <c r="E60" s="336">
        <v>15</v>
      </c>
      <c r="F60" s="330">
        <v>550</v>
      </c>
      <c r="G60" s="331">
        <v>0</v>
      </c>
      <c r="H60" s="330">
        <v>550</v>
      </c>
      <c r="I60" s="332">
        <v>550</v>
      </c>
    </row>
    <row r="61" spans="1:9" ht="41.25" customHeight="1" thickTop="1" x14ac:dyDescent="0.2">
      <c r="A61" s="24">
        <v>53</v>
      </c>
      <c r="B61" s="333" t="s">
        <v>7862</v>
      </c>
      <c r="C61" s="334" t="s">
        <v>6012</v>
      </c>
      <c r="D61" s="335" t="s">
        <v>7862</v>
      </c>
      <c r="E61" s="336">
        <v>15</v>
      </c>
      <c r="F61" s="330">
        <v>550</v>
      </c>
      <c r="G61" s="331">
        <v>0</v>
      </c>
      <c r="H61" s="330">
        <v>550</v>
      </c>
      <c r="I61" s="332">
        <v>550</v>
      </c>
    </row>
    <row r="62" spans="1:9" ht="39.75" customHeight="1" thickBot="1" x14ac:dyDescent="0.25">
      <c r="A62" s="29">
        <v>54</v>
      </c>
      <c r="B62" s="333" t="s">
        <v>7863</v>
      </c>
      <c r="C62" s="334" t="s">
        <v>7864</v>
      </c>
      <c r="D62" s="335" t="s">
        <v>7863</v>
      </c>
      <c r="E62" s="336">
        <v>15</v>
      </c>
      <c r="F62" s="330">
        <v>550</v>
      </c>
      <c r="G62" s="331">
        <v>0</v>
      </c>
      <c r="H62" s="330">
        <v>550</v>
      </c>
      <c r="I62" s="332">
        <v>550</v>
      </c>
    </row>
    <row r="63" spans="1:9" ht="35.25" customHeight="1" thickTop="1" x14ac:dyDescent="0.2">
      <c r="A63" s="24">
        <v>55</v>
      </c>
      <c r="B63" s="333" t="s">
        <v>7865</v>
      </c>
      <c r="C63" s="334" t="s">
        <v>7866</v>
      </c>
      <c r="D63" s="335" t="s">
        <v>7865</v>
      </c>
      <c r="E63" s="336">
        <v>15</v>
      </c>
      <c r="F63" s="330">
        <v>550</v>
      </c>
      <c r="G63" s="331">
        <v>0</v>
      </c>
      <c r="H63" s="330">
        <v>550</v>
      </c>
      <c r="I63" s="332">
        <v>550</v>
      </c>
    </row>
    <row r="64" spans="1:9" ht="44.25" customHeight="1" thickBot="1" x14ac:dyDescent="0.25">
      <c r="A64" s="29">
        <v>56</v>
      </c>
      <c r="B64" s="333" t="s">
        <v>7867</v>
      </c>
      <c r="C64" s="334" t="s">
        <v>7866</v>
      </c>
      <c r="D64" s="335" t="s">
        <v>7867</v>
      </c>
      <c r="E64" s="336">
        <v>15</v>
      </c>
      <c r="F64" s="330">
        <v>550</v>
      </c>
      <c r="G64" s="331">
        <v>0</v>
      </c>
      <c r="H64" s="330">
        <v>550</v>
      </c>
      <c r="I64" s="332">
        <v>550</v>
      </c>
    </row>
    <row r="65" spans="1:10" ht="49.5" customHeight="1" thickTop="1" x14ac:dyDescent="0.2">
      <c r="A65" s="24">
        <v>57</v>
      </c>
      <c r="B65" s="333" t="s">
        <v>7868</v>
      </c>
      <c r="C65" s="334" t="s">
        <v>7866</v>
      </c>
      <c r="D65" s="335" t="s">
        <v>7868</v>
      </c>
      <c r="E65" s="336">
        <v>15</v>
      </c>
      <c r="F65" s="330">
        <v>550</v>
      </c>
      <c r="G65" s="331">
        <v>0</v>
      </c>
      <c r="H65" s="330">
        <v>550</v>
      </c>
      <c r="I65" s="332">
        <v>550</v>
      </c>
    </row>
    <row r="66" spans="1:10" ht="38.25" customHeight="1" thickBot="1" x14ac:dyDescent="0.25">
      <c r="A66" s="29">
        <v>58</v>
      </c>
      <c r="B66" s="333" t="s">
        <v>7869</v>
      </c>
      <c r="C66" s="334" t="s">
        <v>7870</v>
      </c>
      <c r="D66" s="335" t="s">
        <v>7869</v>
      </c>
      <c r="E66" s="336">
        <v>15</v>
      </c>
      <c r="F66" s="330">
        <v>550</v>
      </c>
      <c r="G66" s="331">
        <v>0</v>
      </c>
      <c r="H66" s="330">
        <v>550</v>
      </c>
      <c r="I66" s="332">
        <v>550</v>
      </c>
    </row>
    <row r="67" spans="1:10" ht="47.25" customHeight="1" thickTop="1" x14ac:dyDescent="0.2">
      <c r="A67" s="24">
        <v>59</v>
      </c>
      <c r="B67" s="333" t="s">
        <v>7871</v>
      </c>
      <c r="C67" s="334" t="s">
        <v>6012</v>
      </c>
      <c r="D67" s="335" t="s">
        <v>7871</v>
      </c>
      <c r="E67" s="336">
        <v>15</v>
      </c>
      <c r="F67" s="330">
        <v>550</v>
      </c>
      <c r="G67" s="331">
        <v>0</v>
      </c>
      <c r="H67" s="330">
        <v>550</v>
      </c>
      <c r="I67" s="332">
        <v>550</v>
      </c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550.9</v>
      </c>
      <c r="F72" s="92">
        <f>SUM(F9:F71)</f>
        <v>32450.001080000002</v>
      </c>
      <c r="G72" s="92">
        <f>SUM(G9:G71)</f>
        <v>0</v>
      </c>
      <c r="H72" s="92">
        <f>SUM(H9:H71)</f>
        <v>32450.001799999998</v>
      </c>
      <c r="I72" s="93">
        <f>SUM(I9:I71)</f>
        <v>32450.001799999998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31683.039999999997</v>
      </c>
    </row>
    <row r="74" spans="1:10" ht="65.25" customHeight="1" thickTop="1" x14ac:dyDescent="0.2">
      <c r="A74" s="100">
        <v>1</v>
      </c>
      <c r="B74" s="50" t="s">
        <v>7872</v>
      </c>
      <c r="C74" s="41" t="s">
        <v>7873</v>
      </c>
      <c r="D74" s="50" t="s">
        <v>7874</v>
      </c>
      <c r="E74" s="27">
        <v>17</v>
      </c>
      <c r="F74" s="33">
        <v>1022.26</v>
      </c>
      <c r="G74" s="50">
        <v>0</v>
      </c>
      <c r="H74" s="33">
        <v>1022.26</v>
      </c>
      <c r="I74" s="33">
        <v>1022.26</v>
      </c>
      <c r="J74" s="101"/>
    </row>
    <row r="75" spans="1:10" ht="39.75" customHeight="1" x14ac:dyDescent="0.2">
      <c r="A75" s="60">
        <v>2</v>
      </c>
      <c r="B75" s="50" t="s">
        <v>7875</v>
      </c>
      <c r="C75" s="41" t="s">
        <v>7876</v>
      </c>
      <c r="D75" s="50" t="s">
        <v>7875</v>
      </c>
      <c r="E75" s="27">
        <v>50</v>
      </c>
      <c r="F75" s="33">
        <v>387294.29</v>
      </c>
      <c r="G75" s="50">
        <v>111347.04</v>
      </c>
      <c r="H75" s="33">
        <v>142007.82</v>
      </c>
      <c r="I75" s="33">
        <v>30660.78</v>
      </c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67</v>
      </c>
      <c r="F89" s="108">
        <f>SUM(F74:F88)</f>
        <v>388316.55</v>
      </c>
      <c r="G89" s="108">
        <f>SUM(G74:G88)</f>
        <v>111347.04</v>
      </c>
      <c r="H89" s="108">
        <f>SUM(H74:H88)</f>
        <v>143030.08000000002</v>
      </c>
      <c r="I89" s="109">
        <f>SUM(I74:I88)</f>
        <v>31683.039999999997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105.56</v>
      </c>
    </row>
    <row r="91" spans="1:9" ht="39" customHeight="1" thickTop="1" thickBot="1" x14ac:dyDescent="0.25">
      <c r="A91" s="100">
        <v>1</v>
      </c>
      <c r="B91" s="115" t="s">
        <v>7877</v>
      </c>
      <c r="C91" s="115" t="s">
        <v>7878</v>
      </c>
      <c r="D91" s="115" t="s">
        <v>7879</v>
      </c>
      <c r="E91" s="116">
        <v>6</v>
      </c>
      <c r="F91" s="117">
        <v>105.56</v>
      </c>
      <c r="G91" s="118"/>
      <c r="H91" s="117">
        <v>105.56</v>
      </c>
      <c r="I91" s="119">
        <v>105.56</v>
      </c>
    </row>
    <row r="92" spans="1:9" ht="40.5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35.25" customHeight="1" thickTop="1" x14ac:dyDescent="0.2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6</v>
      </c>
      <c r="F97" s="123">
        <f>SUM(F91:F96)</f>
        <v>105.56</v>
      </c>
      <c r="G97" s="123">
        <f>SUM(G91:G96)</f>
        <v>0</v>
      </c>
      <c r="H97" s="123">
        <f>SUM(H91:H96)</f>
        <v>105.56</v>
      </c>
      <c r="I97" s="124">
        <f>SUM(I91:I96)</f>
        <v>105.56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13508.78</v>
      </c>
    </row>
    <row r="99" spans="1:9" ht="32.25" customHeight="1" x14ac:dyDescent="0.2">
      <c r="A99" s="500">
        <v>1</v>
      </c>
      <c r="B99" s="501" t="s">
        <v>7880</v>
      </c>
      <c r="C99" s="502" t="s">
        <v>7881</v>
      </c>
      <c r="D99" s="501" t="s">
        <v>7880</v>
      </c>
      <c r="E99" s="503">
        <v>667</v>
      </c>
      <c r="F99" s="504">
        <v>11735.06</v>
      </c>
      <c r="G99" s="505"/>
      <c r="H99" s="504">
        <v>11735</v>
      </c>
      <c r="I99" s="504">
        <v>11735</v>
      </c>
    </row>
    <row r="100" spans="1:9" ht="31.5" customHeight="1" x14ac:dyDescent="0.2">
      <c r="A100" s="500">
        <v>2</v>
      </c>
      <c r="B100" s="501" t="s">
        <v>7882</v>
      </c>
      <c r="C100" s="136" t="s">
        <v>7883</v>
      </c>
      <c r="D100" s="458" t="s">
        <v>7882</v>
      </c>
      <c r="E100" s="503"/>
      <c r="F100" s="420">
        <v>11972.99</v>
      </c>
      <c r="G100" s="421">
        <v>4789.2</v>
      </c>
      <c r="H100" s="420">
        <v>6562.98</v>
      </c>
      <c r="I100" s="421">
        <v>1773.78</v>
      </c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667</v>
      </c>
      <c r="F118" s="123">
        <f>SUM(F99:F117)</f>
        <v>23708.05</v>
      </c>
      <c r="G118" s="123">
        <f>SUM(G99:G117)</f>
        <v>4789.2</v>
      </c>
      <c r="H118" s="123">
        <f>SUM(H99:H117)</f>
        <v>18297.98</v>
      </c>
      <c r="I118" s="124">
        <f>SUM(I99:I117)</f>
        <v>13508.78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39455521.050000004</v>
      </c>
    </row>
    <row r="120" spans="1:10" ht="58.5" customHeight="1" thickTop="1" x14ac:dyDescent="0.25">
      <c r="A120" s="146">
        <v>1</v>
      </c>
      <c r="B120" s="50" t="s">
        <v>7884</v>
      </c>
      <c r="C120" s="41" t="s">
        <v>7885</v>
      </c>
      <c r="D120" s="50" t="s">
        <v>7886</v>
      </c>
      <c r="E120" s="40">
        <v>1197.27</v>
      </c>
      <c r="F120" s="33">
        <v>56324486.609999999</v>
      </c>
      <c r="G120" s="50">
        <v>0</v>
      </c>
      <c r="H120" s="33"/>
      <c r="I120" s="33">
        <v>39427140.630000003</v>
      </c>
      <c r="J120" s="533"/>
    </row>
    <row r="121" spans="1:10" ht="55.5" customHeight="1" x14ac:dyDescent="0.25">
      <c r="A121" s="138">
        <v>2</v>
      </c>
      <c r="B121" s="50" t="s">
        <v>7887</v>
      </c>
      <c r="C121" s="41" t="s">
        <v>7888</v>
      </c>
      <c r="D121" s="50" t="s">
        <v>7889</v>
      </c>
      <c r="E121" s="40">
        <v>1280</v>
      </c>
      <c r="F121" s="33">
        <v>28380.42</v>
      </c>
      <c r="G121" s="50">
        <v>0</v>
      </c>
      <c r="H121" s="33">
        <v>28380.42</v>
      </c>
      <c r="I121" s="33">
        <v>28380.42</v>
      </c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2477.27</v>
      </c>
      <c r="F139" s="92">
        <f>SUM(F120:F138)</f>
        <v>56352867.030000001</v>
      </c>
      <c r="G139" s="92">
        <f>SUM(G120:G138)</f>
        <v>0</v>
      </c>
      <c r="H139" s="92">
        <f>SUM(H120:H138)</f>
        <v>28380.42</v>
      </c>
      <c r="I139" s="93">
        <f>SUM(I120:I138)</f>
        <v>39455521.050000004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589.5</v>
      </c>
      <c r="F161" s="161"/>
      <c r="G161" s="161"/>
      <c r="H161" s="161"/>
      <c r="I161" s="15">
        <f>I259+I280+I301+I322+I343+I364</f>
        <v>22564.7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10450</v>
      </c>
    </row>
    <row r="163" spans="1:9" ht="45" customHeight="1" x14ac:dyDescent="0.25">
      <c r="A163" s="163">
        <v>1</v>
      </c>
      <c r="B163" s="459" t="s">
        <v>177</v>
      </c>
      <c r="C163" s="460" t="s">
        <v>7890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7891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7892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7893</v>
      </c>
      <c r="C166" s="460" t="s">
        <v>7894</v>
      </c>
      <c r="D166" s="459" t="s">
        <v>7893</v>
      </c>
      <c r="E166" s="461">
        <v>5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7895</v>
      </c>
      <c r="C167" s="460" t="s">
        <v>7896</v>
      </c>
      <c r="D167" s="459" t="s">
        <v>7895</v>
      </c>
      <c r="E167" s="461">
        <v>12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7897</v>
      </c>
      <c r="C168" s="460" t="s">
        <v>7898</v>
      </c>
      <c r="D168" s="459" t="s">
        <v>7897</v>
      </c>
      <c r="E168" s="461">
        <v>10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7899</v>
      </c>
      <c r="C169" s="464" t="s">
        <v>7900</v>
      </c>
      <c r="D169" s="459" t="s">
        <v>7899</v>
      </c>
      <c r="E169" s="461">
        <v>5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7901</v>
      </c>
      <c r="C170" s="460" t="s">
        <v>7902</v>
      </c>
      <c r="D170" s="459" t="s">
        <v>7901</v>
      </c>
      <c r="E170" s="461">
        <v>15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7903</v>
      </c>
      <c r="C171" s="465" t="s">
        <v>7904</v>
      </c>
      <c r="D171" s="459" t="s">
        <v>7903</v>
      </c>
      <c r="E171" s="461">
        <v>6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7905</v>
      </c>
      <c r="C172" s="465" t="s">
        <v>7906</v>
      </c>
      <c r="D172" s="459" t="s">
        <v>7905</v>
      </c>
      <c r="E172" s="461">
        <v>15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7907</v>
      </c>
      <c r="C173" s="465" t="s">
        <v>7908</v>
      </c>
      <c r="D173" s="459" t="s">
        <v>7907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7909</v>
      </c>
      <c r="C174" s="465" t="s">
        <v>7910</v>
      </c>
      <c r="D174" s="459" t="s">
        <v>7909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7911</v>
      </c>
      <c r="C175" s="460" t="s">
        <v>7912</v>
      </c>
      <c r="D175" s="459" t="s">
        <v>7911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7913</v>
      </c>
      <c r="C176" s="460" t="s">
        <v>7914</v>
      </c>
      <c r="D176" s="459" t="s">
        <v>7913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7915</v>
      </c>
      <c r="C177" s="466" t="s">
        <v>7916</v>
      </c>
      <c r="D177" s="459" t="s">
        <v>7915</v>
      </c>
      <c r="E177" s="461">
        <v>3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7917</v>
      </c>
      <c r="C178" s="165" t="s">
        <v>7918</v>
      </c>
      <c r="D178" s="166" t="s">
        <v>7917</v>
      </c>
      <c r="E178" s="167">
        <v>15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7919</v>
      </c>
      <c r="C179" s="165" t="s">
        <v>7918</v>
      </c>
      <c r="D179" s="166" t="s">
        <v>7919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7920</v>
      </c>
      <c r="C180" s="165" t="s">
        <v>7918</v>
      </c>
      <c r="D180" s="166" t="s">
        <v>7920</v>
      </c>
      <c r="E180" s="167">
        <v>15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7921</v>
      </c>
      <c r="C181" s="165" t="s">
        <v>7922</v>
      </c>
      <c r="D181" s="166" t="s">
        <v>7921</v>
      </c>
      <c r="E181" s="167">
        <v>2.5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7.25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5.75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53.25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34.5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40.5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41.25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51.75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2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45.75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36.75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35.25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5.25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7.5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41.25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4.5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6.75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8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9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7.5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8.25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48" customHeight="1" x14ac:dyDescent="0.25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42.75" customHeight="1" x14ac:dyDescent="0.25">
      <c r="A208" s="163"/>
      <c r="B208" s="164"/>
      <c r="C208" s="165"/>
      <c r="D208" s="166"/>
      <c r="E208" s="167"/>
      <c r="F208" s="168"/>
      <c r="G208" s="169"/>
      <c r="H208" s="168"/>
      <c r="I208" s="168"/>
    </row>
    <row r="209" spans="1:9" ht="50.25" customHeight="1" x14ac:dyDescent="0.25">
      <c r="A209" s="163"/>
      <c r="B209" s="164"/>
      <c r="C209" s="165"/>
      <c r="D209" s="166"/>
      <c r="E209" s="167"/>
      <c r="F209" s="168"/>
      <c r="G209" s="169"/>
      <c r="H209" s="168"/>
      <c r="I209" s="168"/>
    </row>
    <row r="210" spans="1:9" ht="48.75" customHeight="1" x14ac:dyDescent="0.25">
      <c r="A210" s="163"/>
      <c r="B210" s="164"/>
      <c r="C210" s="165"/>
      <c r="D210" s="166"/>
      <c r="E210" s="167"/>
      <c r="F210" s="168"/>
      <c r="G210" s="169"/>
      <c r="H210" s="168"/>
      <c r="I210" s="168"/>
    </row>
    <row r="211" spans="1:9" ht="42.75" customHeight="1" x14ac:dyDescent="0.25">
      <c r="A211" s="163"/>
      <c r="B211" s="164"/>
      <c r="C211" s="165"/>
      <c r="D211" s="166"/>
      <c r="E211" s="167"/>
      <c r="F211" s="168"/>
      <c r="G211" s="169"/>
      <c r="H211" s="168"/>
      <c r="I211" s="168"/>
    </row>
    <row r="212" spans="1:9" ht="55.5" customHeight="1" x14ac:dyDescent="0.25">
      <c r="A212" s="163"/>
      <c r="B212" s="164"/>
      <c r="C212" s="165"/>
      <c r="D212" s="166"/>
      <c r="E212" s="167"/>
      <c r="F212" s="168"/>
      <c r="G212" s="169"/>
      <c r="H212" s="168"/>
      <c r="I212" s="168"/>
    </row>
    <row r="213" spans="1:9" ht="48.75" customHeight="1" x14ac:dyDescent="0.25">
      <c r="A213" s="163"/>
      <c r="B213" s="164"/>
      <c r="C213" s="165"/>
      <c r="D213" s="166"/>
      <c r="E213" s="167"/>
      <c r="F213" s="168"/>
      <c r="G213" s="169"/>
      <c r="H213" s="168"/>
      <c r="I213" s="168"/>
    </row>
    <row r="214" spans="1:9" ht="46.5" customHeight="1" x14ac:dyDescent="0.25">
      <c r="A214" s="163"/>
      <c r="B214" s="164"/>
      <c r="C214" s="165"/>
      <c r="D214" s="166"/>
      <c r="E214" s="167"/>
      <c r="F214" s="168"/>
      <c r="G214" s="169"/>
      <c r="H214" s="168"/>
      <c r="I214" s="168"/>
    </row>
    <row r="215" spans="1:9" ht="37.5" customHeight="1" x14ac:dyDescent="0.25">
      <c r="A215" s="163"/>
      <c r="B215" s="164"/>
      <c r="C215" s="165"/>
      <c r="D215" s="166"/>
      <c r="E215" s="167"/>
      <c r="F215" s="168"/>
      <c r="G215" s="169"/>
      <c r="H215" s="168"/>
      <c r="I215" s="168"/>
    </row>
    <row r="216" spans="1:9" ht="43.5" customHeight="1" x14ac:dyDescent="0.25">
      <c r="A216" s="163"/>
      <c r="B216" s="164"/>
      <c r="C216" s="165"/>
      <c r="D216" s="166"/>
      <c r="E216" s="167"/>
      <c r="F216" s="168"/>
      <c r="G216" s="169"/>
      <c r="H216" s="168"/>
      <c r="I216" s="168"/>
    </row>
    <row r="217" spans="1:9" ht="38.25" customHeight="1" x14ac:dyDescent="0.25">
      <c r="A217" s="163"/>
      <c r="B217" s="164"/>
      <c r="C217" s="165"/>
      <c r="D217" s="166"/>
      <c r="E217" s="167"/>
      <c r="F217" s="168"/>
      <c r="G217" s="169"/>
      <c r="H217" s="168"/>
      <c r="I217" s="168"/>
    </row>
    <row r="218" spans="1:9" ht="37.5" customHeight="1" x14ac:dyDescent="0.25">
      <c r="A218" s="163"/>
      <c r="B218" s="164"/>
      <c r="C218" s="165"/>
      <c r="D218" s="166"/>
      <c r="E218" s="167"/>
      <c r="F218" s="168"/>
      <c r="G218" s="169"/>
      <c r="H218" s="168"/>
      <c r="I218" s="168"/>
    </row>
    <row r="219" spans="1:9" ht="43.5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47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3.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4.2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43.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42.7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2.7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49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3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40.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40.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37.5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38.2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42.7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42.7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43.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33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1.2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39.7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8.7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4.2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41.2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54.7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42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176.5</v>
      </c>
      <c r="F259" s="191">
        <f>SUM(F163:F258)</f>
        <v>10450</v>
      </c>
      <c r="G259" s="152">
        <f>SUM(G163:G258)</f>
        <v>0</v>
      </c>
      <c r="H259" s="152">
        <f>SUM(H163:H258)</f>
        <v>10450</v>
      </c>
      <c r="I259" s="93">
        <f>SUM(I163:I258)</f>
        <v>10450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10064.57</v>
      </c>
    </row>
    <row r="282" spans="1:9" ht="41.25" customHeight="1" thickTop="1" x14ac:dyDescent="0.25">
      <c r="A282" s="130">
        <v>1</v>
      </c>
      <c r="B282" s="468" t="s">
        <v>7923</v>
      </c>
      <c r="C282" s="466" t="s">
        <v>7924</v>
      </c>
      <c r="D282" s="468" t="s">
        <v>7923</v>
      </c>
      <c r="E282" s="461">
        <v>45</v>
      </c>
      <c r="F282" s="469">
        <v>1863.81</v>
      </c>
      <c r="G282" s="470"/>
      <c r="H282" s="469">
        <v>1863.81</v>
      </c>
      <c r="I282" s="469">
        <v>1863.81</v>
      </c>
    </row>
    <row r="283" spans="1:9" ht="38.25" customHeight="1" x14ac:dyDescent="0.25">
      <c r="A283" s="198">
        <v>2</v>
      </c>
      <c r="B283" s="164" t="s">
        <v>7925</v>
      </c>
      <c r="C283" s="165" t="s">
        <v>7926</v>
      </c>
      <c r="D283" s="166" t="s">
        <v>7925</v>
      </c>
      <c r="E283" s="167">
        <v>63</v>
      </c>
      <c r="F283" s="168">
        <v>2609.33</v>
      </c>
      <c r="G283" s="169"/>
      <c r="H283" s="168">
        <v>2609.33</v>
      </c>
      <c r="I283" s="168">
        <v>2609.33</v>
      </c>
    </row>
    <row r="284" spans="1:9" ht="52.5" customHeight="1" x14ac:dyDescent="0.25">
      <c r="A284" s="138">
        <v>3</v>
      </c>
      <c r="B284" s="468" t="s">
        <v>7927</v>
      </c>
      <c r="C284" s="466" t="s">
        <v>7928</v>
      </c>
      <c r="D284" s="468" t="s">
        <v>7927</v>
      </c>
      <c r="E284" s="461">
        <v>40</v>
      </c>
      <c r="F284" s="469">
        <v>1656.72</v>
      </c>
      <c r="G284" s="470"/>
      <c r="H284" s="469">
        <v>1656.72</v>
      </c>
      <c r="I284" s="469">
        <v>1656.72</v>
      </c>
    </row>
    <row r="285" spans="1:9" ht="39.75" customHeight="1" x14ac:dyDescent="0.25">
      <c r="A285" s="138">
        <v>4</v>
      </c>
      <c r="B285" s="468" t="s">
        <v>7929</v>
      </c>
      <c r="C285" s="466" t="s">
        <v>7930</v>
      </c>
      <c r="D285" s="468" t="s">
        <v>7929</v>
      </c>
      <c r="E285" s="461">
        <v>65</v>
      </c>
      <c r="F285" s="469">
        <v>2692.17</v>
      </c>
      <c r="G285" s="470"/>
      <c r="H285" s="469">
        <v>2692.17</v>
      </c>
      <c r="I285" s="469">
        <v>2692.17</v>
      </c>
    </row>
    <row r="286" spans="1:9" ht="46.5" customHeight="1" x14ac:dyDescent="0.25">
      <c r="A286" s="138">
        <v>5</v>
      </c>
      <c r="B286" s="468" t="s">
        <v>7931</v>
      </c>
      <c r="C286" s="466" t="s">
        <v>7932</v>
      </c>
      <c r="D286" s="468" t="s">
        <v>7931</v>
      </c>
      <c r="E286" s="461">
        <v>30</v>
      </c>
      <c r="F286" s="469">
        <v>1242.54</v>
      </c>
      <c r="G286" s="470"/>
      <c r="H286" s="469">
        <v>1242.54</v>
      </c>
      <c r="I286" s="469">
        <v>1242.54</v>
      </c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243</v>
      </c>
      <c r="F301" s="92">
        <f>SUM(F282:F300)</f>
        <v>10064.57</v>
      </c>
      <c r="G301" s="92">
        <f>SUM(G282:G300)</f>
        <v>0</v>
      </c>
      <c r="H301" s="92">
        <f>SUM(H282:H300)</f>
        <v>10064.57</v>
      </c>
      <c r="I301" s="93">
        <f>SUM(I282:I300)</f>
        <v>10064.57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2050.13</v>
      </c>
    </row>
    <row r="303" spans="1:9" ht="46.5" customHeight="1" thickTop="1" x14ac:dyDescent="0.25">
      <c r="A303" s="130">
        <v>1</v>
      </c>
      <c r="B303" s="164" t="s">
        <v>7933</v>
      </c>
      <c r="C303" s="165" t="s">
        <v>7934</v>
      </c>
      <c r="D303" s="166" t="s">
        <v>7933</v>
      </c>
      <c r="E303" s="167">
        <v>170</v>
      </c>
      <c r="F303" s="379">
        <v>2050.13</v>
      </c>
      <c r="G303" s="169"/>
      <c r="H303" s="379">
        <v>2050.13</v>
      </c>
      <c r="I303" s="379">
        <v>2050.13</v>
      </c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170</v>
      </c>
      <c r="F322" s="92">
        <f>SUM(F303:F321)</f>
        <v>2050.13</v>
      </c>
      <c r="G322" s="92">
        <f>SUM(G303:G321)</f>
        <v>0</v>
      </c>
      <c r="H322" s="92">
        <f>SUM(H303:H321)</f>
        <v>2050.13</v>
      </c>
      <c r="I322" s="93">
        <f>SUM(I303:I321)</f>
        <v>2050.13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1012.8</v>
      </c>
      <c r="F365" s="16"/>
      <c r="G365" s="16"/>
      <c r="H365" s="16"/>
      <c r="I365" s="15">
        <f>I408+I429+I471+I492+I513+I534+I450</f>
        <v>78543.459999999992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7935</v>
      </c>
      <c r="C367" s="102" t="s">
        <v>7936</v>
      </c>
      <c r="D367" s="102" t="s">
        <v>7937</v>
      </c>
      <c r="E367" s="241">
        <v>3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7938</v>
      </c>
      <c r="C368" s="102" t="s">
        <v>7939</v>
      </c>
      <c r="D368" s="346" t="s">
        <v>7940</v>
      </c>
      <c r="E368" s="471">
        <v>15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7941</v>
      </c>
      <c r="C369" s="102" t="s">
        <v>7942</v>
      </c>
      <c r="D369" s="102" t="s">
        <v>7943</v>
      </c>
      <c r="E369" s="241">
        <v>9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7944</v>
      </c>
      <c r="C370" s="102" t="s">
        <v>7945</v>
      </c>
      <c r="D370" s="102" t="s">
        <v>7946</v>
      </c>
      <c r="E370" s="241">
        <v>7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7947</v>
      </c>
      <c r="C371" s="102" t="s">
        <v>7948</v>
      </c>
      <c r="D371" s="102" t="s">
        <v>7949</v>
      </c>
      <c r="E371" s="241">
        <v>2.5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7950</v>
      </c>
      <c r="C372" s="102" t="s">
        <v>7951</v>
      </c>
      <c r="D372" s="102" t="s">
        <v>7952</v>
      </c>
      <c r="E372" s="241">
        <v>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7953</v>
      </c>
      <c r="C373" s="102" t="s">
        <v>7954</v>
      </c>
      <c r="D373" s="102" t="s">
        <v>7955</v>
      </c>
      <c r="E373" s="241">
        <v>6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7956</v>
      </c>
      <c r="C374" s="102" t="s">
        <v>7957</v>
      </c>
      <c r="D374" s="102" t="s">
        <v>7958</v>
      </c>
      <c r="E374" s="241">
        <v>4.3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7959</v>
      </c>
      <c r="C375" s="102" t="s">
        <v>7960</v>
      </c>
      <c r="D375" s="102" t="s">
        <v>7961</v>
      </c>
      <c r="E375" s="241">
        <v>5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/>
      <c r="B376" s="102"/>
      <c r="C376" s="102"/>
      <c r="D376" s="102"/>
      <c r="E376" s="241"/>
      <c r="F376" s="365"/>
      <c r="G376" s="163"/>
      <c r="H376" s="421"/>
      <c r="I376" s="421"/>
    </row>
    <row r="377" spans="1:9" ht="48.75" customHeight="1" thickTop="1" thickBot="1" x14ac:dyDescent="0.25">
      <c r="A377" s="130"/>
      <c r="B377" s="102"/>
      <c r="C377" s="102"/>
      <c r="D377" s="102"/>
      <c r="E377" s="241"/>
      <c r="F377" s="365"/>
      <c r="G377" s="163"/>
      <c r="H377" s="421"/>
      <c r="I377" s="421"/>
    </row>
    <row r="378" spans="1:9" ht="36.7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56.8</v>
      </c>
      <c r="F429" s="152">
        <f>SUM(F367:F428)</f>
        <v>4950</v>
      </c>
      <c r="G429" s="152">
        <f>SUM(G367:G428)</f>
        <v>0</v>
      </c>
      <c r="H429" s="152">
        <f>SUM(H367:H428)</f>
        <v>4950</v>
      </c>
      <c r="I429" s="224">
        <f>SUM(I367:I428)</f>
        <v>4950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1136.8699999999999</v>
      </c>
    </row>
    <row r="431" spans="1:9" ht="51" customHeight="1" thickTop="1" x14ac:dyDescent="0.25">
      <c r="A431" s="146">
        <v>1</v>
      </c>
      <c r="B431" s="102" t="s">
        <v>7962</v>
      </c>
      <c r="C431" s="102" t="s">
        <v>7963</v>
      </c>
      <c r="D431" s="102" t="s">
        <v>7964</v>
      </c>
      <c r="E431" s="423">
        <v>15</v>
      </c>
      <c r="F431" s="547">
        <v>1136.8699999999999</v>
      </c>
      <c r="G431" s="548"/>
      <c r="H431" s="547">
        <v>1136.8699999999999</v>
      </c>
      <c r="I431" s="547">
        <v>1136.8699999999999</v>
      </c>
    </row>
    <row r="432" spans="1:9" ht="32.25" customHeight="1" x14ac:dyDescent="0.25">
      <c r="A432" s="138"/>
      <c r="B432" s="102"/>
      <c r="C432" s="102"/>
      <c r="D432" s="102"/>
      <c r="E432" s="423"/>
      <c r="F432" s="547"/>
      <c r="G432" s="548"/>
      <c r="H432" s="547"/>
      <c r="I432" s="547"/>
    </row>
    <row r="433" spans="1:9" ht="32.25" customHeight="1" x14ac:dyDescent="0.25">
      <c r="A433" s="138"/>
      <c r="B433" s="102"/>
      <c r="C433" s="102"/>
      <c r="D433" s="102"/>
      <c r="E433" s="423"/>
      <c r="F433" s="547"/>
      <c r="G433" s="548"/>
      <c r="H433" s="547"/>
      <c r="I433" s="547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10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15</v>
      </c>
      <c r="F450" s="92">
        <f>SUM(F431:F449)</f>
        <v>1136.8699999999999</v>
      </c>
      <c r="G450" s="92">
        <f>SUM(G431:G449)</f>
        <v>0</v>
      </c>
      <c r="H450" s="92">
        <f>SUM(H431:H449)</f>
        <v>1136.8699999999999</v>
      </c>
      <c r="I450" s="93">
        <f>SUM(I431:I449)</f>
        <v>1136.8699999999999</v>
      </c>
    </row>
    <row r="451" spans="1:10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21752.14</v>
      </c>
    </row>
    <row r="452" spans="1:10" ht="36" customHeight="1" thickTop="1" x14ac:dyDescent="0.2">
      <c r="A452" s="130">
        <v>1</v>
      </c>
      <c r="B452" s="102" t="s">
        <v>7965</v>
      </c>
      <c r="C452" s="102" t="s">
        <v>7966</v>
      </c>
      <c r="D452" s="102" t="s">
        <v>7967</v>
      </c>
      <c r="E452" s="241">
        <v>111</v>
      </c>
      <c r="F452" s="365">
        <v>8412.85</v>
      </c>
      <c r="G452" s="163"/>
      <c r="H452" s="421">
        <v>8412.85</v>
      </c>
      <c r="I452" s="421">
        <v>8412.85</v>
      </c>
      <c r="J452" s="1">
        <f>F452/E452</f>
        <v>75.791441441441449</v>
      </c>
    </row>
    <row r="453" spans="1:10" ht="51" customHeight="1" x14ac:dyDescent="0.2">
      <c r="A453" s="134">
        <v>2</v>
      </c>
      <c r="B453" s="102" t="s">
        <v>7968</v>
      </c>
      <c r="C453" s="102" t="s">
        <v>7969</v>
      </c>
      <c r="D453" s="102" t="s">
        <v>7970</v>
      </c>
      <c r="E453" s="241">
        <v>100</v>
      </c>
      <c r="F453" s="365">
        <v>7579.14</v>
      </c>
      <c r="G453" s="163"/>
      <c r="H453" s="421">
        <v>7579.14</v>
      </c>
      <c r="I453" s="421">
        <v>7579.14</v>
      </c>
      <c r="J453" s="1">
        <f>F453/E453</f>
        <v>75.79140000000001</v>
      </c>
    </row>
    <row r="454" spans="1:10" ht="43.5" customHeight="1" x14ac:dyDescent="0.2">
      <c r="A454" s="134">
        <v>3</v>
      </c>
      <c r="B454" s="102" t="s">
        <v>7971</v>
      </c>
      <c r="C454" s="102" t="s">
        <v>7972</v>
      </c>
      <c r="D454" s="102" t="s">
        <v>7973</v>
      </c>
      <c r="E454" s="241">
        <v>76</v>
      </c>
      <c r="F454" s="365">
        <v>5760.15</v>
      </c>
      <c r="G454" s="163"/>
      <c r="H454" s="421">
        <v>5760.15</v>
      </c>
      <c r="I454" s="421">
        <v>5760.15</v>
      </c>
      <c r="J454" s="1">
        <f>F454/E454</f>
        <v>75.791447368421046</v>
      </c>
    </row>
    <row r="455" spans="1:10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10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10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10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10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10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10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10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10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10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287</v>
      </c>
      <c r="F471" s="92">
        <f>SUM(F452:F470)</f>
        <v>21752.14</v>
      </c>
      <c r="G471" s="92">
        <f>SUM(G452:G470)</f>
        <v>0</v>
      </c>
      <c r="H471" s="92">
        <f>SUM(H452:H470)</f>
        <v>21752.14</v>
      </c>
      <c r="I471" s="93">
        <f>SUM(I452:I470)</f>
        <v>21752.14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50704.45</v>
      </c>
    </row>
    <row r="473" spans="1:9" ht="54" customHeight="1" thickTop="1" x14ac:dyDescent="0.2">
      <c r="A473" s="130">
        <v>1</v>
      </c>
      <c r="B473" s="102" t="s">
        <v>7974</v>
      </c>
      <c r="C473" s="102" t="s">
        <v>7975</v>
      </c>
      <c r="D473" s="102" t="s">
        <v>7976</v>
      </c>
      <c r="E473" s="241">
        <v>669</v>
      </c>
      <c r="F473" s="365">
        <v>50704.45</v>
      </c>
      <c r="G473" s="163"/>
      <c r="H473" s="421">
        <v>50704.45</v>
      </c>
      <c r="I473" s="421">
        <v>50704.45</v>
      </c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669</v>
      </c>
      <c r="F492" s="92">
        <f>SUM(F473:F491)</f>
        <v>50704.45</v>
      </c>
      <c r="G492" s="92">
        <f>SUM(G473:G491)</f>
        <v>0</v>
      </c>
      <c r="H492" s="92">
        <f>SUM(H473:H491)</f>
        <v>50704.45</v>
      </c>
      <c r="I492" s="93">
        <f>SUM(I473:I491)</f>
        <v>50704.45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E672+E691+E712+E733+E754+E775</f>
        <v>1302.2</v>
      </c>
      <c r="F535" s="16"/>
      <c r="G535" s="16"/>
      <c r="H535" s="16"/>
      <c r="I535" s="15">
        <f>I672+I691+I712+I733+I754+I775</f>
        <v>88247.5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>
        <v>1</v>
      </c>
      <c r="B537" s="241" t="s">
        <v>6129</v>
      </c>
      <c r="C537" s="102" t="s">
        <v>6130</v>
      </c>
      <c r="D537" s="241" t="s">
        <v>6131</v>
      </c>
      <c r="E537" s="423">
        <v>12</v>
      </c>
      <c r="F537" s="365">
        <v>550</v>
      </c>
      <c r="G537" s="241">
        <v>550</v>
      </c>
      <c r="H537" s="365">
        <v>550</v>
      </c>
      <c r="I537" s="365">
        <v>550</v>
      </c>
    </row>
    <row r="538" spans="1:9" ht="43.5" customHeight="1" thickTop="1" thickBot="1" x14ac:dyDescent="0.3">
      <c r="A538" s="146">
        <v>2</v>
      </c>
      <c r="B538" s="241" t="s">
        <v>6132</v>
      </c>
      <c r="C538" s="102" t="s">
        <v>6133</v>
      </c>
      <c r="D538" s="241" t="s">
        <v>6134</v>
      </c>
      <c r="E538" s="423">
        <v>7</v>
      </c>
      <c r="F538" s="365">
        <v>550</v>
      </c>
      <c r="G538" s="241">
        <v>550</v>
      </c>
      <c r="H538" s="365">
        <v>550</v>
      </c>
      <c r="I538" s="365">
        <v>550</v>
      </c>
    </row>
    <row r="539" spans="1:9" ht="43.5" customHeight="1" thickTop="1" thickBot="1" x14ac:dyDescent="0.3">
      <c r="A539" s="146">
        <v>3</v>
      </c>
      <c r="B539" s="241" t="s">
        <v>6135</v>
      </c>
      <c r="C539" s="102" t="s">
        <v>6136</v>
      </c>
      <c r="D539" s="241" t="s">
        <v>6137</v>
      </c>
      <c r="E539" s="423">
        <v>5</v>
      </c>
      <c r="F539" s="365">
        <v>550</v>
      </c>
      <c r="G539" s="241">
        <v>550</v>
      </c>
      <c r="H539" s="365">
        <v>550</v>
      </c>
      <c r="I539" s="365">
        <v>550</v>
      </c>
    </row>
    <row r="540" spans="1:9" ht="43.5" customHeight="1" thickTop="1" thickBot="1" x14ac:dyDescent="0.3">
      <c r="A540" s="146">
        <v>4</v>
      </c>
      <c r="B540" s="241" t="s">
        <v>6138</v>
      </c>
      <c r="C540" s="102" t="s">
        <v>6139</v>
      </c>
      <c r="D540" s="241" t="s">
        <v>6140</v>
      </c>
      <c r="E540" s="423">
        <v>15</v>
      </c>
      <c r="F540" s="365">
        <v>550</v>
      </c>
      <c r="G540" s="241">
        <v>550</v>
      </c>
      <c r="H540" s="365">
        <v>550</v>
      </c>
      <c r="I540" s="365">
        <v>550</v>
      </c>
    </row>
    <row r="541" spans="1:9" ht="43.5" customHeight="1" thickTop="1" thickBot="1" x14ac:dyDescent="0.3">
      <c r="A541" s="146">
        <v>5</v>
      </c>
      <c r="B541" s="241" t="s">
        <v>6141</v>
      </c>
      <c r="C541" s="102" t="s">
        <v>6142</v>
      </c>
      <c r="D541" s="241" t="s">
        <v>6143</v>
      </c>
      <c r="E541" s="423">
        <v>6</v>
      </c>
      <c r="F541" s="365">
        <v>550</v>
      </c>
      <c r="G541" s="241">
        <v>550</v>
      </c>
      <c r="H541" s="365">
        <v>550</v>
      </c>
      <c r="I541" s="365">
        <v>550</v>
      </c>
    </row>
    <row r="542" spans="1:9" ht="43.5" customHeight="1" thickTop="1" thickBot="1" x14ac:dyDescent="0.3">
      <c r="A542" s="146">
        <v>6</v>
      </c>
      <c r="B542" s="241" t="s">
        <v>6144</v>
      </c>
      <c r="C542" s="102" t="s">
        <v>6145</v>
      </c>
      <c r="D542" s="241" t="s">
        <v>6146</v>
      </c>
      <c r="E542" s="423">
        <v>7</v>
      </c>
      <c r="F542" s="365">
        <v>550</v>
      </c>
      <c r="G542" s="241">
        <v>550</v>
      </c>
      <c r="H542" s="365">
        <v>550</v>
      </c>
      <c r="I542" s="365">
        <v>550</v>
      </c>
    </row>
    <row r="543" spans="1:9" ht="43.5" customHeight="1" thickTop="1" thickBot="1" x14ac:dyDescent="0.3">
      <c r="A543" s="146">
        <v>7</v>
      </c>
      <c r="B543" s="241" t="s">
        <v>6147</v>
      </c>
      <c r="C543" s="102" t="s">
        <v>6148</v>
      </c>
      <c r="D543" s="241" t="s">
        <v>6149</v>
      </c>
      <c r="E543" s="423">
        <v>5</v>
      </c>
      <c r="F543" s="365">
        <v>550</v>
      </c>
      <c r="G543" s="241">
        <v>550</v>
      </c>
      <c r="H543" s="365">
        <v>550</v>
      </c>
      <c r="I543" s="365">
        <v>550</v>
      </c>
    </row>
    <row r="544" spans="1:9" ht="43.5" customHeight="1" thickTop="1" thickBot="1" x14ac:dyDescent="0.3">
      <c r="A544" s="146">
        <v>8</v>
      </c>
      <c r="B544" s="241" t="s">
        <v>6150</v>
      </c>
      <c r="C544" s="102" t="s">
        <v>6151</v>
      </c>
      <c r="D544" s="241" t="s">
        <v>6152</v>
      </c>
      <c r="E544" s="423">
        <v>7</v>
      </c>
      <c r="F544" s="365">
        <v>550</v>
      </c>
      <c r="G544" s="241">
        <v>550</v>
      </c>
      <c r="H544" s="365">
        <v>550</v>
      </c>
      <c r="I544" s="365">
        <v>550</v>
      </c>
    </row>
    <row r="545" spans="1:9" ht="43.5" customHeight="1" thickTop="1" thickBot="1" x14ac:dyDescent="0.3">
      <c r="A545" s="146">
        <v>9</v>
      </c>
      <c r="B545" s="241" t="s">
        <v>6153</v>
      </c>
      <c r="C545" s="102" t="s">
        <v>6154</v>
      </c>
      <c r="D545" s="241"/>
      <c r="E545" s="423"/>
      <c r="F545" s="365">
        <v>550</v>
      </c>
      <c r="G545" s="241">
        <v>550</v>
      </c>
      <c r="H545" s="365">
        <v>550</v>
      </c>
      <c r="I545" s="365">
        <v>550</v>
      </c>
    </row>
    <row r="546" spans="1:9" ht="43.5" customHeight="1" thickTop="1" thickBot="1" x14ac:dyDescent="0.3">
      <c r="A546" s="146">
        <v>10</v>
      </c>
      <c r="B546" s="241" t="s">
        <v>6155</v>
      </c>
      <c r="C546" s="102" t="s">
        <v>6156</v>
      </c>
      <c r="D546" s="241" t="s">
        <v>6157</v>
      </c>
      <c r="E546" s="423">
        <v>10</v>
      </c>
      <c r="F546" s="365">
        <v>550</v>
      </c>
      <c r="G546" s="241">
        <v>550</v>
      </c>
      <c r="H546" s="365">
        <v>550</v>
      </c>
      <c r="I546" s="365">
        <v>550</v>
      </c>
    </row>
    <row r="547" spans="1:9" ht="43.5" customHeight="1" thickTop="1" thickBot="1" x14ac:dyDescent="0.3">
      <c r="A547" s="146">
        <v>11</v>
      </c>
      <c r="B547" s="241" t="s">
        <v>6158</v>
      </c>
      <c r="C547" s="102" t="s">
        <v>6159</v>
      </c>
      <c r="D547" s="241" t="s">
        <v>6160</v>
      </c>
      <c r="E547" s="423">
        <v>7</v>
      </c>
      <c r="F547" s="365">
        <v>550</v>
      </c>
      <c r="G547" s="241">
        <v>550</v>
      </c>
      <c r="H547" s="365">
        <v>550</v>
      </c>
      <c r="I547" s="365">
        <v>550</v>
      </c>
    </row>
    <row r="548" spans="1:9" ht="43.5" customHeight="1" thickTop="1" thickBot="1" x14ac:dyDescent="0.3">
      <c r="A548" s="146">
        <v>12</v>
      </c>
      <c r="B548" s="241" t="s">
        <v>6161</v>
      </c>
      <c r="C548" s="102" t="s">
        <v>6162</v>
      </c>
      <c r="D548" s="241" t="s">
        <v>6163</v>
      </c>
      <c r="E548" s="423">
        <v>15</v>
      </c>
      <c r="F548" s="365">
        <v>550</v>
      </c>
      <c r="G548" s="241">
        <v>550</v>
      </c>
      <c r="H548" s="365">
        <v>550</v>
      </c>
      <c r="I548" s="365">
        <v>550</v>
      </c>
    </row>
    <row r="549" spans="1:9" ht="43.5" customHeight="1" thickTop="1" thickBot="1" x14ac:dyDescent="0.3">
      <c r="A549" s="146">
        <v>13</v>
      </c>
      <c r="B549" s="241" t="s">
        <v>6164</v>
      </c>
      <c r="C549" s="102" t="s">
        <v>6165</v>
      </c>
      <c r="D549" s="241" t="s">
        <v>6166</v>
      </c>
      <c r="E549" s="423">
        <v>5</v>
      </c>
      <c r="F549" s="365">
        <v>550</v>
      </c>
      <c r="G549" s="241">
        <v>550</v>
      </c>
      <c r="H549" s="365">
        <v>550</v>
      </c>
      <c r="I549" s="365">
        <v>550</v>
      </c>
    </row>
    <row r="550" spans="1:9" ht="43.5" customHeight="1" thickTop="1" thickBot="1" x14ac:dyDescent="0.3">
      <c r="A550" s="146">
        <v>14</v>
      </c>
      <c r="B550" s="241" t="s">
        <v>6167</v>
      </c>
      <c r="C550" s="102" t="s">
        <v>6168</v>
      </c>
      <c r="D550" s="241" t="s">
        <v>6169</v>
      </c>
      <c r="E550" s="423">
        <v>15</v>
      </c>
      <c r="F550" s="365">
        <v>550</v>
      </c>
      <c r="G550" s="241">
        <v>550</v>
      </c>
      <c r="H550" s="365">
        <v>550</v>
      </c>
      <c r="I550" s="365">
        <v>550</v>
      </c>
    </row>
    <row r="551" spans="1:9" ht="43.5" customHeight="1" thickTop="1" thickBot="1" x14ac:dyDescent="0.3">
      <c r="A551" s="146">
        <v>15</v>
      </c>
      <c r="B551" s="241" t="s">
        <v>6170</v>
      </c>
      <c r="C551" s="102" t="s">
        <v>6171</v>
      </c>
      <c r="D551" s="241" t="s">
        <v>6172</v>
      </c>
      <c r="E551" s="423">
        <v>10</v>
      </c>
      <c r="F551" s="365">
        <v>550</v>
      </c>
      <c r="G551" s="241">
        <v>550</v>
      </c>
      <c r="H551" s="365">
        <v>550</v>
      </c>
      <c r="I551" s="365">
        <v>550</v>
      </c>
    </row>
    <row r="552" spans="1:9" ht="43.5" customHeight="1" thickTop="1" thickBot="1" x14ac:dyDescent="0.3">
      <c r="A552" s="146">
        <v>16</v>
      </c>
      <c r="B552" s="241" t="s">
        <v>6173</v>
      </c>
      <c r="C552" s="102" t="s">
        <v>6174</v>
      </c>
      <c r="D552" s="241" t="s">
        <v>6175</v>
      </c>
      <c r="E552" s="423">
        <v>3</v>
      </c>
      <c r="F552" s="365">
        <v>550</v>
      </c>
      <c r="G552" s="241">
        <v>550</v>
      </c>
      <c r="H552" s="365">
        <v>550</v>
      </c>
      <c r="I552" s="365">
        <v>550</v>
      </c>
    </row>
    <row r="553" spans="1:9" ht="43.5" customHeight="1" thickTop="1" thickBot="1" x14ac:dyDescent="0.3">
      <c r="A553" s="146">
        <v>17</v>
      </c>
      <c r="B553" s="241" t="s">
        <v>6176</v>
      </c>
      <c r="C553" s="102" t="s">
        <v>6177</v>
      </c>
      <c r="D553" s="241" t="s">
        <v>6178</v>
      </c>
      <c r="E553" s="423">
        <v>15</v>
      </c>
      <c r="F553" s="365">
        <v>550</v>
      </c>
      <c r="G553" s="241">
        <v>550</v>
      </c>
      <c r="H553" s="365">
        <v>550</v>
      </c>
      <c r="I553" s="365">
        <v>550</v>
      </c>
    </row>
    <row r="554" spans="1:9" ht="43.5" customHeight="1" thickTop="1" thickBot="1" x14ac:dyDescent="0.3">
      <c r="A554" s="146">
        <v>18</v>
      </c>
      <c r="B554" s="241" t="s">
        <v>6179</v>
      </c>
      <c r="C554" s="102" t="s">
        <v>6180</v>
      </c>
      <c r="D554" s="241" t="s">
        <v>6181</v>
      </c>
      <c r="E554" s="423">
        <v>4</v>
      </c>
      <c r="F554" s="365">
        <v>550</v>
      </c>
      <c r="G554" s="241">
        <v>550</v>
      </c>
      <c r="H554" s="365">
        <v>550</v>
      </c>
      <c r="I554" s="365">
        <v>550</v>
      </c>
    </row>
    <row r="555" spans="1:9" ht="43.5" customHeight="1" thickTop="1" thickBot="1" x14ac:dyDescent="0.3">
      <c r="A555" s="146">
        <v>19</v>
      </c>
      <c r="B555" s="241" t="s">
        <v>6182</v>
      </c>
      <c r="C555" s="102" t="s">
        <v>6183</v>
      </c>
      <c r="D555" s="241" t="s">
        <v>6184</v>
      </c>
      <c r="E555" s="423">
        <v>15</v>
      </c>
      <c r="F555" s="365">
        <v>550</v>
      </c>
      <c r="G555" s="241">
        <v>550</v>
      </c>
      <c r="H555" s="365">
        <v>550</v>
      </c>
      <c r="I555" s="365">
        <v>550</v>
      </c>
    </row>
    <row r="556" spans="1:9" ht="43.5" customHeight="1" thickTop="1" thickBot="1" x14ac:dyDescent="0.3">
      <c r="A556" s="146">
        <v>20</v>
      </c>
      <c r="B556" s="241" t="s">
        <v>6185</v>
      </c>
      <c r="C556" s="102" t="s">
        <v>6186</v>
      </c>
      <c r="D556" s="241" t="s">
        <v>6187</v>
      </c>
      <c r="E556" s="423">
        <v>5</v>
      </c>
      <c r="F556" s="365">
        <v>550</v>
      </c>
      <c r="G556" s="241">
        <v>550</v>
      </c>
      <c r="H556" s="365">
        <v>550</v>
      </c>
      <c r="I556" s="365">
        <v>550</v>
      </c>
    </row>
    <row r="557" spans="1:9" ht="43.5" customHeight="1" thickTop="1" thickBot="1" x14ac:dyDescent="0.3">
      <c r="A557" s="146">
        <v>21</v>
      </c>
      <c r="B557" s="241" t="s">
        <v>6203</v>
      </c>
      <c r="C557" s="102" t="s">
        <v>6204</v>
      </c>
      <c r="D557" s="241" t="s">
        <v>6205</v>
      </c>
      <c r="E557" s="423">
        <v>3</v>
      </c>
      <c r="F557" s="365">
        <v>550</v>
      </c>
      <c r="G557" s="241">
        <v>550</v>
      </c>
      <c r="H557" s="365">
        <v>550</v>
      </c>
      <c r="I557" s="365">
        <v>550</v>
      </c>
    </row>
    <row r="558" spans="1:9" ht="43.5" customHeight="1" thickTop="1" thickBot="1" x14ac:dyDescent="0.3">
      <c r="A558" s="146">
        <v>22</v>
      </c>
      <c r="B558" s="241" t="s">
        <v>6206</v>
      </c>
      <c r="C558" s="102" t="s">
        <v>6207</v>
      </c>
      <c r="D558" s="241" t="s">
        <v>6208</v>
      </c>
      <c r="E558" s="423">
        <v>10</v>
      </c>
      <c r="F558" s="365">
        <v>550</v>
      </c>
      <c r="G558" s="241"/>
      <c r="H558" s="365">
        <v>550</v>
      </c>
      <c r="I558" s="365">
        <v>550</v>
      </c>
    </row>
    <row r="559" spans="1:9" ht="43.5" customHeight="1" thickTop="1" thickBot="1" x14ac:dyDescent="0.3">
      <c r="A559" s="146">
        <v>23</v>
      </c>
      <c r="B559" s="241" t="s">
        <v>6209</v>
      </c>
      <c r="C559" s="102" t="s">
        <v>6210</v>
      </c>
      <c r="D559" s="241" t="s">
        <v>6211</v>
      </c>
      <c r="E559" s="423">
        <v>5</v>
      </c>
      <c r="F559" s="365">
        <v>550</v>
      </c>
      <c r="G559" s="241">
        <v>550</v>
      </c>
      <c r="H559" s="365">
        <v>550</v>
      </c>
      <c r="I559" s="365">
        <v>550</v>
      </c>
    </row>
    <row r="560" spans="1:9" ht="43.5" customHeight="1" thickTop="1" thickBot="1" x14ac:dyDescent="0.3">
      <c r="A560" s="146">
        <v>24</v>
      </c>
      <c r="B560" s="241" t="s">
        <v>6212</v>
      </c>
      <c r="C560" s="102" t="s">
        <v>6213</v>
      </c>
      <c r="D560" s="241" t="s">
        <v>6214</v>
      </c>
      <c r="E560" s="423">
        <v>5</v>
      </c>
      <c r="F560" s="365">
        <v>550</v>
      </c>
      <c r="G560" s="241">
        <v>550</v>
      </c>
      <c r="H560" s="365">
        <v>550</v>
      </c>
      <c r="I560" s="365">
        <v>550</v>
      </c>
    </row>
    <row r="561" spans="1:9" ht="43.5" customHeight="1" thickTop="1" thickBot="1" x14ac:dyDescent="0.3">
      <c r="A561" s="146">
        <v>25</v>
      </c>
      <c r="B561" s="241" t="s">
        <v>6215</v>
      </c>
      <c r="C561" s="102" t="s">
        <v>6216</v>
      </c>
      <c r="D561" s="241" t="s">
        <v>6217</v>
      </c>
      <c r="E561" s="423">
        <v>15</v>
      </c>
      <c r="F561" s="365">
        <v>550</v>
      </c>
      <c r="G561" s="241">
        <v>550</v>
      </c>
      <c r="H561" s="365">
        <v>550</v>
      </c>
      <c r="I561" s="365">
        <v>550</v>
      </c>
    </row>
    <row r="562" spans="1:9" ht="43.5" customHeight="1" thickTop="1" thickBot="1" x14ac:dyDescent="0.3">
      <c r="A562" s="146">
        <v>26</v>
      </c>
      <c r="B562" s="241" t="s">
        <v>6218</v>
      </c>
      <c r="C562" s="102" t="s">
        <v>6219</v>
      </c>
      <c r="D562" s="241" t="s">
        <v>6220</v>
      </c>
      <c r="E562" s="423">
        <v>15</v>
      </c>
      <c r="F562" s="365">
        <v>550</v>
      </c>
      <c r="G562" s="241">
        <v>550</v>
      </c>
      <c r="H562" s="365">
        <v>550</v>
      </c>
      <c r="I562" s="365">
        <v>550</v>
      </c>
    </row>
    <row r="563" spans="1:9" ht="43.5" customHeight="1" thickTop="1" thickBot="1" x14ac:dyDescent="0.3">
      <c r="A563" s="146">
        <v>27</v>
      </c>
      <c r="B563" s="241" t="s">
        <v>6221</v>
      </c>
      <c r="C563" s="102" t="s">
        <v>6222</v>
      </c>
      <c r="D563" s="241" t="s">
        <v>6223</v>
      </c>
      <c r="E563" s="423">
        <v>10</v>
      </c>
      <c r="F563" s="365">
        <v>550</v>
      </c>
      <c r="G563" s="241">
        <v>550</v>
      </c>
      <c r="H563" s="365">
        <v>550</v>
      </c>
      <c r="I563" s="365">
        <v>550</v>
      </c>
    </row>
    <row r="564" spans="1:9" ht="43.5" customHeight="1" thickTop="1" thickBot="1" x14ac:dyDescent="0.3">
      <c r="A564" s="146">
        <v>28</v>
      </c>
      <c r="B564" s="241" t="s">
        <v>6224</v>
      </c>
      <c r="C564" s="102" t="s">
        <v>6225</v>
      </c>
      <c r="D564" s="241" t="s">
        <v>6226</v>
      </c>
      <c r="E564" s="423">
        <v>10</v>
      </c>
      <c r="F564" s="365">
        <v>550</v>
      </c>
      <c r="G564" s="241">
        <v>550</v>
      </c>
      <c r="H564" s="365">
        <v>550</v>
      </c>
      <c r="I564" s="365">
        <v>550</v>
      </c>
    </row>
    <row r="565" spans="1:9" ht="43.5" customHeight="1" thickTop="1" thickBot="1" x14ac:dyDescent="0.3">
      <c r="A565" s="146">
        <v>29</v>
      </c>
      <c r="B565" s="241" t="s">
        <v>6227</v>
      </c>
      <c r="C565" s="102" t="s">
        <v>6228</v>
      </c>
      <c r="D565" s="241" t="s">
        <v>6229</v>
      </c>
      <c r="E565" s="423">
        <v>85</v>
      </c>
      <c r="F565" s="365">
        <v>550</v>
      </c>
      <c r="G565" s="241">
        <v>550</v>
      </c>
      <c r="H565" s="365">
        <v>550</v>
      </c>
      <c r="I565" s="365">
        <v>550</v>
      </c>
    </row>
    <row r="566" spans="1:9" ht="43.5" customHeight="1" thickTop="1" thickBot="1" x14ac:dyDescent="0.3">
      <c r="A566" s="146">
        <v>30</v>
      </c>
      <c r="B566" s="241" t="s">
        <v>6230</v>
      </c>
      <c r="C566" s="102" t="s">
        <v>6231</v>
      </c>
      <c r="D566" s="241" t="s">
        <v>6232</v>
      </c>
      <c r="E566" s="423">
        <v>10</v>
      </c>
      <c r="F566" s="365">
        <v>550</v>
      </c>
      <c r="G566" s="241">
        <v>550</v>
      </c>
      <c r="H566" s="365">
        <v>550</v>
      </c>
      <c r="I566" s="365">
        <v>550</v>
      </c>
    </row>
    <row r="567" spans="1:9" ht="43.5" customHeight="1" thickTop="1" thickBot="1" x14ac:dyDescent="0.3">
      <c r="A567" s="146">
        <v>31</v>
      </c>
      <c r="B567" s="241" t="s">
        <v>6215</v>
      </c>
      <c r="C567" s="102" t="s">
        <v>6233</v>
      </c>
      <c r="D567" s="241" t="s">
        <v>6234</v>
      </c>
      <c r="E567" s="423"/>
      <c r="F567" s="365">
        <v>550</v>
      </c>
      <c r="G567" s="241">
        <v>550</v>
      </c>
      <c r="H567" s="365">
        <v>550</v>
      </c>
      <c r="I567" s="365">
        <v>550</v>
      </c>
    </row>
    <row r="568" spans="1:9" ht="43.5" customHeight="1" thickTop="1" thickBot="1" x14ac:dyDescent="0.3">
      <c r="A568" s="146">
        <v>32</v>
      </c>
      <c r="B568" s="241" t="s">
        <v>6235</v>
      </c>
      <c r="C568" s="102" t="s">
        <v>6236</v>
      </c>
      <c r="D568" s="241" t="s">
        <v>6237</v>
      </c>
      <c r="E568" s="423">
        <v>12</v>
      </c>
      <c r="F568" s="365">
        <v>550</v>
      </c>
      <c r="G568" s="241">
        <v>550</v>
      </c>
      <c r="H568" s="365">
        <v>550</v>
      </c>
      <c r="I568" s="365">
        <v>550</v>
      </c>
    </row>
    <row r="569" spans="1:9" ht="43.5" customHeight="1" thickTop="1" thickBot="1" x14ac:dyDescent="0.3">
      <c r="A569" s="146">
        <v>33</v>
      </c>
      <c r="B569" s="241" t="s">
        <v>6238</v>
      </c>
      <c r="C569" s="102" t="s">
        <v>6239</v>
      </c>
      <c r="D569" s="241" t="s">
        <v>6240</v>
      </c>
      <c r="E569" s="423">
        <v>14</v>
      </c>
      <c r="F569" s="365">
        <v>550</v>
      </c>
      <c r="G569" s="241">
        <v>550</v>
      </c>
      <c r="H569" s="365">
        <v>550</v>
      </c>
      <c r="I569" s="365">
        <v>550</v>
      </c>
    </row>
    <row r="570" spans="1:9" ht="43.5" customHeight="1" thickTop="1" thickBot="1" x14ac:dyDescent="0.3">
      <c r="A570" s="146">
        <v>34</v>
      </c>
      <c r="B570" s="241" t="s">
        <v>6241</v>
      </c>
      <c r="C570" s="102" t="s">
        <v>6242</v>
      </c>
      <c r="D570" s="241"/>
      <c r="E570" s="423"/>
      <c r="F570" s="365">
        <v>550</v>
      </c>
      <c r="G570" s="241">
        <v>550</v>
      </c>
      <c r="H570" s="365">
        <v>550</v>
      </c>
      <c r="I570" s="365">
        <v>550</v>
      </c>
    </row>
    <row r="571" spans="1:9" ht="43.5" customHeight="1" thickTop="1" thickBot="1" x14ac:dyDescent="0.3">
      <c r="A571" s="146">
        <v>35</v>
      </c>
      <c r="B571" s="241" t="s">
        <v>6243</v>
      </c>
      <c r="C571" s="102" t="s">
        <v>6244</v>
      </c>
      <c r="D571" s="241" t="s">
        <v>6245</v>
      </c>
      <c r="E571" s="423">
        <v>6</v>
      </c>
      <c r="F571" s="365">
        <v>550</v>
      </c>
      <c r="G571" s="241">
        <v>550</v>
      </c>
      <c r="H571" s="365">
        <v>550</v>
      </c>
      <c r="I571" s="365">
        <v>550</v>
      </c>
    </row>
    <row r="572" spans="1:9" ht="43.5" customHeight="1" thickTop="1" thickBot="1" x14ac:dyDescent="0.3">
      <c r="A572" s="146">
        <v>36</v>
      </c>
      <c r="B572" s="241" t="s">
        <v>6246</v>
      </c>
      <c r="C572" s="102" t="s">
        <v>6247</v>
      </c>
      <c r="D572" s="241" t="s">
        <v>6248</v>
      </c>
      <c r="E572" s="423">
        <v>5.2</v>
      </c>
      <c r="F572" s="365">
        <v>550</v>
      </c>
      <c r="G572" s="241">
        <v>550</v>
      </c>
      <c r="H572" s="365">
        <v>550</v>
      </c>
      <c r="I572" s="365">
        <v>550</v>
      </c>
    </row>
    <row r="573" spans="1:9" ht="43.5" customHeight="1" thickTop="1" thickBot="1" x14ac:dyDescent="0.3">
      <c r="A573" s="146">
        <v>37</v>
      </c>
      <c r="B573" s="241" t="s">
        <v>6249</v>
      </c>
      <c r="C573" s="102" t="s">
        <v>6250</v>
      </c>
      <c r="D573" s="241" t="s">
        <v>6251</v>
      </c>
      <c r="E573" s="423">
        <v>15</v>
      </c>
      <c r="F573" s="365">
        <v>550</v>
      </c>
      <c r="G573" s="241">
        <v>550</v>
      </c>
      <c r="H573" s="365">
        <v>550</v>
      </c>
      <c r="I573" s="365">
        <v>550</v>
      </c>
    </row>
    <row r="574" spans="1:9" ht="43.5" customHeight="1" thickTop="1" thickBot="1" x14ac:dyDescent="0.3">
      <c r="A574" s="146">
        <v>38</v>
      </c>
      <c r="B574" s="241" t="s">
        <v>6252</v>
      </c>
      <c r="C574" s="102" t="s">
        <v>6253</v>
      </c>
      <c r="D574" s="241" t="s">
        <v>6254</v>
      </c>
      <c r="E574" s="423">
        <v>5</v>
      </c>
      <c r="F574" s="365">
        <v>550</v>
      </c>
      <c r="G574" s="241">
        <v>550</v>
      </c>
      <c r="H574" s="365">
        <v>550</v>
      </c>
      <c r="I574" s="365">
        <v>550</v>
      </c>
    </row>
    <row r="575" spans="1:9" ht="43.5" customHeight="1" thickTop="1" thickBot="1" x14ac:dyDescent="0.3">
      <c r="A575" s="146">
        <v>39</v>
      </c>
      <c r="B575" s="241" t="s">
        <v>6255</v>
      </c>
      <c r="C575" s="102" t="s">
        <v>193</v>
      </c>
      <c r="D575" s="241" t="s">
        <v>6256</v>
      </c>
      <c r="E575" s="423">
        <v>5</v>
      </c>
      <c r="F575" s="365">
        <v>550</v>
      </c>
      <c r="G575" s="241">
        <v>550</v>
      </c>
      <c r="H575" s="365">
        <v>550</v>
      </c>
      <c r="I575" s="365">
        <v>550</v>
      </c>
    </row>
    <row r="576" spans="1:9" ht="43.5" customHeight="1" thickTop="1" thickBot="1" x14ac:dyDescent="0.3">
      <c r="A576" s="146">
        <v>40</v>
      </c>
      <c r="B576" s="241" t="s">
        <v>6257</v>
      </c>
      <c r="C576" s="102" t="s">
        <v>193</v>
      </c>
      <c r="D576" s="241" t="s">
        <v>6258</v>
      </c>
      <c r="E576" s="423">
        <v>10</v>
      </c>
      <c r="F576" s="365">
        <v>550</v>
      </c>
      <c r="G576" s="241">
        <v>550</v>
      </c>
      <c r="H576" s="365">
        <v>550</v>
      </c>
      <c r="I576" s="365">
        <v>550</v>
      </c>
    </row>
    <row r="577" spans="1:9" ht="43.5" customHeight="1" thickTop="1" thickBot="1" x14ac:dyDescent="0.3">
      <c r="A577" s="146">
        <v>41</v>
      </c>
      <c r="B577" s="241" t="s">
        <v>6259</v>
      </c>
      <c r="C577" s="102" t="s">
        <v>6260</v>
      </c>
      <c r="D577" s="241" t="s">
        <v>6261</v>
      </c>
      <c r="E577" s="423">
        <v>12</v>
      </c>
      <c r="F577" s="365">
        <v>550</v>
      </c>
      <c r="G577" s="241">
        <v>550</v>
      </c>
      <c r="H577" s="365">
        <v>550</v>
      </c>
      <c r="I577" s="365">
        <v>550</v>
      </c>
    </row>
    <row r="578" spans="1:9" ht="43.5" customHeight="1" thickTop="1" thickBot="1" x14ac:dyDescent="0.3">
      <c r="A578" s="146">
        <v>42</v>
      </c>
      <c r="B578" s="241" t="s">
        <v>6262</v>
      </c>
      <c r="C578" s="102" t="s">
        <v>6260</v>
      </c>
      <c r="D578" s="241" t="s">
        <v>6263</v>
      </c>
      <c r="E578" s="423">
        <v>12</v>
      </c>
      <c r="F578" s="365">
        <v>550</v>
      </c>
      <c r="G578" s="241">
        <v>550</v>
      </c>
      <c r="H578" s="365">
        <v>550</v>
      </c>
      <c r="I578" s="365">
        <v>550</v>
      </c>
    </row>
    <row r="579" spans="1:9" ht="43.5" customHeight="1" thickTop="1" thickBot="1" x14ac:dyDescent="0.3">
      <c r="A579" s="146">
        <v>43</v>
      </c>
      <c r="B579" s="241" t="s">
        <v>6264</v>
      </c>
      <c r="C579" s="102" t="s">
        <v>6260</v>
      </c>
      <c r="D579" s="241" t="s">
        <v>6265</v>
      </c>
      <c r="E579" s="423">
        <v>12</v>
      </c>
      <c r="F579" s="365">
        <v>550</v>
      </c>
      <c r="G579" s="241">
        <v>550</v>
      </c>
      <c r="H579" s="365">
        <v>550</v>
      </c>
      <c r="I579" s="365">
        <v>550</v>
      </c>
    </row>
    <row r="580" spans="1:9" ht="43.5" customHeight="1" thickTop="1" thickBot="1" x14ac:dyDescent="0.3">
      <c r="A580" s="146">
        <v>44</v>
      </c>
      <c r="B580" s="241" t="s">
        <v>6266</v>
      </c>
      <c r="C580" s="102" t="s">
        <v>6260</v>
      </c>
      <c r="D580" s="241" t="s">
        <v>6267</v>
      </c>
      <c r="E580" s="423">
        <v>12</v>
      </c>
      <c r="F580" s="365">
        <v>550</v>
      </c>
      <c r="G580" s="241">
        <v>550</v>
      </c>
      <c r="H580" s="365">
        <v>550</v>
      </c>
      <c r="I580" s="365">
        <v>550</v>
      </c>
    </row>
    <row r="581" spans="1:9" ht="43.5" customHeight="1" thickTop="1" thickBot="1" x14ac:dyDescent="0.3">
      <c r="A581" s="146">
        <v>45</v>
      </c>
      <c r="B581" s="241" t="s">
        <v>6268</v>
      </c>
      <c r="C581" s="102" t="s">
        <v>6260</v>
      </c>
      <c r="D581" s="241" t="s">
        <v>6269</v>
      </c>
      <c r="E581" s="423">
        <v>12</v>
      </c>
      <c r="F581" s="365">
        <v>550</v>
      </c>
      <c r="G581" s="241">
        <v>550</v>
      </c>
      <c r="H581" s="365">
        <v>550</v>
      </c>
      <c r="I581" s="365">
        <v>550</v>
      </c>
    </row>
    <row r="582" spans="1:9" ht="43.5" customHeight="1" thickTop="1" thickBot="1" x14ac:dyDescent="0.3">
      <c r="A582" s="146">
        <v>46</v>
      </c>
      <c r="B582" s="241"/>
      <c r="C582" s="102" t="s">
        <v>6270</v>
      </c>
      <c r="D582" s="241"/>
      <c r="E582" s="423"/>
      <c r="F582" s="365">
        <v>550</v>
      </c>
      <c r="G582" s="241">
        <v>550</v>
      </c>
      <c r="H582" s="365">
        <v>550</v>
      </c>
      <c r="I582" s="365">
        <v>550</v>
      </c>
    </row>
    <row r="583" spans="1:9" ht="43.5" customHeight="1" thickTop="1" thickBot="1" x14ac:dyDescent="0.3">
      <c r="A583" s="146">
        <v>47</v>
      </c>
      <c r="B583" s="241" t="s">
        <v>6271</v>
      </c>
      <c r="C583" s="102" t="s">
        <v>6272</v>
      </c>
      <c r="D583" s="241" t="s">
        <v>6273</v>
      </c>
      <c r="E583" s="423">
        <v>14</v>
      </c>
      <c r="F583" s="365">
        <v>550</v>
      </c>
      <c r="G583" s="241">
        <v>550</v>
      </c>
      <c r="H583" s="365">
        <v>550</v>
      </c>
      <c r="I583" s="365">
        <v>550</v>
      </c>
    </row>
    <row r="584" spans="1:9" ht="43.5" customHeight="1" thickTop="1" thickBot="1" x14ac:dyDescent="0.3">
      <c r="A584" s="146">
        <v>48</v>
      </c>
      <c r="B584" s="241" t="s">
        <v>6274</v>
      </c>
      <c r="C584" s="102" t="s">
        <v>6275</v>
      </c>
      <c r="D584" s="241" t="s">
        <v>6276</v>
      </c>
      <c r="E584" s="423">
        <v>7</v>
      </c>
      <c r="F584" s="365">
        <v>550</v>
      </c>
      <c r="G584" s="241">
        <v>550</v>
      </c>
      <c r="H584" s="365">
        <v>550</v>
      </c>
      <c r="I584" s="365">
        <v>550</v>
      </c>
    </row>
    <row r="585" spans="1:9" ht="43.5" customHeight="1" thickTop="1" thickBot="1" x14ac:dyDescent="0.3">
      <c r="A585" s="146">
        <v>49</v>
      </c>
      <c r="B585" s="241" t="s">
        <v>6277</v>
      </c>
      <c r="C585" s="102" t="s">
        <v>6278</v>
      </c>
      <c r="D585" s="241" t="s">
        <v>6279</v>
      </c>
      <c r="E585" s="423">
        <v>10</v>
      </c>
      <c r="F585" s="365">
        <v>550</v>
      </c>
      <c r="G585" s="241">
        <v>550</v>
      </c>
      <c r="H585" s="365">
        <v>550</v>
      </c>
      <c r="I585" s="365">
        <v>550</v>
      </c>
    </row>
    <row r="586" spans="1:9" ht="43.5" customHeight="1" thickTop="1" thickBot="1" x14ac:dyDescent="0.3">
      <c r="A586" s="146">
        <v>50</v>
      </c>
      <c r="B586" s="241" t="s">
        <v>6280</v>
      </c>
      <c r="C586" s="102" t="s">
        <v>6281</v>
      </c>
      <c r="D586" s="241" t="s">
        <v>6282</v>
      </c>
      <c r="E586" s="423">
        <v>8</v>
      </c>
      <c r="F586" s="365">
        <v>550</v>
      </c>
      <c r="G586" s="241">
        <v>550</v>
      </c>
      <c r="H586" s="365">
        <v>550</v>
      </c>
      <c r="I586" s="365">
        <v>550</v>
      </c>
    </row>
    <row r="587" spans="1:9" ht="43.5" customHeight="1" thickTop="1" thickBot="1" x14ac:dyDescent="0.3">
      <c r="A587" s="146">
        <v>51</v>
      </c>
      <c r="B587" s="241" t="s">
        <v>6283</v>
      </c>
      <c r="C587" s="102" t="s">
        <v>6284</v>
      </c>
      <c r="D587" s="241" t="s">
        <v>6285</v>
      </c>
      <c r="E587" s="423">
        <v>7</v>
      </c>
      <c r="F587" s="365">
        <v>550</v>
      </c>
      <c r="G587" s="241">
        <v>550</v>
      </c>
      <c r="H587" s="365">
        <v>550</v>
      </c>
      <c r="I587" s="365">
        <v>550</v>
      </c>
    </row>
    <row r="588" spans="1:9" ht="43.5" customHeight="1" thickTop="1" thickBot="1" x14ac:dyDescent="0.3">
      <c r="A588" s="146">
        <v>52</v>
      </c>
      <c r="B588" s="241" t="s">
        <v>6286</v>
      </c>
      <c r="C588" s="102" t="s">
        <v>6287</v>
      </c>
      <c r="D588" s="241"/>
      <c r="E588" s="423">
        <v>5</v>
      </c>
      <c r="F588" s="365">
        <v>550</v>
      </c>
      <c r="G588" s="241">
        <v>550</v>
      </c>
      <c r="H588" s="365">
        <v>550</v>
      </c>
      <c r="I588" s="365">
        <v>550</v>
      </c>
    </row>
    <row r="589" spans="1:9" ht="43.5" customHeight="1" thickTop="1" thickBot="1" x14ac:dyDescent="0.3">
      <c r="A589" s="146">
        <v>53</v>
      </c>
      <c r="B589" s="241" t="s">
        <v>6288</v>
      </c>
      <c r="C589" s="102" t="s">
        <v>6289</v>
      </c>
      <c r="D589" s="241"/>
      <c r="E589" s="423">
        <v>4</v>
      </c>
      <c r="F589" s="365">
        <v>550</v>
      </c>
      <c r="G589" s="241">
        <v>550</v>
      </c>
      <c r="H589" s="365">
        <v>550</v>
      </c>
      <c r="I589" s="365">
        <v>550</v>
      </c>
    </row>
    <row r="590" spans="1:9" ht="43.5" customHeight="1" thickTop="1" thickBot="1" x14ac:dyDescent="0.3">
      <c r="A590" s="146">
        <v>54</v>
      </c>
      <c r="B590" s="241" t="s">
        <v>6290</v>
      </c>
      <c r="C590" s="102" t="s">
        <v>6291</v>
      </c>
      <c r="D590" s="241" t="s">
        <v>6292</v>
      </c>
      <c r="E590" s="423">
        <v>6</v>
      </c>
      <c r="F590" s="365">
        <v>550</v>
      </c>
      <c r="G590" s="241">
        <v>550</v>
      </c>
      <c r="H590" s="365">
        <v>550</v>
      </c>
      <c r="I590" s="365">
        <v>550</v>
      </c>
    </row>
    <row r="591" spans="1:9" ht="43.5" customHeight="1" thickTop="1" thickBot="1" x14ac:dyDescent="0.3">
      <c r="A591" s="146">
        <v>55</v>
      </c>
      <c r="B591" s="241" t="s">
        <v>6293</v>
      </c>
      <c r="C591" s="102" t="s">
        <v>6294</v>
      </c>
      <c r="D591" s="241" t="s">
        <v>6295</v>
      </c>
      <c r="E591" s="423">
        <v>14</v>
      </c>
      <c r="F591" s="365">
        <v>550</v>
      </c>
      <c r="G591" s="241">
        <v>550</v>
      </c>
      <c r="H591" s="365">
        <v>550</v>
      </c>
      <c r="I591" s="365">
        <v>550</v>
      </c>
    </row>
    <row r="592" spans="1:9" ht="43.5" customHeight="1" thickTop="1" thickBot="1" x14ac:dyDescent="0.3">
      <c r="A592" s="146">
        <v>56</v>
      </c>
      <c r="B592" s="241" t="s">
        <v>6296</v>
      </c>
      <c r="C592" s="102" t="s">
        <v>6297</v>
      </c>
      <c r="D592" s="241" t="s">
        <v>6298</v>
      </c>
      <c r="E592" s="423">
        <v>10</v>
      </c>
      <c r="F592" s="365">
        <v>550</v>
      </c>
      <c r="G592" s="241">
        <v>550</v>
      </c>
      <c r="H592" s="365">
        <v>550</v>
      </c>
      <c r="I592" s="365">
        <v>550</v>
      </c>
    </row>
    <row r="593" spans="1:9" ht="43.5" customHeight="1" thickTop="1" thickBot="1" x14ac:dyDescent="0.3">
      <c r="A593" s="146">
        <v>57</v>
      </c>
      <c r="B593" s="241" t="s">
        <v>6299</v>
      </c>
      <c r="C593" s="102" t="s">
        <v>6297</v>
      </c>
      <c r="D593" s="241" t="s">
        <v>6300</v>
      </c>
      <c r="E593" s="423">
        <v>10</v>
      </c>
      <c r="F593" s="365">
        <v>550</v>
      </c>
      <c r="G593" s="241">
        <v>550</v>
      </c>
      <c r="H593" s="365">
        <v>550</v>
      </c>
      <c r="I593" s="365">
        <v>550</v>
      </c>
    </row>
    <row r="594" spans="1:9" ht="43.5" customHeight="1" thickTop="1" thickBot="1" x14ac:dyDescent="0.3">
      <c r="A594" s="146">
        <v>58</v>
      </c>
      <c r="B594" s="241" t="s">
        <v>6301</v>
      </c>
      <c r="C594" s="102" t="s">
        <v>6302</v>
      </c>
      <c r="D594" s="241"/>
      <c r="E594" s="423">
        <v>10</v>
      </c>
      <c r="F594" s="365">
        <v>550</v>
      </c>
      <c r="G594" s="241">
        <v>550</v>
      </c>
      <c r="H594" s="365">
        <v>550</v>
      </c>
      <c r="I594" s="365">
        <v>550</v>
      </c>
    </row>
    <row r="595" spans="1:9" ht="43.5" customHeight="1" thickTop="1" thickBot="1" x14ac:dyDescent="0.3">
      <c r="A595" s="146">
        <v>59</v>
      </c>
      <c r="B595" s="241" t="s">
        <v>6303</v>
      </c>
      <c r="C595" s="102" t="s">
        <v>6304</v>
      </c>
      <c r="D595" s="241" t="s">
        <v>6305</v>
      </c>
      <c r="E595" s="423">
        <v>6</v>
      </c>
      <c r="F595" s="365">
        <v>550</v>
      </c>
      <c r="G595" s="241">
        <v>550</v>
      </c>
      <c r="H595" s="365">
        <v>550</v>
      </c>
      <c r="I595" s="365">
        <v>550</v>
      </c>
    </row>
    <row r="596" spans="1:9" ht="43.5" customHeight="1" thickTop="1" thickBot="1" x14ac:dyDescent="0.3">
      <c r="A596" s="146">
        <v>60</v>
      </c>
      <c r="B596" s="241" t="s">
        <v>6306</v>
      </c>
      <c r="C596" s="102" t="s">
        <v>6307</v>
      </c>
      <c r="D596" s="241" t="s">
        <v>6308</v>
      </c>
      <c r="E596" s="423">
        <v>5</v>
      </c>
      <c r="F596" s="365">
        <v>550</v>
      </c>
      <c r="G596" s="241">
        <v>550</v>
      </c>
      <c r="H596" s="365">
        <v>550</v>
      </c>
      <c r="I596" s="365">
        <v>550</v>
      </c>
    </row>
    <row r="597" spans="1:9" ht="43.5" customHeight="1" thickTop="1" thickBot="1" x14ac:dyDescent="0.3">
      <c r="A597" s="146">
        <v>61</v>
      </c>
      <c r="B597" s="241" t="s">
        <v>7977</v>
      </c>
      <c r="C597" s="102" t="s">
        <v>6309</v>
      </c>
      <c r="D597" s="241" t="s">
        <v>7978</v>
      </c>
      <c r="E597" s="423">
        <v>7</v>
      </c>
      <c r="F597" s="365">
        <v>550</v>
      </c>
      <c r="G597" s="241">
        <v>550</v>
      </c>
      <c r="H597" s="365">
        <v>550</v>
      </c>
      <c r="I597" s="365">
        <v>550</v>
      </c>
    </row>
    <row r="598" spans="1:9" ht="43.5" customHeight="1" thickTop="1" thickBot="1" x14ac:dyDescent="0.3">
      <c r="A598" s="146">
        <v>62</v>
      </c>
      <c r="B598" s="241" t="s">
        <v>6310</v>
      </c>
      <c r="C598" s="102" t="s">
        <v>6311</v>
      </c>
      <c r="D598" s="241" t="s">
        <v>7979</v>
      </c>
      <c r="E598" s="423">
        <v>5</v>
      </c>
      <c r="F598" s="365">
        <v>550</v>
      </c>
      <c r="G598" s="241">
        <v>550</v>
      </c>
      <c r="H598" s="365">
        <v>550</v>
      </c>
      <c r="I598" s="365">
        <v>550</v>
      </c>
    </row>
    <row r="599" spans="1:9" ht="43.5" customHeight="1" thickTop="1" thickBot="1" x14ac:dyDescent="0.3">
      <c r="A599" s="146">
        <v>63</v>
      </c>
      <c r="B599" s="241" t="s">
        <v>7980</v>
      </c>
      <c r="C599" s="102" t="s">
        <v>7981</v>
      </c>
      <c r="D599" s="241" t="s">
        <v>7982</v>
      </c>
      <c r="E599" s="423">
        <v>9</v>
      </c>
      <c r="F599" s="365">
        <v>550</v>
      </c>
      <c r="G599" s="241">
        <v>550</v>
      </c>
      <c r="H599" s="365">
        <v>550</v>
      </c>
      <c r="I599" s="365">
        <v>550</v>
      </c>
    </row>
    <row r="600" spans="1:9" ht="43.5" customHeight="1" thickTop="1" thickBot="1" x14ac:dyDescent="0.3">
      <c r="A600" s="146">
        <v>64</v>
      </c>
      <c r="B600" s="241" t="s">
        <v>7983</v>
      </c>
      <c r="C600" s="102" t="s">
        <v>7984</v>
      </c>
      <c r="D600" s="241" t="s">
        <v>7985</v>
      </c>
      <c r="E600" s="423">
        <v>10</v>
      </c>
      <c r="F600" s="365">
        <v>550</v>
      </c>
      <c r="G600" s="241">
        <v>550</v>
      </c>
      <c r="H600" s="365">
        <v>550</v>
      </c>
      <c r="I600" s="365">
        <v>550</v>
      </c>
    </row>
    <row r="601" spans="1:9" ht="43.5" customHeight="1" thickTop="1" thickBot="1" x14ac:dyDescent="0.3">
      <c r="A601" s="146">
        <v>65</v>
      </c>
      <c r="B601" s="241" t="s">
        <v>7986</v>
      </c>
      <c r="C601" s="102" t="s">
        <v>7987</v>
      </c>
      <c r="D601" s="241" t="s">
        <v>7988</v>
      </c>
      <c r="E601" s="423">
        <v>10</v>
      </c>
      <c r="F601" s="365">
        <v>550</v>
      </c>
      <c r="G601" s="241">
        <v>550</v>
      </c>
      <c r="H601" s="365">
        <v>550</v>
      </c>
      <c r="I601" s="365">
        <v>550</v>
      </c>
    </row>
    <row r="602" spans="1:9" ht="43.5" customHeight="1" thickTop="1" thickBot="1" x14ac:dyDescent="0.3">
      <c r="A602" s="146">
        <v>66</v>
      </c>
      <c r="B602" s="241" t="s">
        <v>7989</v>
      </c>
      <c r="C602" s="102" t="s">
        <v>7990</v>
      </c>
      <c r="D602" s="241" t="s">
        <v>7991</v>
      </c>
      <c r="E602" s="423">
        <v>7</v>
      </c>
      <c r="F602" s="365">
        <v>550</v>
      </c>
      <c r="G602" s="241">
        <v>550</v>
      </c>
      <c r="H602" s="365">
        <v>550</v>
      </c>
      <c r="I602" s="365">
        <v>550</v>
      </c>
    </row>
    <row r="603" spans="1:9" ht="43.5" customHeight="1" thickTop="1" thickBot="1" x14ac:dyDescent="0.3">
      <c r="A603" s="146">
        <v>67</v>
      </c>
      <c r="B603" s="241" t="s">
        <v>7992</v>
      </c>
      <c r="C603" s="102" t="s">
        <v>7993</v>
      </c>
      <c r="D603" s="241"/>
      <c r="E603" s="423"/>
      <c r="F603" s="365">
        <v>550</v>
      </c>
      <c r="G603" s="241">
        <v>550</v>
      </c>
      <c r="H603" s="365">
        <v>550</v>
      </c>
      <c r="I603" s="365">
        <v>550</v>
      </c>
    </row>
    <row r="604" spans="1:9" ht="43.5" customHeight="1" thickTop="1" thickBot="1" x14ac:dyDescent="0.3">
      <c r="A604" s="146">
        <v>68</v>
      </c>
      <c r="B604" s="241" t="s">
        <v>7994</v>
      </c>
      <c r="C604" s="102" t="s">
        <v>7995</v>
      </c>
      <c r="D604" s="241" t="s">
        <v>7996</v>
      </c>
      <c r="E604" s="423">
        <v>7</v>
      </c>
      <c r="F604" s="365">
        <v>550</v>
      </c>
      <c r="G604" s="241">
        <v>550</v>
      </c>
      <c r="H604" s="365">
        <v>550</v>
      </c>
      <c r="I604" s="365">
        <v>550</v>
      </c>
    </row>
    <row r="605" spans="1:9" ht="43.5" customHeight="1" thickTop="1" thickBot="1" x14ac:dyDescent="0.3">
      <c r="A605" s="146">
        <v>69</v>
      </c>
      <c r="B605" s="241" t="s">
        <v>7997</v>
      </c>
      <c r="C605" s="102" t="s">
        <v>7998</v>
      </c>
      <c r="D605" s="241"/>
      <c r="E605" s="423"/>
      <c r="F605" s="365">
        <v>550</v>
      </c>
      <c r="G605" s="241">
        <v>550</v>
      </c>
      <c r="H605" s="365">
        <v>550</v>
      </c>
      <c r="I605" s="365">
        <v>550</v>
      </c>
    </row>
    <row r="606" spans="1:9" ht="43.5" customHeight="1" thickTop="1" thickBot="1" x14ac:dyDescent="0.3">
      <c r="A606" s="146">
        <v>70</v>
      </c>
      <c r="B606" s="241" t="s">
        <v>7999</v>
      </c>
      <c r="C606" s="102" t="s">
        <v>8000</v>
      </c>
      <c r="D606" s="241"/>
      <c r="E606" s="423"/>
      <c r="F606" s="365">
        <v>550</v>
      </c>
      <c r="G606" s="241">
        <v>550</v>
      </c>
      <c r="H606" s="365">
        <v>550</v>
      </c>
      <c r="I606" s="365">
        <v>550</v>
      </c>
    </row>
    <row r="607" spans="1:9" ht="43.5" customHeight="1" thickTop="1" thickBot="1" x14ac:dyDescent="0.3">
      <c r="A607" s="146">
        <v>71</v>
      </c>
      <c r="B607" s="241" t="s">
        <v>8001</v>
      </c>
      <c r="C607" s="102" t="s">
        <v>8002</v>
      </c>
      <c r="D607" s="241"/>
      <c r="E607" s="423"/>
      <c r="F607" s="365">
        <v>550</v>
      </c>
      <c r="G607" s="241">
        <v>550</v>
      </c>
      <c r="H607" s="365">
        <v>550</v>
      </c>
      <c r="I607" s="365">
        <v>550</v>
      </c>
    </row>
    <row r="608" spans="1:9" ht="43.5" customHeight="1" thickTop="1" thickBot="1" x14ac:dyDescent="0.3">
      <c r="A608" s="146">
        <v>72</v>
      </c>
      <c r="B608" s="241" t="s">
        <v>8003</v>
      </c>
      <c r="C608" s="102" t="s">
        <v>8000</v>
      </c>
      <c r="D608" s="241" t="s">
        <v>8004</v>
      </c>
      <c r="E608" s="423">
        <v>5</v>
      </c>
      <c r="F608" s="365">
        <v>550</v>
      </c>
      <c r="G608" s="241">
        <v>550</v>
      </c>
      <c r="H608" s="365">
        <v>550</v>
      </c>
      <c r="I608" s="365">
        <v>550</v>
      </c>
    </row>
    <row r="609" spans="1:9" ht="43.5" customHeight="1" thickTop="1" thickBot="1" x14ac:dyDescent="0.3">
      <c r="A609" s="146">
        <v>73</v>
      </c>
      <c r="B609" s="241" t="s">
        <v>8005</v>
      </c>
      <c r="C609" s="102" t="s">
        <v>8006</v>
      </c>
      <c r="D609" s="241" t="s">
        <v>8007</v>
      </c>
      <c r="E609" s="423">
        <v>14</v>
      </c>
      <c r="F609" s="365">
        <v>550</v>
      </c>
      <c r="G609" s="241">
        <v>550</v>
      </c>
      <c r="H609" s="365">
        <v>550</v>
      </c>
      <c r="I609" s="365">
        <v>550</v>
      </c>
    </row>
    <row r="610" spans="1:9" ht="43.5" customHeight="1" thickTop="1" thickBot="1" x14ac:dyDescent="0.3">
      <c r="A610" s="146">
        <v>74</v>
      </c>
      <c r="B610" s="241" t="s">
        <v>8008</v>
      </c>
      <c r="C610" s="102" t="s">
        <v>8009</v>
      </c>
      <c r="D610" s="241" t="s">
        <v>8010</v>
      </c>
      <c r="E610" s="423">
        <v>15</v>
      </c>
      <c r="F610" s="365">
        <v>550</v>
      </c>
      <c r="G610" s="241">
        <v>550</v>
      </c>
      <c r="H610" s="365">
        <v>550</v>
      </c>
      <c r="I610" s="365">
        <v>550</v>
      </c>
    </row>
    <row r="611" spans="1:9" ht="43.5" customHeight="1" thickTop="1" thickBot="1" x14ac:dyDescent="0.3">
      <c r="A611" s="146">
        <v>75</v>
      </c>
      <c r="B611" s="241" t="s">
        <v>8011</v>
      </c>
      <c r="C611" s="102" t="s">
        <v>8012</v>
      </c>
      <c r="D611" s="241" t="s">
        <v>8013</v>
      </c>
      <c r="E611" s="423">
        <v>14</v>
      </c>
      <c r="F611" s="365">
        <v>550</v>
      </c>
      <c r="G611" s="241">
        <v>550</v>
      </c>
      <c r="H611" s="365">
        <v>550</v>
      </c>
      <c r="I611" s="365">
        <v>550</v>
      </c>
    </row>
    <row r="612" spans="1:9" ht="43.5" customHeight="1" thickTop="1" thickBot="1" x14ac:dyDescent="0.3">
      <c r="A612" s="146">
        <v>76</v>
      </c>
      <c r="B612" s="241" t="s">
        <v>8014</v>
      </c>
      <c r="C612" s="102" t="s">
        <v>8015</v>
      </c>
      <c r="D612" s="241" t="s">
        <v>8016</v>
      </c>
      <c r="E612" s="423">
        <v>5</v>
      </c>
      <c r="F612" s="365">
        <v>550</v>
      </c>
      <c r="G612" s="241">
        <v>550</v>
      </c>
      <c r="H612" s="365">
        <v>550</v>
      </c>
      <c r="I612" s="365">
        <v>550</v>
      </c>
    </row>
    <row r="613" spans="1:9" ht="43.5" customHeight="1" thickTop="1" thickBot="1" x14ac:dyDescent="0.3">
      <c r="A613" s="146">
        <v>77</v>
      </c>
      <c r="B613" s="241" t="s">
        <v>8017</v>
      </c>
      <c r="C613" s="102" t="s">
        <v>8018</v>
      </c>
      <c r="D613" s="241" t="s">
        <v>8019</v>
      </c>
      <c r="E613" s="423">
        <v>15</v>
      </c>
      <c r="F613" s="365">
        <v>550</v>
      </c>
      <c r="G613" s="241">
        <v>550</v>
      </c>
      <c r="H613" s="365">
        <v>550</v>
      </c>
      <c r="I613" s="365">
        <v>550</v>
      </c>
    </row>
    <row r="614" spans="1:9" ht="43.5" customHeight="1" thickTop="1" thickBot="1" x14ac:dyDescent="0.3">
      <c r="A614" s="146">
        <v>78</v>
      </c>
      <c r="B614" s="241" t="s">
        <v>8020</v>
      </c>
      <c r="C614" s="102" t="s">
        <v>8021</v>
      </c>
      <c r="D614" s="241" t="s">
        <v>8022</v>
      </c>
      <c r="E614" s="423">
        <v>12</v>
      </c>
      <c r="F614" s="365">
        <v>550</v>
      </c>
      <c r="G614" s="241">
        <v>550</v>
      </c>
      <c r="H614" s="365">
        <v>550</v>
      </c>
      <c r="I614" s="365">
        <v>550</v>
      </c>
    </row>
    <row r="615" spans="1:9" ht="43.5" customHeight="1" thickTop="1" thickBot="1" x14ac:dyDescent="0.3">
      <c r="A615" s="146">
        <v>79</v>
      </c>
      <c r="B615" s="241" t="s">
        <v>8023</v>
      </c>
      <c r="C615" s="102" t="s">
        <v>8024</v>
      </c>
      <c r="D615" s="241"/>
      <c r="E615" s="423"/>
      <c r="F615" s="365">
        <v>550</v>
      </c>
      <c r="G615" s="241">
        <v>550</v>
      </c>
      <c r="H615" s="365">
        <v>550</v>
      </c>
      <c r="I615" s="365">
        <v>550</v>
      </c>
    </row>
    <row r="616" spans="1:9" ht="43.5" customHeight="1" thickTop="1" thickBot="1" x14ac:dyDescent="0.3">
      <c r="A616" s="146">
        <v>80</v>
      </c>
      <c r="B616" s="241" t="s">
        <v>8025</v>
      </c>
      <c r="C616" s="102" t="s">
        <v>8026</v>
      </c>
      <c r="D616" s="241" t="s">
        <v>8027</v>
      </c>
      <c r="E616" s="423">
        <v>10</v>
      </c>
      <c r="F616" s="365">
        <v>550</v>
      </c>
      <c r="G616" s="241">
        <v>550</v>
      </c>
      <c r="H616" s="365">
        <v>550</v>
      </c>
      <c r="I616" s="365">
        <v>550</v>
      </c>
    </row>
    <row r="617" spans="1:9" ht="43.5" customHeight="1" thickTop="1" thickBot="1" x14ac:dyDescent="0.3">
      <c r="A617" s="146">
        <v>81</v>
      </c>
      <c r="B617" s="241" t="s">
        <v>8028</v>
      </c>
      <c r="C617" s="102" t="s">
        <v>8029</v>
      </c>
      <c r="D617" s="241"/>
      <c r="E617" s="423"/>
      <c r="F617" s="365">
        <v>550</v>
      </c>
      <c r="G617" s="241">
        <v>550</v>
      </c>
      <c r="H617" s="365">
        <v>550</v>
      </c>
      <c r="I617" s="365">
        <v>550</v>
      </c>
    </row>
    <row r="618" spans="1:9" ht="43.5" customHeight="1" thickTop="1" thickBot="1" x14ac:dyDescent="0.3">
      <c r="A618" s="146">
        <v>82</v>
      </c>
      <c r="B618" s="241" t="s">
        <v>8030</v>
      </c>
      <c r="C618" s="102" t="s">
        <v>8031</v>
      </c>
      <c r="D618" s="241" t="s">
        <v>8032</v>
      </c>
      <c r="E618" s="423">
        <v>4</v>
      </c>
      <c r="F618" s="365">
        <v>550</v>
      </c>
      <c r="G618" s="241">
        <v>550</v>
      </c>
      <c r="H618" s="365">
        <v>550</v>
      </c>
      <c r="I618" s="365">
        <v>550</v>
      </c>
    </row>
    <row r="619" spans="1:9" ht="43.5" customHeight="1" thickTop="1" thickBot="1" x14ac:dyDescent="0.3">
      <c r="A619" s="146">
        <v>83</v>
      </c>
      <c r="B619" s="241" t="s">
        <v>8033</v>
      </c>
      <c r="C619" s="102" t="s">
        <v>8034</v>
      </c>
      <c r="D619" s="241" t="s">
        <v>8035</v>
      </c>
      <c r="E619" s="423">
        <v>10</v>
      </c>
      <c r="F619" s="365">
        <v>550</v>
      </c>
      <c r="G619" s="241">
        <v>550</v>
      </c>
      <c r="H619" s="365">
        <v>550</v>
      </c>
      <c r="I619" s="365">
        <v>550</v>
      </c>
    </row>
    <row r="620" spans="1:9" ht="43.5" customHeight="1" thickTop="1" thickBot="1" x14ac:dyDescent="0.3">
      <c r="A620" s="146">
        <v>84</v>
      </c>
      <c r="B620" s="241" t="s">
        <v>8036</v>
      </c>
      <c r="C620" s="102" t="s">
        <v>8037</v>
      </c>
      <c r="D620" s="241" t="s">
        <v>8038</v>
      </c>
      <c r="E620" s="423">
        <v>15</v>
      </c>
      <c r="F620" s="365">
        <v>550</v>
      </c>
      <c r="G620" s="241">
        <v>550</v>
      </c>
      <c r="H620" s="365">
        <v>550</v>
      </c>
      <c r="I620" s="365">
        <v>550</v>
      </c>
    </row>
    <row r="621" spans="1:9" ht="43.5" customHeight="1" thickTop="1" thickBot="1" x14ac:dyDescent="0.3">
      <c r="A621" s="146">
        <v>85</v>
      </c>
      <c r="B621" s="241" t="s">
        <v>8039</v>
      </c>
      <c r="C621" s="102" t="s">
        <v>8040</v>
      </c>
      <c r="D621" s="241" t="s">
        <v>8041</v>
      </c>
      <c r="E621" s="423">
        <v>7</v>
      </c>
      <c r="F621" s="365">
        <v>550</v>
      </c>
      <c r="G621" s="241">
        <v>550</v>
      </c>
      <c r="H621" s="365">
        <v>550</v>
      </c>
      <c r="I621" s="365">
        <v>550</v>
      </c>
    </row>
    <row r="622" spans="1:9" ht="43.5" customHeight="1" thickTop="1" thickBot="1" x14ac:dyDescent="0.3">
      <c r="A622" s="146">
        <v>86</v>
      </c>
      <c r="B622" s="241" t="s">
        <v>8042</v>
      </c>
      <c r="C622" s="102" t="s">
        <v>8043</v>
      </c>
      <c r="D622" s="241" t="s">
        <v>8044</v>
      </c>
      <c r="E622" s="423">
        <v>7</v>
      </c>
      <c r="F622" s="365">
        <v>550</v>
      </c>
      <c r="G622" s="241">
        <v>550</v>
      </c>
      <c r="H622" s="365">
        <v>550</v>
      </c>
      <c r="I622" s="365">
        <v>550</v>
      </c>
    </row>
    <row r="623" spans="1:9" ht="43.5" customHeight="1" thickTop="1" thickBot="1" x14ac:dyDescent="0.3">
      <c r="A623" s="146">
        <v>87</v>
      </c>
      <c r="B623" s="241" t="s">
        <v>8045</v>
      </c>
      <c r="C623" s="102" t="s">
        <v>8046</v>
      </c>
      <c r="D623" s="241"/>
      <c r="E623" s="423"/>
      <c r="F623" s="365">
        <v>550</v>
      </c>
      <c r="G623" s="241">
        <v>550</v>
      </c>
      <c r="H623" s="365">
        <v>550</v>
      </c>
      <c r="I623" s="365">
        <v>550</v>
      </c>
    </row>
    <row r="624" spans="1:9" ht="43.5" customHeight="1" thickTop="1" thickBot="1" x14ac:dyDescent="0.3">
      <c r="A624" s="146">
        <v>88</v>
      </c>
      <c r="B624" s="241" t="s">
        <v>8047</v>
      </c>
      <c r="C624" s="102" t="s">
        <v>6216</v>
      </c>
      <c r="D624" s="241" t="s">
        <v>8048</v>
      </c>
      <c r="E624" s="423">
        <v>14</v>
      </c>
      <c r="F624" s="365">
        <v>550</v>
      </c>
      <c r="G624" s="241">
        <v>550</v>
      </c>
      <c r="H624" s="365">
        <v>550</v>
      </c>
      <c r="I624" s="365">
        <v>550</v>
      </c>
    </row>
    <row r="625" spans="1:9" ht="43.5" customHeight="1" thickTop="1" thickBot="1" x14ac:dyDescent="0.3">
      <c r="A625" s="146">
        <v>89</v>
      </c>
      <c r="B625" s="241" t="s">
        <v>8049</v>
      </c>
      <c r="C625" s="102" t="s">
        <v>6216</v>
      </c>
      <c r="D625" s="241" t="s">
        <v>8050</v>
      </c>
      <c r="E625" s="423">
        <v>14</v>
      </c>
      <c r="F625" s="365">
        <v>550</v>
      </c>
      <c r="G625" s="241">
        <v>550</v>
      </c>
      <c r="H625" s="365">
        <v>550</v>
      </c>
      <c r="I625" s="365">
        <v>550</v>
      </c>
    </row>
    <row r="626" spans="1:9" ht="43.5" customHeight="1" thickTop="1" thickBot="1" x14ac:dyDescent="0.3">
      <c r="A626" s="146">
        <v>90</v>
      </c>
      <c r="B626" s="241" t="s">
        <v>8051</v>
      </c>
      <c r="C626" s="102" t="s">
        <v>6216</v>
      </c>
      <c r="D626" s="241" t="s">
        <v>6217</v>
      </c>
      <c r="E626" s="423">
        <v>15</v>
      </c>
      <c r="F626" s="365">
        <v>550</v>
      </c>
      <c r="G626" s="241">
        <v>550</v>
      </c>
      <c r="H626" s="365">
        <v>550</v>
      </c>
      <c r="I626" s="365">
        <v>550</v>
      </c>
    </row>
    <row r="627" spans="1:9" ht="43.5" customHeight="1" thickTop="1" thickBot="1" x14ac:dyDescent="0.3">
      <c r="A627" s="146">
        <v>91</v>
      </c>
      <c r="B627" s="241" t="s">
        <v>8052</v>
      </c>
      <c r="C627" s="102" t="s">
        <v>6216</v>
      </c>
      <c r="D627" s="241"/>
      <c r="E627" s="423"/>
      <c r="F627" s="365">
        <v>550</v>
      </c>
      <c r="G627" s="241">
        <v>550</v>
      </c>
      <c r="H627" s="365">
        <v>550</v>
      </c>
      <c r="I627" s="365">
        <v>550</v>
      </c>
    </row>
    <row r="628" spans="1:9" ht="43.5" customHeight="1" thickTop="1" thickBot="1" x14ac:dyDescent="0.3">
      <c r="A628" s="146">
        <v>92</v>
      </c>
      <c r="B628" s="241" t="s">
        <v>8053</v>
      </c>
      <c r="C628" s="102" t="s">
        <v>6216</v>
      </c>
      <c r="D628" s="241" t="s">
        <v>8054</v>
      </c>
      <c r="E628" s="423">
        <v>10</v>
      </c>
      <c r="F628" s="365">
        <v>550</v>
      </c>
      <c r="G628" s="241">
        <v>550</v>
      </c>
      <c r="H628" s="365">
        <v>550</v>
      </c>
      <c r="I628" s="365">
        <v>550</v>
      </c>
    </row>
    <row r="629" spans="1:9" ht="43.5" customHeight="1" thickTop="1" thickBot="1" x14ac:dyDescent="0.3">
      <c r="A629" s="146">
        <v>93</v>
      </c>
      <c r="B629" s="241" t="s">
        <v>8055</v>
      </c>
      <c r="C629" s="102" t="s">
        <v>6216</v>
      </c>
      <c r="D629" s="241" t="s">
        <v>8056</v>
      </c>
      <c r="E629" s="423">
        <v>13</v>
      </c>
      <c r="F629" s="365">
        <v>550</v>
      </c>
      <c r="G629" s="241">
        <v>550</v>
      </c>
      <c r="H629" s="365">
        <v>550</v>
      </c>
      <c r="I629" s="365">
        <v>550</v>
      </c>
    </row>
    <row r="630" spans="1:9" ht="43.5" customHeight="1" thickTop="1" thickBot="1" x14ac:dyDescent="0.3">
      <c r="A630" s="146">
        <v>94</v>
      </c>
      <c r="B630" s="241" t="s">
        <v>8057</v>
      </c>
      <c r="C630" s="102" t="s">
        <v>6216</v>
      </c>
      <c r="D630" s="241" t="s">
        <v>8058</v>
      </c>
      <c r="E630" s="423">
        <v>10</v>
      </c>
      <c r="F630" s="365">
        <v>550</v>
      </c>
      <c r="G630" s="241">
        <v>550</v>
      </c>
      <c r="H630" s="365">
        <v>550</v>
      </c>
      <c r="I630" s="365">
        <v>550</v>
      </c>
    </row>
    <row r="631" spans="1:9" ht="43.5" customHeight="1" thickTop="1" thickBot="1" x14ac:dyDescent="0.3">
      <c r="A631" s="146">
        <v>95</v>
      </c>
      <c r="B631" s="241" t="s">
        <v>8059</v>
      </c>
      <c r="C631" s="102" t="s">
        <v>6216</v>
      </c>
      <c r="D631" s="241" t="s">
        <v>8060</v>
      </c>
      <c r="E631" s="423">
        <v>15</v>
      </c>
      <c r="F631" s="365">
        <v>550</v>
      </c>
      <c r="G631" s="241">
        <v>550</v>
      </c>
      <c r="H631" s="365">
        <v>550</v>
      </c>
      <c r="I631" s="365">
        <v>550</v>
      </c>
    </row>
    <row r="632" spans="1:9" ht="43.5" customHeight="1" thickTop="1" thickBot="1" x14ac:dyDescent="0.3">
      <c r="A632" s="146">
        <v>96</v>
      </c>
      <c r="B632" s="241" t="s">
        <v>8061</v>
      </c>
      <c r="C632" s="102" t="s">
        <v>6216</v>
      </c>
      <c r="D632" s="241" t="s">
        <v>8062</v>
      </c>
      <c r="E632" s="423">
        <v>13</v>
      </c>
      <c r="F632" s="365">
        <v>550</v>
      </c>
      <c r="G632" s="241">
        <v>550</v>
      </c>
      <c r="H632" s="365">
        <v>550</v>
      </c>
      <c r="I632" s="365">
        <v>550</v>
      </c>
    </row>
    <row r="633" spans="1:9" ht="43.5" customHeight="1" thickTop="1" thickBot="1" x14ac:dyDescent="0.3">
      <c r="A633" s="146">
        <v>97</v>
      </c>
      <c r="B633" s="241" t="s">
        <v>8063</v>
      </c>
      <c r="C633" s="102" t="s">
        <v>6216</v>
      </c>
      <c r="D633" s="241" t="s">
        <v>8064</v>
      </c>
      <c r="E633" s="423">
        <v>13</v>
      </c>
      <c r="F633" s="365">
        <v>550</v>
      </c>
      <c r="G633" s="241">
        <v>550</v>
      </c>
      <c r="H633" s="365">
        <v>550</v>
      </c>
      <c r="I633" s="365">
        <v>550</v>
      </c>
    </row>
    <row r="634" spans="1:9" ht="43.5" customHeight="1" thickTop="1" thickBot="1" x14ac:dyDescent="0.3">
      <c r="A634" s="146">
        <v>98</v>
      </c>
      <c r="B634" s="241" t="s">
        <v>8065</v>
      </c>
      <c r="C634" s="102" t="s">
        <v>8066</v>
      </c>
      <c r="D634" s="241"/>
      <c r="E634" s="423"/>
      <c r="F634" s="365">
        <v>550</v>
      </c>
      <c r="G634" s="241">
        <v>550</v>
      </c>
      <c r="H634" s="365">
        <v>550</v>
      </c>
      <c r="I634" s="365">
        <v>550</v>
      </c>
    </row>
    <row r="635" spans="1:9" ht="43.5" customHeight="1" thickTop="1" thickBot="1" x14ac:dyDescent="0.3">
      <c r="A635" s="146">
        <v>99</v>
      </c>
      <c r="B635" s="241" t="s">
        <v>8067</v>
      </c>
      <c r="C635" s="102" t="s">
        <v>8066</v>
      </c>
      <c r="D635" s="241"/>
      <c r="E635" s="423"/>
      <c r="F635" s="365">
        <v>550</v>
      </c>
      <c r="G635" s="241">
        <v>550</v>
      </c>
      <c r="H635" s="365">
        <v>550</v>
      </c>
      <c r="I635" s="365">
        <v>550</v>
      </c>
    </row>
    <row r="636" spans="1:9" ht="43.5" customHeight="1" thickTop="1" thickBot="1" x14ac:dyDescent="0.3">
      <c r="A636" s="146">
        <v>100</v>
      </c>
      <c r="B636" s="241" t="s">
        <v>8068</v>
      </c>
      <c r="C636" s="102" t="s">
        <v>8069</v>
      </c>
      <c r="D636" s="241" t="s">
        <v>8070</v>
      </c>
      <c r="E636" s="423">
        <v>13</v>
      </c>
      <c r="F636" s="365">
        <v>550</v>
      </c>
      <c r="G636" s="241">
        <v>550</v>
      </c>
      <c r="H636" s="365">
        <v>550</v>
      </c>
      <c r="I636" s="365">
        <v>550</v>
      </c>
    </row>
    <row r="637" spans="1:9" ht="43.5" customHeight="1" thickTop="1" thickBot="1" x14ac:dyDescent="0.3">
      <c r="A637" s="146">
        <v>101</v>
      </c>
      <c r="B637" s="241" t="s">
        <v>8071</v>
      </c>
      <c r="C637" s="102" t="s">
        <v>8072</v>
      </c>
      <c r="D637" s="241" t="s">
        <v>8073</v>
      </c>
      <c r="E637" s="423">
        <v>15</v>
      </c>
      <c r="F637" s="365">
        <v>550</v>
      </c>
      <c r="G637" s="241">
        <v>550</v>
      </c>
      <c r="H637" s="365">
        <v>550</v>
      </c>
      <c r="I637" s="365">
        <v>550</v>
      </c>
    </row>
    <row r="638" spans="1:9" ht="43.5" customHeight="1" thickTop="1" thickBot="1" x14ac:dyDescent="0.3">
      <c r="A638" s="146">
        <v>102</v>
      </c>
      <c r="B638" s="241" t="s">
        <v>8074</v>
      </c>
      <c r="C638" s="102" t="s">
        <v>8075</v>
      </c>
      <c r="D638" s="241" t="s">
        <v>8076</v>
      </c>
      <c r="E638" s="423">
        <v>12</v>
      </c>
      <c r="F638" s="365">
        <v>550</v>
      </c>
      <c r="G638" s="241">
        <v>550</v>
      </c>
      <c r="H638" s="365">
        <v>550</v>
      </c>
      <c r="I638" s="365">
        <v>550</v>
      </c>
    </row>
    <row r="639" spans="1:9" ht="43.5" customHeight="1" thickTop="1" thickBot="1" x14ac:dyDescent="0.3">
      <c r="A639" s="146">
        <v>103</v>
      </c>
      <c r="B639" s="241" t="s">
        <v>8077</v>
      </c>
      <c r="C639" s="102" t="s">
        <v>8078</v>
      </c>
      <c r="D639" s="241" t="s">
        <v>8079</v>
      </c>
      <c r="E639" s="423">
        <v>12</v>
      </c>
      <c r="F639" s="365">
        <v>550</v>
      </c>
      <c r="G639" s="241">
        <v>550</v>
      </c>
      <c r="H639" s="365">
        <v>550</v>
      </c>
      <c r="I639" s="365">
        <v>550</v>
      </c>
    </row>
    <row r="640" spans="1:9" ht="43.5" customHeight="1" thickTop="1" thickBot="1" x14ac:dyDescent="0.3">
      <c r="A640" s="146">
        <v>104</v>
      </c>
      <c r="B640" s="241" t="s">
        <v>8080</v>
      </c>
      <c r="C640" s="102" t="s">
        <v>8081</v>
      </c>
      <c r="D640" s="241" t="s">
        <v>8082</v>
      </c>
      <c r="E640" s="423">
        <v>10</v>
      </c>
      <c r="F640" s="365">
        <v>550</v>
      </c>
      <c r="G640" s="241">
        <v>550</v>
      </c>
      <c r="H640" s="365">
        <v>550</v>
      </c>
      <c r="I640" s="365">
        <v>550</v>
      </c>
    </row>
    <row r="641" spans="1:9" ht="43.5" customHeight="1" thickTop="1" thickBot="1" x14ac:dyDescent="0.3">
      <c r="A641" s="146">
        <v>105</v>
      </c>
      <c r="B641" s="241" t="s">
        <v>8083</v>
      </c>
      <c r="C641" s="102" t="s">
        <v>8084</v>
      </c>
      <c r="D641" s="241" t="s">
        <v>8085</v>
      </c>
      <c r="E641" s="423">
        <v>15</v>
      </c>
      <c r="F641" s="365">
        <v>550</v>
      </c>
      <c r="G641" s="241">
        <v>550</v>
      </c>
      <c r="H641" s="365">
        <v>550</v>
      </c>
      <c r="I641" s="365">
        <v>550</v>
      </c>
    </row>
    <row r="642" spans="1:9" ht="43.5" customHeight="1" thickTop="1" thickBot="1" x14ac:dyDescent="0.3">
      <c r="A642" s="146">
        <v>106</v>
      </c>
      <c r="B642" s="241" t="s">
        <v>8086</v>
      </c>
      <c r="C642" s="102" t="s">
        <v>8087</v>
      </c>
      <c r="D642" s="241" t="s">
        <v>8088</v>
      </c>
      <c r="E642" s="423">
        <v>7</v>
      </c>
      <c r="F642" s="365">
        <v>550</v>
      </c>
      <c r="G642" s="241">
        <v>550</v>
      </c>
      <c r="H642" s="365">
        <v>550</v>
      </c>
      <c r="I642" s="365">
        <v>550</v>
      </c>
    </row>
    <row r="643" spans="1:9" ht="43.5" customHeight="1" thickTop="1" thickBot="1" x14ac:dyDescent="0.3">
      <c r="A643" s="146">
        <v>107</v>
      </c>
      <c r="B643" s="241" t="s">
        <v>8089</v>
      </c>
      <c r="C643" s="102" t="s">
        <v>8090</v>
      </c>
      <c r="D643" s="241" t="s">
        <v>8091</v>
      </c>
      <c r="E643" s="423">
        <v>12</v>
      </c>
      <c r="F643" s="365">
        <v>550</v>
      </c>
      <c r="G643" s="241">
        <v>550</v>
      </c>
      <c r="H643" s="365">
        <v>550</v>
      </c>
      <c r="I643" s="365">
        <v>550</v>
      </c>
    </row>
    <row r="644" spans="1:9" ht="43.5" customHeight="1" thickTop="1" thickBot="1" x14ac:dyDescent="0.3">
      <c r="A644" s="146">
        <v>108</v>
      </c>
      <c r="B644" s="241" t="s">
        <v>8092</v>
      </c>
      <c r="C644" s="102" t="s">
        <v>8087</v>
      </c>
      <c r="D644" s="241" t="s">
        <v>8093</v>
      </c>
      <c r="E644" s="423">
        <v>7</v>
      </c>
      <c r="F644" s="365">
        <v>550</v>
      </c>
      <c r="G644" s="241">
        <v>550</v>
      </c>
      <c r="H644" s="365">
        <v>550</v>
      </c>
      <c r="I644" s="365">
        <v>550</v>
      </c>
    </row>
    <row r="645" spans="1:9" ht="43.5" customHeight="1" thickTop="1" thickBot="1" x14ac:dyDescent="0.3">
      <c r="A645" s="146">
        <v>109</v>
      </c>
      <c r="B645" s="241" t="s">
        <v>8094</v>
      </c>
      <c r="C645" s="102" t="s">
        <v>8087</v>
      </c>
      <c r="D645" s="241" t="s">
        <v>8095</v>
      </c>
      <c r="E645" s="423">
        <v>7</v>
      </c>
      <c r="F645" s="365">
        <v>550</v>
      </c>
      <c r="G645" s="241">
        <v>550</v>
      </c>
      <c r="H645" s="365">
        <v>550</v>
      </c>
      <c r="I645" s="365">
        <v>550</v>
      </c>
    </row>
    <row r="646" spans="1:9" ht="43.5" customHeight="1" thickTop="1" thickBot="1" x14ac:dyDescent="0.3">
      <c r="A646" s="146">
        <v>110</v>
      </c>
      <c r="B646" s="241" t="s">
        <v>8096</v>
      </c>
      <c r="C646" s="102" t="s">
        <v>8097</v>
      </c>
      <c r="D646" s="241" t="s">
        <v>8098</v>
      </c>
      <c r="E646" s="423">
        <v>13</v>
      </c>
      <c r="F646" s="365">
        <v>550</v>
      </c>
      <c r="G646" s="241">
        <v>550</v>
      </c>
      <c r="H646" s="365">
        <v>550</v>
      </c>
      <c r="I646" s="365">
        <v>550</v>
      </c>
    </row>
    <row r="647" spans="1:9" ht="43.5" customHeight="1" thickTop="1" thickBot="1" x14ac:dyDescent="0.3">
      <c r="A647" s="146">
        <v>111</v>
      </c>
      <c r="B647" s="241" t="s">
        <v>8099</v>
      </c>
      <c r="C647" s="102" t="s">
        <v>8100</v>
      </c>
      <c r="D647" s="241" t="s">
        <v>8101</v>
      </c>
      <c r="E647" s="423">
        <v>8</v>
      </c>
      <c r="F647" s="365">
        <v>550</v>
      </c>
      <c r="G647" s="241">
        <v>550</v>
      </c>
      <c r="H647" s="365">
        <v>550</v>
      </c>
      <c r="I647" s="365">
        <v>550</v>
      </c>
    </row>
    <row r="648" spans="1:9" ht="43.5" customHeight="1" thickTop="1" thickBot="1" x14ac:dyDescent="0.3">
      <c r="A648" s="146">
        <v>112</v>
      </c>
      <c r="B648" s="241" t="s">
        <v>8102</v>
      </c>
      <c r="C648" s="102" t="s">
        <v>8103</v>
      </c>
      <c r="D648" s="241" t="s">
        <v>8104</v>
      </c>
      <c r="E648" s="423">
        <v>8</v>
      </c>
      <c r="F648" s="365">
        <v>550</v>
      </c>
      <c r="G648" s="241">
        <v>550</v>
      </c>
      <c r="H648" s="365">
        <v>550</v>
      </c>
      <c r="I648" s="365">
        <v>550</v>
      </c>
    </row>
    <row r="649" spans="1:9" ht="43.5" customHeight="1" thickTop="1" thickBot="1" x14ac:dyDescent="0.3">
      <c r="A649" s="146">
        <v>113</v>
      </c>
      <c r="B649" s="241" t="s">
        <v>8105</v>
      </c>
      <c r="C649" s="102" t="s">
        <v>8106</v>
      </c>
      <c r="D649" s="241" t="s">
        <v>8107</v>
      </c>
      <c r="E649" s="423">
        <v>5</v>
      </c>
      <c r="F649" s="365">
        <v>550</v>
      </c>
      <c r="G649" s="241">
        <v>550</v>
      </c>
      <c r="H649" s="365">
        <v>550</v>
      </c>
      <c r="I649" s="365">
        <v>550</v>
      </c>
    </row>
    <row r="650" spans="1:9" ht="43.5" customHeight="1" thickTop="1" thickBot="1" x14ac:dyDescent="0.3">
      <c r="A650" s="146">
        <v>114</v>
      </c>
      <c r="B650" s="241" t="s">
        <v>8108</v>
      </c>
      <c r="C650" s="102" t="s">
        <v>8109</v>
      </c>
      <c r="D650" s="241" t="s">
        <v>8110</v>
      </c>
      <c r="E650" s="423">
        <v>12</v>
      </c>
      <c r="F650" s="365">
        <v>550</v>
      </c>
      <c r="G650" s="241">
        <v>550</v>
      </c>
      <c r="H650" s="365">
        <v>550</v>
      </c>
      <c r="I650" s="365">
        <v>550</v>
      </c>
    </row>
    <row r="651" spans="1:9" ht="43.5" customHeight="1" thickTop="1" thickBot="1" x14ac:dyDescent="0.3">
      <c r="A651" s="146">
        <v>115</v>
      </c>
      <c r="B651" s="241" t="s">
        <v>8111</v>
      </c>
      <c r="C651" s="102" t="s">
        <v>8112</v>
      </c>
      <c r="D651" s="241" t="s">
        <v>8113</v>
      </c>
      <c r="E651" s="423">
        <v>7</v>
      </c>
      <c r="F651" s="365">
        <v>550</v>
      </c>
      <c r="G651" s="241">
        <v>550</v>
      </c>
      <c r="H651" s="365">
        <v>550</v>
      </c>
      <c r="I651" s="365">
        <v>550</v>
      </c>
    </row>
    <row r="652" spans="1:9" ht="43.5" customHeight="1" thickTop="1" thickBot="1" x14ac:dyDescent="0.3">
      <c r="A652" s="146">
        <v>116</v>
      </c>
      <c r="B652" s="241" t="s">
        <v>8114</v>
      </c>
      <c r="C652" s="102" t="s">
        <v>8115</v>
      </c>
      <c r="D652" s="241" t="s">
        <v>8116</v>
      </c>
      <c r="E652" s="423">
        <v>5</v>
      </c>
      <c r="F652" s="365">
        <v>550</v>
      </c>
      <c r="G652" s="241">
        <v>550</v>
      </c>
      <c r="H652" s="365">
        <v>550</v>
      </c>
      <c r="I652" s="365">
        <v>550</v>
      </c>
    </row>
    <row r="653" spans="1:9" ht="43.5" customHeight="1" thickTop="1" thickBot="1" x14ac:dyDescent="0.3">
      <c r="A653" s="146">
        <v>117</v>
      </c>
      <c r="B653" s="241" t="s">
        <v>8117</v>
      </c>
      <c r="C653" s="102" t="s">
        <v>8118</v>
      </c>
      <c r="D653" s="241" t="s">
        <v>8119</v>
      </c>
      <c r="E653" s="423">
        <v>15</v>
      </c>
      <c r="F653" s="365">
        <v>550</v>
      </c>
      <c r="G653" s="241">
        <v>550</v>
      </c>
      <c r="H653" s="365">
        <v>550</v>
      </c>
      <c r="I653" s="365">
        <v>550</v>
      </c>
    </row>
    <row r="654" spans="1:9" ht="43.5" customHeight="1" thickTop="1" thickBot="1" x14ac:dyDescent="0.3">
      <c r="A654" s="146">
        <v>118</v>
      </c>
      <c r="B654" s="241" t="s">
        <v>8120</v>
      </c>
      <c r="C654" s="102" t="s">
        <v>8121</v>
      </c>
      <c r="D654" s="241"/>
      <c r="E654" s="423"/>
      <c r="F654" s="365">
        <v>550</v>
      </c>
      <c r="G654" s="241">
        <v>550</v>
      </c>
      <c r="H654" s="365">
        <v>550</v>
      </c>
      <c r="I654" s="365">
        <v>550</v>
      </c>
    </row>
    <row r="655" spans="1:9" ht="43.5" customHeight="1" thickTop="1" thickBot="1" x14ac:dyDescent="0.3">
      <c r="A655" s="146">
        <v>119</v>
      </c>
      <c r="B655" s="241" t="s">
        <v>8122</v>
      </c>
      <c r="C655" s="102" t="s">
        <v>8123</v>
      </c>
      <c r="D655" s="241"/>
      <c r="E655" s="423"/>
      <c r="F655" s="365">
        <v>550</v>
      </c>
      <c r="G655" s="241">
        <v>550</v>
      </c>
      <c r="H655" s="365">
        <v>550</v>
      </c>
      <c r="I655" s="365">
        <v>550</v>
      </c>
    </row>
    <row r="656" spans="1:9" ht="43.5" customHeight="1" thickTop="1" thickBot="1" x14ac:dyDescent="0.3">
      <c r="A656" s="146">
        <v>120</v>
      </c>
      <c r="B656" s="241" t="s">
        <v>8124</v>
      </c>
      <c r="C656" s="102" t="s">
        <v>8125</v>
      </c>
      <c r="D656" s="241" t="s">
        <v>8126</v>
      </c>
      <c r="E656" s="423">
        <v>12</v>
      </c>
      <c r="F656" s="365">
        <v>550</v>
      </c>
      <c r="G656" s="241">
        <v>550</v>
      </c>
      <c r="H656" s="365">
        <v>550</v>
      </c>
      <c r="I656" s="365">
        <v>550</v>
      </c>
    </row>
    <row r="657" spans="1:9" ht="43.5" customHeight="1" thickTop="1" thickBot="1" x14ac:dyDescent="0.3">
      <c r="A657" s="146">
        <v>121</v>
      </c>
      <c r="B657" s="241" t="s">
        <v>8127</v>
      </c>
      <c r="C657" s="102" t="s">
        <v>8128</v>
      </c>
      <c r="D657" s="241" t="s">
        <v>8129</v>
      </c>
      <c r="E657" s="423">
        <v>8</v>
      </c>
      <c r="F657" s="365">
        <v>550</v>
      </c>
      <c r="G657" s="241">
        <v>550</v>
      </c>
      <c r="H657" s="365">
        <v>550</v>
      </c>
      <c r="I657" s="365">
        <v>550</v>
      </c>
    </row>
    <row r="658" spans="1:9" ht="43.5" customHeight="1" thickTop="1" thickBot="1" x14ac:dyDescent="0.3">
      <c r="A658" s="146">
        <v>122</v>
      </c>
      <c r="B658" s="241" t="s">
        <v>8130</v>
      </c>
      <c r="C658" s="102" t="s">
        <v>8131</v>
      </c>
      <c r="D658" s="241" t="s">
        <v>8132</v>
      </c>
      <c r="E658" s="423">
        <v>5</v>
      </c>
      <c r="F658" s="365">
        <v>550</v>
      </c>
      <c r="G658" s="241">
        <v>550</v>
      </c>
      <c r="H658" s="365">
        <v>550</v>
      </c>
      <c r="I658" s="365">
        <v>550</v>
      </c>
    </row>
    <row r="659" spans="1:9" ht="43.5" customHeight="1" thickTop="1" thickBot="1" x14ac:dyDescent="0.3">
      <c r="A659" s="146">
        <v>123</v>
      </c>
      <c r="B659" s="241" t="s">
        <v>8133</v>
      </c>
      <c r="C659" s="102" t="s">
        <v>8134</v>
      </c>
      <c r="D659" s="241" t="s">
        <v>6143</v>
      </c>
      <c r="E659" s="423">
        <v>6</v>
      </c>
      <c r="F659" s="365">
        <v>550</v>
      </c>
      <c r="G659" s="241">
        <v>550</v>
      </c>
      <c r="H659" s="365">
        <v>550</v>
      </c>
      <c r="I659" s="365">
        <v>550</v>
      </c>
    </row>
    <row r="660" spans="1:9" ht="43.5" customHeight="1" thickTop="1" thickBot="1" x14ac:dyDescent="0.3">
      <c r="A660" s="146">
        <v>124</v>
      </c>
      <c r="B660" s="241" t="s">
        <v>8135</v>
      </c>
      <c r="C660" s="102" t="s">
        <v>8136</v>
      </c>
      <c r="D660" s="241" t="s">
        <v>8137</v>
      </c>
      <c r="E660" s="423">
        <v>7</v>
      </c>
      <c r="F660" s="365">
        <v>550</v>
      </c>
      <c r="G660" s="241">
        <v>550</v>
      </c>
      <c r="H660" s="365">
        <v>550</v>
      </c>
      <c r="I660" s="365">
        <v>550</v>
      </c>
    </row>
    <row r="661" spans="1:9" ht="43.5" customHeight="1" thickTop="1" thickBot="1" x14ac:dyDescent="0.3">
      <c r="A661" s="146">
        <v>125</v>
      </c>
      <c r="B661" s="241" t="s">
        <v>8138</v>
      </c>
      <c r="C661" s="102" t="s">
        <v>8139</v>
      </c>
      <c r="D661" s="241" t="s">
        <v>8140</v>
      </c>
      <c r="E661" s="423">
        <v>15</v>
      </c>
      <c r="F661" s="365">
        <v>550</v>
      </c>
      <c r="G661" s="241">
        <v>550</v>
      </c>
      <c r="H661" s="365">
        <v>550</v>
      </c>
      <c r="I661" s="365">
        <v>550</v>
      </c>
    </row>
    <row r="662" spans="1:9" ht="43.5" customHeight="1" thickTop="1" thickBot="1" x14ac:dyDescent="0.3">
      <c r="A662" s="146">
        <v>126</v>
      </c>
      <c r="B662" s="241" t="s">
        <v>8141</v>
      </c>
      <c r="C662" s="102" t="s">
        <v>8142</v>
      </c>
      <c r="D662" s="241" t="s">
        <v>8143</v>
      </c>
      <c r="E662" s="423">
        <v>7</v>
      </c>
      <c r="F662" s="365">
        <v>550</v>
      </c>
      <c r="G662" s="241">
        <v>550</v>
      </c>
      <c r="H662" s="365">
        <v>550</v>
      </c>
      <c r="I662" s="365">
        <v>550</v>
      </c>
    </row>
    <row r="663" spans="1:9" ht="43.5" customHeight="1" thickTop="1" thickBot="1" x14ac:dyDescent="0.3">
      <c r="A663" s="146">
        <v>127</v>
      </c>
      <c r="B663" s="241" t="s">
        <v>8144</v>
      </c>
      <c r="C663" s="102" t="s">
        <v>8145</v>
      </c>
      <c r="D663" s="241" t="s">
        <v>8146</v>
      </c>
      <c r="E663" s="423">
        <v>5</v>
      </c>
      <c r="F663" s="365">
        <v>550</v>
      </c>
      <c r="G663" s="241">
        <v>550</v>
      </c>
      <c r="H663" s="365">
        <v>550</v>
      </c>
      <c r="I663" s="365">
        <v>550</v>
      </c>
    </row>
    <row r="664" spans="1:9" ht="43.5" customHeight="1" thickTop="1" thickBot="1" x14ac:dyDescent="0.3">
      <c r="A664" s="146">
        <v>128</v>
      </c>
      <c r="B664" s="241" t="s">
        <v>8147</v>
      </c>
      <c r="C664" s="102" t="s">
        <v>8148</v>
      </c>
      <c r="D664" s="241" t="s">
        <v>8149</v>
      </c>
      <c r="E664" s="423">
        <v>10</v>
      </c>
      <c r="F664" s="365">
        <v>550</v>
      </c>
      <c r="G664" s="241">
        <v>550</v>
      </c>
      <c r="H664" s="365">
        <v>550</v>
      </c>
      <c r="I664" s="365">
        <v>550</v>
      </c>
    </row>
    <row r="665" spans="1:9" ht="43.5" customHeight="1" thickTop="1" thickBot="1" x14ac:dyDescent="0.3">
      <c r="A665" s="146">
        <v>129</v>
      </c>
      <c r="B665" s="241" t="s">
        <v>8150</v>
      </c>
      <c r="C665" s="102" t="s">
        <v>8151</v>
      </c>
      <c r="D665" s="241" t="s">
        <v>8152</v>
      </c>
      <c r="E665" s="423">
        <v>12</v>
      </c>
      <c r="F665" s="365">
        <v>550</v>
      </c>
      <c r="G665" s="241">
        <v>550</v>
      </c>
      <c r="H665" s="365">
        <v>550</v>
      </c>
      <c r="I665" s="365">
        <v>550</v>
      </c>
    </row>
    <row r="666" spans="1:9" ht="43.5" customHeight="1" thickTop="1" thickBot="1" x14ac:dyDescent="0.3">
      <c r="A666" s="146">
        <v>130</v>
      </c>
      <c r="B666" s="241" t="s">
        <v>8153</v>
      </c>
      <c r="C666" s="102" t="s">
        <v>8154</v>
      </c>
      <c r="D666" s="241" t="s">
        <v>8155</v>
      </c>
      <c r="E666" s="423">
        <v>8</v>
      </c>
      <c r="F666" s="365">
        <v>550</v>
      </c>
      <c r="G666" s="241">
        <v>550</v>
      </c>
      <c r="H666" s="365">
        <v>550</v>
      </c>
      <c r="I666" s="365">
        <v>550</v>
      </c>
    </row>
    <row r="667" spans="1:9" ht="43.5" customHeight="1" thickTop="1" thickBot="1" x14ac:dyDescent="0.3">
      <c r="A667" s="146">
        <v>131</v>
      </c>
      <c r="B667" s="241" t="s">
        <v>8156</v>
      </c>
      <c r="C667" s="102" t="s">
        <v>8157</v>
      </c>
      <c r="D667" s="241"/>
      <c r="E667" s="423"/>
      <c r="F667" s="365">
        <v>550</v>
      </c>
      <c r="G667" s="241">
        <v>550</v>
      </c>
      <c r="H667" s="365">
        <v>550</v>
      </c>
      <c r="I667" s="365">
        <v>550</v>
      </c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x14ac:dyDescent="0.25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thickBot="1" x14ac:dyDescent="0.3">
      <c r="A671" s="83"/>
      <c r="B671" s="84"/>
      <c r="C671" s="85"/>
      <c r="D671" s="84"/>
      <c r="E671" s="86"/>
      <c r="F671" s="87"/>
      <c r="G671" s="87"/>
      <c r="H671" s="87"/>
      <c r="I671" s="88"/>
    </row>
    <row r="672" spans="1:9" ht="16.5" customHeight="1" thickTop="1" thickBot="1" x14ac:dyDescent="0.3">
      <c r="A672" s="89" t="s">
        <v>43</v>
      </c>
      <c r="B672" s="90"/>
      <c r="C672" s="91"/>
      <c r="D672" s="90"/>
      <c r="E672" s="152">
        <f>SUM(E537:E671)</f>
        <v>1167.2</v>
      </c>
      <c r="F672" s="152">
        <f>SUM(F537:F671)</f>
        <v>72050</v>
      </c>
      <c r="G672" s="152">
        <f>SUM(G537:G671)</f>
        <v>71500</v>
      </c>
      <c r="H672" s="152">
        <f>SUM(H537:H671)</f>
        <v>72050</v>
      </c>
      <c r="I672" s="549">
        <f>SUM(I537:I671)</f>
        <v>72050</v>
      </c>
    </row>
    <row r="673" spans="1:9" ht="16.5" customHeight="1" thickTop="1" thickBot="1" x14ac:dyDescent="0.3">
      <c r="A673" s="94" t="s">
        <v>44</v>
      </c>
      <c r="B673" s="95"/>
      <c r="C673" s="96"/>
      <c r="D673" s="95"/>
      <c r="E673" s="97"/>
      <c r="F673" s="97"/>
      <c r="G673" s="97"/>
      <c r="H673" s="97"/>
      <c r="I673" s="99">
        <f>I691</f>
        <v>16197.5</v>
      </c>
    </row>
    <row r="674" spans="1:9" ht="49.5" customHeight="1" thickTop="1" x14ac:dyDescent="0.25">
      <c r="A674" s="146">
        <v>1</v>
      </c>
      <c r="B674" s="556" t="s">
        <v>8158</v>
      </c>
      <c r="C674" s="557" t="s">
        <v>8159</v>
      </c>
      <c r="D674" s="558" t="s">
        <v>8160</v>
      </c>
      <c r="E674" s="559">
        <v>50</v>
      </c>
      <c r="F674" s="560">
        <v>5999</v>
      </c>
      <c r="G674" s="558">
        <v>5999</v>
      </c>
      <c r="H674" s="560">
        <v>5999</v>
      </c>
      <c r="I674" s="561">
        <v>5999</v>
      </c>
    </row>
    <row r="675" spans="1:9" ht="36.75" customHeight="1" x14ac:dyDescent="0.25">
      <c r="A675" s="138">
        <v>2</v>
      </c>
      <c r="B675" s="556" t="s">
        <v>8161</v>
      </c>
      <c r="C675" s="557" t="s">
        <v>8162</v>
      </c>
      <c r="D675" s="558" t="s">
        <v>8163</v>
      </c>
      <c r="E675" s="559">
        <v>85</v>
      </c>
      <c r="F675" s="560">
        <v>10198.5</v>
      </c>
      <c r="G675" s="558">
        <v>10198.5</v>
      </c>
      <c r="H675" s="560">
        <v>10198.5</v>
      </c>
      <c r="I675" s="561">
        <v>10198.5</v>
      </c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thickBot="1" x14ac:dyDescent="0.3">
      <c r="A690" s="83"/>
      <c r="B690" s="84"/>
      <c r="C690" s="85"/>
      <c r="D690" s="84"/>
      <c r="E690" s="86"/>
      <c r="F690" s="87"/>
      <c r="G690" s="87"/>
      <c r="H690" s="87"/>
      <c r="I690" s="88"/>
    </row>
    <row r="691" spans="1:9" ht="16.5" customHeight="1" thickTop="1" thickBot="1" x14ac:dyDescent="0.3">
      <c r="A691" s="89" t="s">
        <v>43</v>
      </c>
      <c r="B691" s="90"/>
      <c r="C691" s="91"/>
      <c r="D691" s="90"/>
      <c r="E691" s="152">
        <f>SUM(E674:E690)</f>
        <v>135</v>
      </c>
      <c r="F691" s="92">
        <f>SUM(F674:F690)</f>
        <v>16197.5</v>
      </c>
      <c r="G691" s="92">
        <f>SUM(G674:G690)</f>
        <v>16197.5</v>
      </c>
      <c r="H691" s="92">
        <f>SUM(H674:H690)</f>
        <v>16197.5</v>
      </c>
      <c r="I691" s="93">
        <f>SUM(I674:I690)</f>
        <v>16197.5</v>
      </c>
    </row>
    <row r="692" spans="1:9" ht="16.5" customHeight="1" thickTop="1" thickBot="1" x14ac:dyDescent="0.3">
      <c r="A692" s="19" t="s">
        <v>45</v>
      </c>
      <c r="B692" s="20"/>
      <c r="C692" s="21"/>
      <c r="D692" s="20"/>
      <c r="E692" s="22"/>
      <c r="F692" s="22"/>
      <c r="G692" s="22"/>
      <c r="H692" s="22"/>
      <c r="I692" s="23">
        <f>I712</f>
        <v>0</v>
      </c>
    </row>
    <row r="693" spans="1:9" ht="44.25" customHeight="1" thickTop="1" thickBot="1" x14ac:dyDescent="0.3">
      <c r="A693" s="146"/>
      <c r="B693" s="431"/>
      <c r="C693" s="102"/>
      <c r="D693" s="50"/>
      <c r="E693" s="27"/>
      <c r="F693" s="33"/>
      <c r="G693" s="50"/>
      <c r="H693" s="33"/>
      <c r="I693" s="432"/>
    </row>
    <row r="694" spans="1:9" ht="47.25" customHeight="1" thickTop="1" thickBot="1" x14ac:dyDescent="0.3">
      <c r="A694" s="146"/>
      <c r="B694" s="433"/>
      <c r="C694" s="41"/>
      <c r="D694" s="40"/>
      <c r="E694" s="27"/>
      <c r="F694" s="44"/>
      <c r="G694" s="44"/>
      <c r="H694" s="44"/>
      <c r="I694" s="434"/>
    </row>
    <row r="695" spans="1:9" ht="43.5" customHeight="1" thickTop="1" x14ac:dyDescent="0.25">
      <c r="A695" s="146"/>
      <c r="B695" s="435"/>
      <c r="C695" s="436"/>
      <c r="D695" s="437"/>
      <c r="E695" s="438"/>
      <c r="F695" s="439"/>
      <c r="G695" s="439"/>
      <c r="H695" s="439"/>
      <c r="I695" s="440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thickBot="1" x14ac:dyDescent="0.3">
      <c r="A711" s="83"/>
      <c r="B711" s="84"/>
      <c r="C711" s="85"/>
      <c r="D711" s="84"/>
      <c r="E711" s="86"/>
      <c r="F711" s="87"/>
      <c r="G711" s="87"/>
      <c r="H711" s="87"/>
      <c r="I711" s="88"/>
    </row>
    <row r="712" spans="1:9" ht="16.5" customHeight="1" thickTop="1" thickBot="1" x14ac:dyDescent="0.3">
      <c r="A712" s="155" t="s">
        <v>43</v>
      </c>
      <c r="B712" s="156"/>
      <c r="C712" s="157"/>
      <c r="D712" s="156"/>
      <c r="E712" s="158">
        <f>SUM(E693:E711)</f>
        <v>0</v>
      </c>
      <c r="F712" s="159">
        <f>SUM(F693:F711)</f>
        <v>0</v>
      </c>
      <c r="G712" s="159">
        <f>SUM(G693:G711)</f>
        <v>0</v>
      </c>
      <c r="H712" s="159">
        <f>SUM(H693:H711)</f>
        <v>0</v>
      </c>
      <c r="I712" s="160">
        <f>SUM(I693:I711)</f>
        <v>0</v>
      </c>
    </row>
    <row r="713" spans="1:9" ht="16.5" customHeight="1" thickTop="1" thickBot="1" x14ac:dyDescent="0.3">
      <c r="A713" s="19" t="s">
        <v>46</v>
      </c>
      <c r="B713" s="20"/>
      <c r="C713" s="21"/>
      <c r="D713" s="20"/>
      <c r="E713" s="22"/>
      <c r="F713" s="22"/>
      <c r="G713" s="22"/>
      <c r="H713" s="22"/>
      <c r="I713" s="23">
        <f>I733</f>
        <v>0</v>
      </c>
    </row>
    <row r="714" spans="1:9" ht="46.5" customHeight="1" thickTop="1" x14ac:dyDescent="0.25">
      <c r="A714" s="146"/>
      <c r="B714" s="102"/>
      <c r="C714" s="441"/>
      <c r="D714" s="102"/>
      <c r="E714" s="102"/>
      <c r="F714" s="343"/>
      <c r="G714" s="102"/>
      <c r="H714" s="343"/>
      <c r="I714" s="343"/>
    </row>
    <row r="715" spans="1:9" ht="40.5" customHeight="1" x14ac:dyDescent="0.25">
      <c r="A715" s="138"/>
      <c r="B715" s="102"/>
      <c r="C715" s="102"/>
      <c r="D715" s="102"/>
      <c r="E715" s="102"/>
      <c r="F715" s="343"/>
      <c r="G715" s="102"/>
      <c r="H715" s="382"/>
      <c r="I715" s="382"/>
    </row>
    <row r="716" spans="1:9" ht="31.5" customHeight="1" x14ac:dyDescent="0.25">
      <c r="A716" s="138"/>
      <c r="B716" s="102"/>
      <c r="C716" s="102"/>
      <c r="D716" s="102"/>
      <c r="E716" s="102"/>
      <c r="F716" s="343"/>
      <c r="G716" s="343"/>
      <c r="H716" s="343"/>
      <c r="I716" s="343"/>
    </row>
    <row r="717" spans="1:9" ht="38.25" customHeight="1" x14ac:dyDescent="0.25">
      <c r="A717" s="138"/>
      <c r="B717" s="102"/>
      <c r="C717" s="102"/>
      <c r="D717" s="102"/>
      <c r="E717" s="102"/>
      <c r="F717" s="343"/>
      <c r="G717" s="102"/>
      <c r="H717" s="382"/>
      <c r="I717" s="382"/>
    </row>
    <row r="718" spans="1:9" ht="16.5" customHeight="1" x14ac:dyDescent="0.25">
      <c r="A718" s="75"/>
      <c r="B718" s="102"/>
      <c r="C718" s="102"/>
      <c r="D718" s="102"/>
      <c r="E718" s="102"/>
      <c r="F718" s="343"/>
      <c r="G718" s="102"/>
      <c r="H718" s="382"/>
      <c r="I718" s="382"/>
    </row>
    <row r="719" spans="1:9" ht="16.5" customHeight="1" x14ac:dyDescent="0.25">
      <c r="A719" s="75"/>
      <c r="B719" s="102"/>
      <c r="C719" s="102"/>
      <c r="D719" s="102"/>
      <c r="E719" s="102"/>
      <c r="F719" s="343"/>
      <c r="G719" s="102"/>
      <c r="H719" s="382"/>
      <c r="I719" s="382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thickBot="1" x14ac:dyDescent="0.3">
      <c r="A732" s="83"/>
      <c r="B732" s="84"/>
      <c r="C732" s="85"/>
      <c r="D732" s="84"/>
      <c r="E732" s="86"/>
      <c r="F732" s="87"/>
      <c r="G732" s="87"/>
      <c r="H732" s="87"/>
      <c r="I732" s="88"/>
    </row>
    <row r="733" spans="1:9" ht="16.5" customHeight="1" thickTop="1" thickBot="1" x14ac:dyDescent="0.3">
      <c r="A733" s="89" t="s">
        <v>43</v>
      </c>
      <c r="B733" s="90"/>
      <c r="C733" s="91"/>
      <c r="D733" s="90"/>
      <c r="E733" s="152">
        <f>SUM(E714:E732)</f>
        <v>0</v>
      </c>
      <c r="F733" s="92">
        <f>SUM(F714:F732)</f>
        <v>0</v>
      </c>
      <c r="G733" s="92">
        <f>SUM(G714:G732)</f>
        <v>0</v>
      </c>
      <c r="H733" s="92">
        <f>SUM(H714:H732)</f>
        <v>0</v>
      </c>
      <c r="I733" s="93">
        <f>SUM(I714:I732)</f>
        <v>0</v>
      </c>
    </row>
    <row r="734" spans="1:9" ht="16.5" customHeight="1" thickTop="1" thickBot="1" x14ac:dyDescent="0.3">
      <c r="A734" s="94" t="s">
        <v>47</v>
      </c>
      <c r="B734" s="95"/>
      <c r="C734" s="96"/>
      <c r="D734" s="95"/>
      <c r="E734" s="97"/>
      <c r="F734" s="97"/>
      <c r="G734" s="97"/>
      <c r="H734" s="97"/>
      <c r="I734" s="99">
        <f>I754</f>
        <v>0</v>
      </c>
    </row>
    <row r="735" spans="1:9" ht="16.5" customHeight="1" thickTop="1" x14ac:dyDescent="0.25">
      <c r="A735" s="216"/>
      <c r="B735" s="147"/>
      <c r="C735" s="148"/>
      <c r="D735" s="147"/>
      <c r="E735" s="149"/>
      <c r="F735" s="154"/>
      <c r="G735" s="154"/>
      <c r="H735" s="154"/>
      <c r="I735" s="21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SUM(E735:E753)</f>
        <v>0</v>
      </c>
      <c r="F754" s="92">
        <f>SUM(F735:F753)</f>
        <v>0</v>
      </c>
      <c r="G754" s="92">
        <f>SUM(G735:G753)</f>
        <v>0</v>
      </c>
      <c r="H754" s="92">
        <f>SUM(H735:H753)</f>
        <v>0</v>
      </c>
      <c r="I754" s="93">
        <f>SUM(I735:I753)</f>
        <v>0</v>
      </c>
    </row>
    <row r="755" spans="1:9" ht="16.5" customHeight="1" thickTop="1" thickBot="1" x14ac:dyDescent="0.3">
      <c r="A755" s="19" t="s">
        <v>48</v>
      </c>
      <c r="B755" s="20"/>
      <c r="C755" s="21"/>
      <c r="D755" s="20"/>
      <c r="E755" s="22"/>
      <c r="F755" s="22"/>
      <c r="G755" s="22"/>
      <c r="H755" s="22"/>
      <c r="I755" s="23">
        <f>I775</f>
        <v>0</v>
      </c>
    </row>
    <row r="756" spans="1:9" ht="16.5" customHeight="1" thickTop="1" x14ac:dyDescent="0.25">
      <c r="A756" s="216"/>
      <c r="B756" s="147"/>
      <c r="C756" s="148"/>
      <c r="D756" s="147"/>
      <c r="E756" s="149"/>
      <c r="F756" s="154"/>
      <c r="G756" s="154"/>
      <c r="H756" s="154"/>
      <c r="I756" s="21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155" t="s">
        <v>43</v>
      </c>
      <c r="B775" s="156"/>
      <c r="C775" s="157"/>
      <c r="D775" s="156"/>
      <c r="E775" s="158">
        <f>SUM(E756:E774)</f>
        <v>0</v>
      </c>
      <c r="F775" s="159">
        <f>SUM(F756:F774)</f>
        <v>0</v>
      </c>
      <c r="G775" s="159">
        <f>SUM(G756:G774)</f>
        <v>0</v>
      </c>
      <c r="H775" s="159">
        <f>SUM(H756:H774)</f>
        <v>0</v>
      </c>
      <c r="I775" s="160">
        <f>SUM(I756:I774)</f>
        <v>0</v>
      </c>
    </row>
    <row r="776" spans="1:9" ht="16.5" customHeight="1" thickTop="1" thickBot="1" x14ac:dyDescent="0.3">
      <c r="A776" s="11" t="s">
        <v>75</v>
      </c>
      <c r="B776" s="12"/>
      <c r="C776" s="13"/>
      <c r="D776" s="14"/>
      <c r="E776" s="15">
        <f>E831+E852+E873+E893+E914+E935</f>
        <v>602.35</v>
      </c>
      <c r="F776" s="16"/>
      <c r="G776" s="16"/>
      <c r="H776" s="16"/>
      <c r="I776" s="15">
        <f>I831+I852+I873+I893+I914+I935</f>
        <v>46203.68</v>
      </c>
    </row>
    <row r="777" spans="1:9" ht="16.5" customHeight="1" thickTop="1" thickBot="1" x14ac:dyDescent="0.3">
      <c r="A777" s="19" t="s">
        <v>13</v>
      </c>
      <c r="B777" s="20"/>
      <c r="C777" s="21"/>
      <c r="D777" s="20"/>
      <c r="E777" s="22"/>
      <c r="F777" s="22"/>
      <c r="G777" s="22"/>
      <c r="H777" s="22"/>
      <c r="I777" s="23">
        <f>I831</f>
        <v>11000</v>
      </c>
    </row>
    <row r="778" spans="1:9" ht="32.25" customHeight="1" thickTop="1" x14ac:dyDescent="0.2">
      <c r="A778" s="238">
        <v>1</v>
      </c>
      <c r="B778" s="241" t="s">
        <v>8164</v>
      </c>
      <c r="C778" s="243" t="s">
        <v>8165</v>
      </c>
      <c r="D778" s="241" t="s">
        <v>8164</v>
      </c>
      <c r="E778" s="244">
        <v>4.5</v>
      </c>
      <c r="F778" s="241">
        <v>550</v>
      </c>
      <c r="G778" s="240"/>
      <c r="H778" s="241">
        <v>550</v>
      </c>
      <c r="I778" s="241">
        <v>550</v>
      </c>
    </row>
    <row r="779" spans="1:9" ht="32.25" customHeight="1" x14ac:dyDescent="0.2">
      <c r="A779" s="242">
        <v>2</v>
      </c>
      <c r="B779" s="244" t="s">
        <v>8166</v>
      </c>
      <c r="C779" s="102" t="s">
        <v>8167</v>
      </c>
      <c r="D779" s="244" t="s">
        <v>8166</v>
      </c>
      <c r="E779" s="241">
        <v>5.5</v>
      </c>
      <c r="F779" s="241">
        <v>550</v>
      </c>
      <c r="G779" s="240"/>
      <c r="H779" s="241">
        <v>550</v>
      </c>
      <c r="I779" s="241">
        <v>550</v>
      </c>
    </row>
    <row r="780" spans="1:9" ht="32.25" customHeight="1" x14ac:dyDescent="0.2">
      <c r="A780" s="242">
        <v>3</v>
      </c>
      <c r="B780" s="244" t="s">
        <v>8168</v>
      </c>
      <c r="C780" s="102" t="s">
        <v>8169</v>
      </c>
      <c r="D780" s="244" t="s">
        <v>8168</v>
      </c>
      <c r="E780" s="241">
        <v>4.5</v>
      </c>
      <c r="F780" s="241">
        <v>550</v>
      </c>
      <c r="G780" s="240"/>
      <c r="H780" s="241">
        <v>550</v>
      </c>
      <c r="I780" s="241">
        <v>550</v>
      </c>
    </row>
    <row r="781" spans="1:9" ht="32.25" customHeight="1" x14ac:dyDescent="0.2">
      <c r="A781" s="242">
        <v>4</v>
      </c>
      <c r="B781" s="244" t="s">
        <v>8170</v>
      </c>
      <c r="C781" s="102" t="s">
        <v>8171</v>
      </c>
      <c r="D781" s="244" t="s">
        <v>8170</v>
      </c>
      <c r="E781" s="241">
        <v>6</v>
      </c>
      <c r="F781" s="241">
        <v>550</v>
      </c>
      <c r="G781" s="240"/>
      <c r="H781" s="241">
        <v>550</v>
      </c>
      <c r="I781" s="241">
        <v>550</v>
      </c>
    </row>
    <row r="782" spans="1:9" ht="32.25" customHeight="1" x14ac:dyDescent="0.2">
      <c r="A782" s="242">
        <v>5</v>
      </c>
      <c r="B782" s="244" t="s">
        <v>8172</v>
      </c>
      <c r="C782" s="102" t="s">
        <v>8173</v>
      </c>
      <c r="D782" s="244" t="s">
        <v>8172</v>
      </c>
      <c r="E782" s="241">
        <v>1</v>
      </c>
      <c r="F782" s="241">
        <v>550</v>
      </c>
      <c r="G782" s="240"/>
      <c r="H782" s="241">
        <v>550</v>
      </c>
      <c r="I782" s="241">
        <v>550</v>
      </c>
    </row>
    <row r="783" spans="1:9" ht="32.25" customHeight="1" x14ac:dyDescent="0.2">
      <c r="A783" s="242">
        <v>6</v>
      </c>
      <c r="B783" s="244" t="s">
        <v>8174</v>
      </c>
      <c r="C783" s="102" t="s">
        <v>8175</v>
      </c>
      <c r="D783" s="244" t="s">
        <v>8174</v>
      </c>
      <c r="E783" s="241">
        <v>1</v>
      </c>
      <c r="F783" s="241">
        <v>550</v>
      </c>
      <c r="G783" s="240"/>
      <c r="H783" s="241">
        <v>550</v>
      </c>
      <c r="I783" s="241">
        <v>550</v>
      </c>
    </row>
    <row r="784" spans="1:9" ht="32.25" customHeight="1" x14ac:dyDescent="0.2">
      <c r="A784" s="242">
        <v>7</v>
      </c>
      <c r="B784" s="244" t="s">
        <v>8176</v>
      </c>
      <c r="C784" s="102" t="s">
        <v>8177</v>
      </c>
      <c r="D784" s="244" t="s">
        <v>8176</v>
      </c>
      <c r="E784" s="241">
        <v>4</v>
      </c>
      <c r="F784" s="241">
        <v>550</v>
      </c>
      <c r="G784" s="240"/>
      <c r="H784" s="241">
        <v>550</v>
      </c>
      <c r="I784" s="241">
        <v>550</v>
      </c>
    </row>
    <row r="785" spans="1:9" ht="32.25" customHeight="1" x14ac:dyDescent="0.2">
      <c r="A785" s="242">
        <v>8</v>
      </c>
      <c r="B785" s="244" t="s">
        <v>8178</v>
      </c>
      <c r="C785" s="102" t="s">
        <v>8179</v>
      </c>
      <c r="D785" s="244" t="s">
        <v>8178</v>
      </c>
      <c r="E785" s="241">
        <v>4</v>
      </c>
      <c r="F785" s="241">
        <v>550</v>
      </c>
      <c r="G785" s="240"/>
      <c r="H785" s="241">
        <v>550</v>
      </c>
      <c r="I785" s="241">
        <v>550</v>
      </c>
    </row>
    <row r="786" spans="1:9" ht="32.25" customHeight="1" x14ac:dyDescent="0.2">
      <c r="A786" s="242">
        <v>9</v>
      </c>
      <c r="B786" s="244" t="s">
        <v>8180</v>
      </c>
      <c r="C786" s="102" t="s">
        <v>8181</v>
      </c>
      <c r="D786" s="244" t="s">
        <v>8180</v>
      </c>
      <c r="E786" s="241">
        <v>4.3499999999999996</v>
      </c>
      <c r="F786" s="241">
        <v>550</v>
      </c>
      <c r="G786" s="240"/>
      <c r="H786" s="241">
        <v>550</v>
      </c>
      <c r="I786" s="241">
        <v>550</v>
      </c>
    </row>
    <row r="787" spans="1:9" ht="32.25" customHeight="1" x14ac:dyDescent="0.2">
      <c r="A787" s="242">
        <v>10</v>
      </c>
      <c r="B787" s="244" t="s">
        <v>8182</v>
      </c>
      <c r="C787" s="102" t="s">
        <v>8183</v>
      </c>
      <c r="D787" s="244" t="s">
        <v>8182</v>
      </c>
      <c r="E787" s="241">
        <v>3</v>
      </c>
      <c r="F787" s="241">
        <v>550</v>
      </c>
      <c r="G787" s="240"/>
      <c r="H787" s="241">
        <v>550</v>
      </c>
      <c r="I787" s="241">
        <v>550</v>
      </c>
    </row>
    <row r="788" spans="1:9" ht="32.25" customHeight="1" x14ac:dyDescent="0.2">
      <c r="A788" s="242">
        <v>11</v>
      </c>
      <c r="B788" s="244" t="s">
        <v>8184</v>
      </c>
      <c r="C788" s="102" t="s">
        <v>8185</v>
      </c>
      <c r="D788" s="244" t="s">
        <v>8184</v>
      </c>
      <c r="E788" s="241">
        <v>3</v>
      </c>
      <c r="F788" s="241">
        <v>550</v>
      </c>
      <c r="G788" s="240"/>
      <c r="H788" s="241">
        <v>550</v>
      </c>
      <c r="I788" s="241">
        <v>550</v>
      </c>
    </row>
    <row r="789" spans="1:9" ht="32.25" customHeight="1" x14ac:dyDescent="0.2">
      <c r="A789" s="242">
        <v>12</v>
      </c>
      <c r="B789" s="244" t="s">
        <v>8186</v>
      </c>
      <c r="C789" s="102" t="s">
        <v>8187</v>
      </c>
      <c r="D789" s="244" t="s">
        <v>8186</v>
      </c>
      <c r="E789" s="241">
        <v>4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13</v>
      </c>
      <c r="B790" s="244" t="s">
        <v>8188</v>
      </c>
      <c r="C790" s="102" t="s">
        <v>8189</v>
      </c>
      <c r="D790" s="244" t="s">
        <v>8188</v>
      </c>
      <c r="E790" s="241">
        <v>4</v>
      </c>
      <c r="F790" s="241">
        <v>550</v>
      </c>
      <c r="G790" s="240"/>
      <c r="H790" s="241">
        <v>550</v>
      </c>
      <c r="I790" s="241">
        <v>550</v>
      </c>
    </row>
    <row r="791" spans="1:9" ht="41.25" customHeight="1" x14ac:dyDescent="0.2">
      <c r="A791" s="242">
        <v>14</v>
      </c>
      <c r="B791" s="244" t="s">
        <v>8190</v>
      </c>
      <c r="C791" s="102" t="s">
        <v>8191</v>
      </c>
      <c r="D791" s="244" t="s">
        <v>8190</v>
      </c>
      <c r="E791" s="241">
        <v>7.5</v>
      </c>
      <c r="F791" s="241">
        <v>550</v>
      </c>
      <c r="G791" s="240"/>
      <c r="H791" s="241">
        <v>550</v>
      </c>
      <c r="I791" s="241">
        <v>550</v>
      </c>
    </row>
    <row r="792" spans="1:9" ht="63" customHeight="1" x14ac:dyDescent="0.2">
      <c r="A792" s="242">
        <v>15</v>
      </c>
      <c r="B792" s="244" t="s">
        <v>8192</v>
      </c>
      <c r="C792" s="102" t="s">
        <v>8193</v>
      </c>
      <c r="D792" s="244" t="s">
        <v>8192</v>
      </c>
      <c r="E792" s="241">
        <v>5</v>
      </c>
      <c r="F792" s="241">
        <v>550</v>
      </c>
      <c r="G792" s="240"/>
      <c r="H792" s="241">
        <v>550</v>
      </c>
      <c r="I792" s="241">
        <v>550</v>
      </c>
    </row>
    <row r="793" spans="1:9" ht="55.5" customHeight="1" x14ac:dyDescent="0.2">
      <c r="A793" s="242">
        <v>16</v>
      </c>
      <c r="B793" s="244" t="s">
        <v>8194</v>
      </c>
      <c r="C793" s="102" t="s">
        <v>8195</v>
      </c>
      <c r="D793" s="244" t="s">
        <v>8194</v>
      </c>
      <c r="E793" s="241">
        <v>5</v>
      </c>
      <c r="F793" s="241">
        <v>550</v>
      </c>
      <c r="G793" s="240"/>
      <c r="H793" s="241">
        <v>550</v>
      </c>
      <c r="I793" s="241">
        <v>550</v>
      </c>
    </row>
    <row r="794" spans="1:9" ht="59.25" customHeight="1" x14ac:dyDescent="0.2">
      <c r="A794" s="242">
        <v>17</v>
      </c>
      <c r="B794" s="244" t="s">
        <v>8196</v>
      </c>
      <c r="C794" s="102" t="s">
        <v>8197</v>
      </c>
      <c r="D794" s="244" t="s">
        <v>8196</v>
      </c>
      <c r="E794" s="241">
        <v>5</v>
      </c>
      <c r="F794" s="241">
        <v>550</v>
      </c>
      <c r="G794" s="240"/>
      <c r="H794" s="241">
        <v>550</v>
      </c>
      <c r="I794" s="241">
        <v>550</v>
      </c>
    </row>
    <row r="795" spans="1:9" ht="38.25" customHeight="1" x14ac:dyDescent="0.2">
      <c r="A795" s="242">
        <v>18</v>
      </c>
      <c r="B795" s="244" t="s">
        <v>8198</v>
      </c>
      <c r="C795" s="102" t="s">
        <v>8199</v>
      </c>
      <c r="D795" s="244" t="s">
        <v>8198</v>
      </c>
      <c r="E795" s="241">
        <v>5</v>
      </c>
      <c r="F795" s="241">
        <v>550</v>
      </c>
      <c r="G795" s="240"/>
      <c r="H795" s="241">
        <v>550</v>
      </c>
      <c r="I795" s="241">
        <v>550</v>
      </c>
    </row>
    <row r="796" spans="1:9" s="105" customFormat="1" ht="35.25" customHeight="1" x14ac:dyDescent="0.2">
      <c r="A796" s="242">
        <v>19</v>
      </c>
      <c r="B796" s="244" t="s">
        <v>8200</v>
      </c>
      <c r="C796" s="102" t="s">
        <v>8201</v>
      </c>
      <c r="D796" s="244" t="s">
        <v>8200</v>
      </c>
      <c r="E796" s="241">
        <v>1</v>
      </c>
      <c r="F796" s="241">
        <v>550</v>
      </c>
      <c r="G796" s="240"/>
      <c r="H796" s="241">
        <v>550</v>
      </c>
      <c r="I796" s="241">
        <v>550</v>
      </c>
    </row>
    <row r="797" spans="1:9" ht="41.25" customHeight="1" x14ac:dyDescent="0.2">
      <c r="A797" s="242">
        <v>20</v>
      </c>
      <c r="B797" s="244" t="s">
        <v>8202</v>
      </c>
      <c r="C797" s="102" t="s">
        <v>8203</v>
      </c>
      <c r="D797" s="244" t="s">
        <v>8202</v>
      </c>
      <c r="E797" s="241">
        <v>15</v>
      </c>
      <c r="F797" s="241">
        <v>550</v>
      </c>
      <c r="G797" s="240"/>
      <c r="H797" s="241">
        <v>550</v>
      </c>
      <c r="I797" s="241">
        <v>550</v>
      </c>
    </row>
    <row r="798" spans="1:9" ht="46.5" customHeight="1" x14ac:dyDescent="0.2">
      <c r="A798" s="242"/>
      <c r="B798" s="244"/>
      <c r="C798" s="102"/>
      <c r="D798" s="244"/>
      <c r="E798" s="241"/>
      <c r="F798" s="241"/>
      <c r="G798" s="240"/>
      <c r="H798" s="241"/>
      <c r="I798" s="241"/>
    </row>
    <row r="799" spans="1:9" ht="48.75" customHeight="1" x14ac:dyDescent="0.2">
      <c r="A799" s="242"/>
      <c r="B799" s="244"/>
      <c r="C799" s="102"/>
      <c r="D799" s="244"/>
      <c r="E799" s="241"/>
      <c r="F799" s="241"/>
      <c r="G799" s="240"/>
      <c r="H799" s="241"/>
      <c r="I799" s="241"/>
    </row>
    <row r="800" spans="1:9" ht="62.25" customHeight="1" x14ac:dyDescent="0.2">
      <c r="A800" s="242"/>
      <c r="B800" s="244"/>
      <c r="C800" s="102"/>
      <c r="D800" s="244"/>
      <c r="E800" s="241"/>
      <c r="F800" s="241"/>
      <c r="G800" s="240"/>
      <c r="H800" s="241"/>
      <c r="I800" s="241"/>
    </row>
    <row r="801" spans="1:9" ht="56.25" customHeight="1" x14ac:dyDescent="0.2">
      <c r="A801" s="242"/>
      <c r="B801" s="244"/>
      <c r="C801" s="102"/>
      <c r="D801" s="244"/>
      <c r="E801" s="241"/>
      <c r="F801" s="241"/>
      <c r="G801" s="240"/>
      <c r="H801" s="241"/>
      <c r="I801" s="241"/>
    </row>
    <row r="802" spans="1:9" ht="51" customHeight="1" x14ac:dyDescent="0.2">
      <c r="A802" s="242"/>
      <c r="B802" s="244"/>
      <c r="C802" s="102"/>
      <c r="D802" s="244"/>
      <c r="E802" s="241"/>
      <c r="F802" s="241"/>
      <c r="G802" s="240"/>
      <c r="H802" s="241"/>
      <c r="I802" s="241"/>
    </row>
    <row r="803" spans="1:9" ht="49.5" customHeight="1" x14ac:dyDescent="0.2">
      <c r="A803" s="242"/>
      <c r="B803" s="244"/>
      <c r="C803" s="102"/>
      <c r="D803" s="244"/>
      <c r="E803" s="241"/>
      <c r="F803" s="241"/>
      <c r="G803" s="240"/>
      <c r="H803" s="241"/>
      <c r="I803" s="241"/>
    </row>
    <row r="804" spans="1:9" ht="45.75" customHeight="1" x14ac:dyDescent="0.2">
      <c r="A804" s="242"/>
      <c r="B804" s="244"/>
      <c r="C804" s="102"/>
      <c r="D804" s="244"/>
      <c r="E804" s="241"/>
      <c r="F804" s="241"/>
      <c r="G804" s="240"/>
      <c r="H804" s="241"/>
      <c r="I804" s="241"/>
    </row>
    <row r="805" spans="1:9" ht="43.5" customHeight="1" x14ac:dyDescent="0.2">
      <c r="A805" s="242"/>
      <c r="B805" s="244"/>
      <c r="C805" s="102"/>
      <c r="D805" s="244"/>
      <c r="E805" s="241"/>
      <c r="F805" s="241"/>
      <c r="G805" s="240"/>
      <c r="H805" s="241"/>
      <c r="I805" s="241"/>
    </row>
    <row r="806" spans="1:9" ht="43.5" customHeight="1" x14ac:dyDescent="0.2">
      <c r="A806" s="242"/>
      <c r="B806" s="244"/>
      <c r="C806" s="102"/>
      <c r="D806" s="244"/>
      <c r="E806" s="241"/>
      <c r="F806" s="241"/>
      <c r="G806" s="240"/>
      <c r="H806" s="241"/>
      <c r="I806" s="241"/>
    </row>
    <row r="807" spans="1:9" ht="44.25" customHeight="1" x14ac:dyDescent="0.2">
      <c r="A807" s="242"/>
      <c r="B807" s="244"/>
      <c r="C807" s="102"/>
      <c r="D807" s="244"/>
      <c r="E807" s="241"/>
      <c r="F807" s="241"/>
      <c r="G807" s="240"/>
      <c r="H807" s="241"/>
      <c r="I807" s="241"/>
    </row>
    <row r="808" spans="1:9" ht="48.75" customHeight="1" x14ac:dyDescent="0.2">
      <c r="A808" s="242"/>
      <c r="B808" s="244"/>
      <c r="C808" s="102"/>
      <c r="D808" s="244"/>
      <c r="E808" s="241"/>
      <c r="F808" s="241"/>
      <c r="G808" s="240"/>
      <c r="H808" s="241"/>
      <c r="I808" s="241"/>
    </row>
    <row r="809" spans="1:9" ht="45.75" customHeight="1" x14ac:dyDescent="0.2">
      <c r="A809" s="242"/>
      <c r="B809" s="244"/>
      <c r="C809" s="102"/>
      <c r="D809" s="244"/>
      <c r="E809" s="241"/>
      <c r="F809" s="241"/>
      <c r="G809" s="240"/>
      <c r="H809" s="241"/>
      <c r="I809" s="241"/>
    </row>
    <row r="810" spans="1:9" ht="47.25" customHeight="1" x14ac:dyDescent="0.2">
      <c r="A810" s="242"/>
      <c r="B810" s="244"/>
      <c r="C810" s="102"/>
      <c r="D810" s="244"/>
      <c r="E810" s="241"/>
      <c r="F810" s="241"/>
      <c r="G810" s="240"/>
      <c r="H810" s="241"/>
      <c r="I810" s="241"/>
    </row>
    <row r="811" spans="1:9" ht="40.5" customHeight="1" x14ac:dyDescent="0.2">
      <c r="A811" s="242"/>
      <c r="B811" s="244"/>
      <c r="C811" s="102"/>
      <c r="D811" s="244"/>
      <c r="E811" s="241"/>
      <c r="F811" s="241"/>
      <c r="G811" s="240"/>
      <c r="H811" s="241"/>
      <c r="I811" s="241"/>
    </row>
    <row r="812" spans="1:9" ht="15.75" customHeight="1" x14ac:dyDescent="0.2">
      <c r="A812" s="134"/>
      <c r="B812" s="256"/>
      <c r="C812" s="257"/>
      <c r="D812" s="257"/>
      <c r="E812" s="188"/>
      <c r="F812" s="260"/>
      <c r="G812" s="82"/>
      <c r="H812" s="260"/>
      <c r="I812" s="261"/>
    </row>
    <row r="813" spans="1:9" ht="16.5" customHeight="1" x14ac:dyDescent="0.2">
      <c r="A813" s="134"/>
      <c r="B813" s="256"/>
      <c r="C813" s="257"/>
      <c r="D813" s="257"/>
      <c r="E813" s="188"/>
      <c r="F813" s="260"/>
      <c r="G813" s="82"/>
      <c r="H813" s="260"/>
      <c r="I813" s="261"/>
    </row>
    <row r="814" spans="1:9" ht="16.5" customHeight="1" x14ac:dyDescent="0.2">
      <c r="A814" s="134"/>
      <c r="B814" s="256"/>
      <c r="C814" s="81"/>
      <c r="D814" s="257"/>
      <c r="E814" s="187"/>
      <c r="F814" s="260"/>
      <c r="G814" s="82"/>
      <c r="H814" s="260"/>
      <c r="I814" s="261"/>
    </row>
    <row r="815" spans="1:9" ht="16.5" customHeight="1" x14ac:dyDescent="0.2">
      <c r="A815" s="134"/>
      <c r="B815" s="256"/>
      <c r="C815" s="81"/>
      <c r="D815" s="257"/>
      <c r="E815" s="262"/>
      <c r="F815" s="260"/>
      <c r="G815" s="82"/>
      <c r="H815" s="260"/>
      <c r="I815" s="261"/>
    </row>
    <row r="816" spans="1:9" ht="16.5" customHeight="1" x14ac:dyDescent="0.2">
      <c r="A816" s="134"/>
      <c r="B816" s="256"/>
      <c r="C816" s="81"/>
      <c r="D816" s="257"/>
      <c r="E816" s="187"/>
      <c r="F816" s="260"/>
      <c r="G816" s="82"/>
      <c r="H816" s="260"/>
      <c r="I816" s="261"/>
    </row>
    <row r="817" spans="1:9" ht="16.5" customHeight="1" x14ac:dyDescent="0.2">
      <c r="A817" s="134"/>
      <c r="B817" s="80"/>
      <c r="C817" s="81"/>
      <c r="D817" s="256"/>
      <c r="E817" s="262"/>
      <c r="F817" s="260"/>
      <c r="G817" s="82"/>
      <c r="H817" s="260"/>
      <c r="I817" s="261"/>
    </row>
    <row r="818" spans="1:9" ht="16.5" customHeight="1" x14ac:dyDescent="0.2">
      <c r="A818" s="134"/>
      <c r="B818" s="256"/>
      <c r="C818" s="81"/>
      <c r="D818" s="257"/>
      <c r="E818" s="262"/>
      <c r="F818" s="260"/>
      <c r="G818" s="82"/>
      <c r="H818" s="260"/>
      <c r="I818" s="261"/>
    </row>
    <row r="819" spans="1:9" ht="16.5" customHeight="1" x14ac:dyDescent="0.2">
      <c r="A819" s="134"/>
      <c r="B819" s="256"/>
      <c r="C819" s="81"/>
      <c r="D819" s="257"/>
      <c r="E819" s="262"/>
      <c r="F819" s="260"/>
      <c r="G819" s="82"/>
      <c r="H819" s="260"/>
      <c r="I819" s="261"/>
    </row>
    <row r="820" spans="1:9" ht="16.5" customHeight="1" x14ac:dyDescent="0.2">
      <c r="A820" s="134"/>
      <c r="B820" s="257"/>
      <c r="C820" s="257"/>
      <c r="D820" s="257"/>
      <c r="E820" s="82"/>
      <c r="F820" s="188"/>
      <c r="G820" s="188"/>
      <c r="H820" s="188"/>
      <c r="I820" s="258"/>
    </row>
    <row r="821" spans="1:9" ht="16.5" customHeight="1" x14ac:dyDescent="0.2">
      <c r="A821" s="134"/>
      <c r="B821" s="257"/>
      <c r="C821" s="263"/>
      <c r="D821" s="257"/>
      <c r="E821" s="262"/>
      <c r="F821" s="188"/>
      <c r="G821" s="188"/>
      <c r="H821" s="188"/>
      <c r="I821" s="258"/>
    </row>
    <row r="822" spans="1:9" ht="16.5" customHeight="1" x14ac:dyDescent="0.25">
      <c r="A822" s="134"/>
      <c r="B822" s="70"/>
      <c r="C822" s="71"/>
      <c r="D822" s="70"/>
      <c r="E822" s="72"/>
      <c r="F822" s="73"/>
      <c r="G822" s="73"/>
      <c r="H822" s="73"/>
      <c r="I822" s="74"/>
    </row>
    <row r="823" spans="1:9" ht="16.5" customHeight="1" x14ac:dyDescent="0.25">
      <c r="A823" s="134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134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134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134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134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134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134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thickBot="1" x14ac:dyDescent="0.3">
      <c r="A830" s="223"/>
      <c r="B830" s="84"/>
      <c r="C830" s="85"/>
      <c r="D830" s="84"/>
      <c r="E830" s="86"/>
      <c r="F830" s="87"/>
      <c r="G830" s="87"/>
      <c r="H830" s="87"/>
      <c r="I830" s="88"/>
    </row>
    <row r="831" spans="1:9" ht="16.5" customHeight="1" thickTop="1" thickBot="1" x14ac:dyDescent="0.3">
      <c r="A831" s="89" t="s">
        <v>43</v>
      </c>
      <c r="B831" s="90"/>
      <c r="C831" s="91"/>
      <c r="D831" s="90"/>
      <c r="E831" s="152">
        <f>SUM(E778:E830)</f>
        <v>92.35</v>
      </c>
      <c r="F831" s="152">
        <f>SUM(F778:F830)</f>
        <v>11000</v>
      </c>
      <c r="G831" s="152">
        <f>SUM(G778:G830)</f>
        <v>0</v>
      </c>
      <c r="H831" s="152">
        <f>SUM(H778:H830)</f>
        <v>11000</v>
      </c>
      <c r="I831" s="224">
        <f>SUM(I778:I830)</f>
        <v>11000</v>
      </c>
    </row>
    <row r="832" spans="1:9" ht="16.5" customHeight="1" thickTop="1" thickBot="1" x14ac:dyDescent="0.3">
      <c r="A832" s="94" t="s">
        <v>44</v>
      </c>
      <c r="B832" s="95"/>
      <c r="C832" s="96"/>
      <c r="D832" s="95"/>
      <c r="E832" s="97"/>
      <c r="F832" s="97"/>
      <c r="G832" s="97"/>
      <c r="H832" s="97"/>
      <c r="I832" s="99">
        <f>I852</f>
        <v>0</v>
      </c>
    </row>
    <row r="833" spans="1:9" ht="71.25" customHeight="1" thickTop="1" x14ac:dyDescent="0.25">
      <c r="A833" s="146"/>
      <c r="B833" s="244"/>
      <c r="C833" s="102"/>
      <c r="D833" s="244"/>
      <c r="E833" s="241"/>
      <c r="F833" s="241"/>
      <c r="G833" s="240"/>
      <c r="H833" s="241"/>
      <c r="I833" s="241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4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thickBot="1" x14ac:dyDescent="0.3">
      <c r="A851" s="83"/>
      <c r="B851" s="84"/>
      <c r="C851" s="85"/>
      <c r="D851" s="84"/>
      <c r="E851" s="86"/>
      <c r="F851" s="87"/>
      <c r="G851" s="87"/>
      <c r="H851" s="87"/>
      <c r="I851" s="88"/>
    </row>
    <row r="852" spans="1:9" ht="16.5" customHeight="1" thickTop="1" thickBot="1" x14ac:dyDescent="0.3">
      <c r="A852" s="155" t="s">
        <v>43</v>
      </c>
      <c r="B852" s="156"/>
      <c r="C852" s="157"/>
      <c r="D852" s="156"/>
      <c r="E852" s="158">
        <f>SUM(E833:E851)</f>
        <v>0</v>
      </c>
      <c r="F852" s="159">
        <f>SUM(F833:F851)</f>
        <v>0</v>
      </c>
      <c r="G852" s="159">
        <f>SUM(G833:G851)</f>
        <v>0</v>
      </c>
      <c r="H852" s="159">
        <f>SUM(H833:H851)</f>
        <v>0</v>
      </c>
      <c r="I852" s="160">
        <f>SUM(I833:I851)</f>
        <v>0</v>
      </c>
    </row>
    <row r="853" spans="1:9" ht="16.5" customHeight="1" thickTop="1" thickBot="1" x14ac:dyDescent="0.3">
      <c r="A853" s="19" t="s">
        <v>45</v>
      </c>
      <c r="B853" s="20"/>
      <c r="C853" s="21"/>
      <c r="D853" s="20"/>
      <c r="E853" s="22"/>
      <c r="F853" s="22"/>
      <c r="G853" s="22"/>
      <c r="H853" s="22"/>
      <c r="I853" s="23">
        <f>I873</f>
        <v>25042.68</v>
      </c>
    </row>
    <row r="854" spans="1:9" ht="38.25" customHeight="1" thickTop="1" x14ac:dyDescent="0.2">
      <c r="A854" s="130">
        <v>1</v>
      </c>
      <c r="B854" s="243" t="s">
        <v>8204</v>
      </c>
      <c r="C854" s="253" t="s">
        <v>8205</v>
      </c>
      <c r="D854" s="243" t="s">
        <v>8204</v>
      </c>
      <c r="E854" s="369">
        <v>50</v>
      </c>
      <c r="F854" s="370">
        <v>17635.689999999999</v>
      </c>
      <c r="G854" s="370"/>
      <c r="H854" s="370">
        <v>17635.689999999999</v>
      </c>
      <c r="I854" s="370">
        <v>17635.689999999999</v>
      </c>
    </row>
    <row r="855" spans="1:9" ht="37.5" customHeight="1" x14ac:dyDescent="0.25">
      <c r="A855" s="138">
        <v>2</v>
      </c>
      <c r="B855" s="243" t="s">
        <v>8206</v>
      </c>
      <c r="C855" s="253" t="s">
        <v>8207</v>
      </c>
      <c r="D855" s="243" t="s">
        <v>8206</v>
      </c>
      <c r="E855" s="369">
        <v>140</v>
      </c>
      <c r="F855" s="370">
        <v>49379.93</v>
      </c>
      <c r="G855" s="370">
        <v>7406.99</v>
      </c>
      <c r="H855" s="370"/>
      <c r="I855" s="370">
        <v>7406.99</v>
      </c>
    </row>
    <row r="856" spans="1:9" ht="32.25" customHeight="1" x14ac:dyDescent="0.25">
      <c r="A856" s="138"/>
      <c r="B856" s="243"/>
      <c r="C856" s="253"/>
      <c r="D856" s="243"/>
      <c r="E856" s="369"/>
      <c r="F856" s="370"/>
      <c r="G856" s="370"/>
      <c r="H856" s="370"/>
      <c r="I856" s="370"/>
    </row>
    <row r="857" spans="1:9" ht="16.5" customHeight="1" x14ac:dyDescent="0.25">
      <c r="A857" s="75"/>
      <c r="B857" s="243"/>
      <c r="C857" s="253"/>
      <c r="D857" s="243"/>
      <c r="E857" s="369"/>
      <c r="F857" s="370"/>
      <c r="G857" s="370"/>
      <c r="H857" s="370"/>
      <c r="I857" s="370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thickBot="1" x14ac:dyDescent="0.3">
      <c r="A872" s="83"/>
      <c r="B872" s="84"/>
      <c r="C872" s="85"/>
      <c r="D872" s="84"/>
      <c r="E872" s="86"/>
      <c r="F872" s="87"/>
      <c r="G872" s="87"/>
      <c r="H872" s="87"/>
      <c r="I872" s="88"/>
    </row>
    <row r="873" spans="1:9" ht="16.5" customHeight="1" thickTop="1" thickBot="1" x14ac:dyDescent="0.3">
      <c r="A873" s="155" t="s">
        <v>43</v>
      </c>
      <c r="B873" s="156"/>
      <c r="C873" s="156"/>
      <c r="D873" s="156"/>
      <c r="E873" s="158">
        <f>SUM(E854:E872)</f>
        <v>190</v>
      </c>
      <c r="F873" s="159">
        <f>SUM(F854:F872)</f>
        <v>67015.62</v>
      </c>
      <c r="G873" s="159">
        <f>SUM(G854:G872)</f>
        <v>7406.99</v>
      </c>
      <c r="H873" s="159">
        <f>SUM(H854:H872)</f>
        <v>17635.689999999999</v>
      </c>
      <c r="I873" s="160">
        <f>SUM(I854:I872)</f>
        <v>25042.68</v>
      </c>
    </row>
    <row r="874" spans="1:9" ht="16.5" customHeight="1" thickTop="1" x14ac:dyDescent="0.25">
      <c r="A874" s="19" t="s">
        <v>46</v>
      </c>
      <c r="B874" s="20"/>
      <c r="C874" s="20"/>
      <c r="D874" s="20"/>
      <c r="E874" s="22"/>
      <c r="F874" s="22"/>
      <c r="G874" s="22"/>
      <c r="H874" s="22"/>
      <c r="I874" s="23">
        <f>I893</f>
        <v>10161</v>
      </c>
    </row>
    <row r="875" spans="1:9" ht="46.5" customHeight="1" x14ac:dyDescent="0.2">
      <c r="A875" s="198">
        <v>1</v>
      </c>
      <c r="B875" s="562" t="s">
        <v>8208</v>
      </c>
      <c r="C875" s="563" t="s">
        <v>8209</v>
      </c>
      <c r="D875" s="562" t="s">
        <v>8208</v>
      </c>
      <c r="E875" s="564">
        <v>320</v>
      </c>
      <c r="F875" s="565">
        <v>10161</v>
      </c>
      <c r="G875" s="565"/>
      <c r="H875" s="565">
        <v>10161</v>
      </c>
      <c r="I875" s="565">
        <v>10161</v>
      </c>
    </row>
    <row r="876" spans="1:9" ht="51" customHeight="1" x14ac:dyDescent="0.2">
      <c r="A876" s="198"/>
      <c r="B876" s="243"/>
      <c r="C876" s="253"/>
      <c r="D876" s="243"/>
      <c r="E876" s="369"/>
      <c r="F876" s="370"/>
      <c r="G876" s="370"/>
      <c r="H876" s="370"/>
      <c r="I876" s="370"/>
    </row>
    <row r="877" spans="1:9" ht="37.5" customHeight="1" x14ac:dyDescent="0.25">
      <c r="A877" s="138"/>
      <c r="B877" s="243"/>
      <c r="C877" s="253"/>
      <c r="D877" s="243"/>
      <c r="E877" s="369"/>
      <c r="F877" s="370"/>
      <c r="G877" s="370"/>
      <c r="H877" s="370"/>
      <c r="I877" s="370"/>
    </row>
    <row r="878" spans="1:9" ht="16.5" customHeight="1" x14ac:dyDescent="0.25">
      <c r="A878" s="75"/>
      <c r="B878" s="243"/>
      <c r="C878" s="253"/>
      <c r="D878" s="243"/>
      <c r="E878" s="369"/>
      <c r="F878" s="370"/>
      <c r="G878" s="370"/>
      <c r="H878" s="370"/>
      <c r="I878" s="370"/>
    </row>
    <row r="879" spans="1:9" ht="16.5" customHeight="1" x14ac:dyDescent="0.25">
      <c r="A879" s="75"/>
      <c r="B879" s="243"/>
      <c r="C879" s="253"/>
      <c r="D879" s="243"/>
      <c r="E879" s="369"/>
      <c r="F879" s="370"/>
      <c r="G879" s="370"/>
      <c r="H879" s="370"/>
      <c r="I879" s="370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thickBot="1" x14ac:dyDescent="0.3">
      <c r="A892" s="83"/>
      <c r="B892" s="84"/>
      <c r="C892" s="85"/>
      <c r="D892" s="84"/>
      <c r="E892" s="86"/>
      <c r="F892" s="87"/>
      <c r="G892" s="87"/>
      <c r="H892" s="87"/>
      <c r="I892" s="88"/>
    </row>
    <row r="893" spans="1:9" ht="16.5" customHeight="1" thickTop="1" thickBot="1" x14ac:dyDescent="0.3">
      <c r="A893" s="89" t="s">
        <v>43</v>
      </c>
      <c r="B893" s="90"/>
      <c r="C893" s="91"/>
      <c r="D893" s="90"/>
      <c r="E893" s="152">
        <f>SUM(E875:E892)</f>
        <v>320</v>
      </c>
      <c r="F893" s="92">
        <f>SUM(F875:F892)</f>
        <v>10161</v>
      </c>
      <c r="G893" s="92">
        <f>SUM(G875:G892)</f>
        <v>0</v>
      </c>
      <c r="H893" s="92">
        <f>SUM(H875:H892)</f>
        <v>10161</v>
      </c>
      <c r="I893" s="93">
        <f>SUM(I875:I892)</f>
        <v>10161</v>
      </c>
    </row>
    <row r="894" spans="1:9" ht="16.5" customHeight="1" thickTop="1" thickBot="1" x14ac:dyDescent="0.3">
      <c r="A894" s="94" t="s">
        <v>47</v>
      </c>
      <c r="B894" s="95"/>
      <c r="C894" s="96"/>
      <c r="D894" s="95"/>
      <c r="E894" s="97"/>
      <c r="F894" s="97"/>
      <c r="G894" s="97"/>
      <c r="H894" s="97"/>
      <c r="I894" s="99">
        <f>I914</f>
        <v>0</v>
      </c>
    </row>
    <row r="895" spans="1:9" ht="46.5" customHeight="1" thickTop="1" x14ac:dyDescent="0.25">
      <c r="A895" s="146"/>
      <c r="B895" s="102"/>
      <c r="C895" s="102"/>
      <c r="D895" s="102"/>
      <c r="E895" s="368"/>
      <c r="F895" s="365"/>
      <c r="G895" s="365"/>
      <c r="H895" s="365"/>
      <c r="I895" s="365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thickBot="1" x14ac:dyDescent="0.3">
      <c r="A913" s="83"/>
      <c r="B913" s="84"/>
      <c r="C913" s="85"/>
      <c r="D913" s="84"/>
      <c r="E913" s="86"/>
      <c r="F913" s="87"/>
      <c r="G913" s="87"/>
      <c r="H913" s="87"/>
      <c r="I913" s="88"/>
    </row>
    <row r="914" spans="1:9" ht="16.5" customHeight="1" thickTop="1" thickBot="1" x14ac:dyDescent="0.3">
      <c r="A914" s="89" t="s">
        <v>43</v>
      </c>
      <c r="B914" s="90"/>
      <c r="C914" s="91"/>
      <c r="D914" s="90"/>
      <c r="E914" s="152">
        <f>SUM(E895:E913)</f>
        <v>0</v>
      </c>
      <c r="F914" s="92">
        <f>SUM(F895:F913)</f>
        <v>0</v>
      </c>
      <c r="G914" s="92">
        <f>SUM(G895:G913)</f>
        <v>0</v>
      </c>
      <c r="H914" s="92">
        <f>SUM(H895:H913)</f>
        <v>0</v>
      </c>
      <c r="I914" s="93">
        <f>SUM(I895:I913)</f>
        <v>0</v>
      </c>
    </row>
    <row r="915" spans="1:9" ht="16.5" customHeight="1" thickTop="1" x14ac:dyDescent="0.25">
      <c r="A915" s="19" t="s">
        <v>48</v>
      </c>
      <c r="B915" s="20"/>
      <c r="C915" s="21"/>
      <c r="D915" s="20"/>
      <c r="E915" s="22"/>
      <c r="F915" s="22"/>
      <c r="G915" s="22"/>
      <c r="H915" s="22"/>
      <c r="I915" s="23">
        <f>I935</f>
        <v>0</v>
      </c>
    </row>
    <row r="916" spans="1:9" ht="16.5" customHeight="1" x14ac:dyDescent="0.25">
      <c r="A916" s="138"/>
      <c r="B916" s="265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thickBot="1" x14ac:dyDescent="0.3">
      <c r="A934" s="83"/>
      <c r="B934" s="84"/>
      <c r="C934" s="85"/>
      <c r="D934" s="84"/>
      <c r="E934" s="86"/>
      <c r="F934" s="87"/>
      <c r="G934" s="87"/>
      <c r="H934" s="87"/>
      <c r="I934" s="88"/>
    </row>
    <row r="935" spans="1:9" ht="16.5" customHeight="1" thickTop="1" thickBot="1" x14ac:dyDescent="0.3">
      <c r="A935" s="155" t="s">
        <v>43</v>
      </c>
      <c r="B935" s="156"/>
      <c r="C935" s="157"/>
      <c r="D935" s="156"/>
      <c r="E935" s="158">
        <f>SUM(E916:E934)</f>
        <v>0</v>
      </c>
      <c r="F935" s="159">
        <f>SUM(F916:F934)</f>
        <v>0</v>
      </c>
      <c r="G935" s="159">
        <f>SUM(G916:G934)</f>
        <v>0</v>
      </c>
      <c r="H935" s="159">
        <f>SUM(H916:H934)</f>
        <v>0</v>
      </c>
      <c r="I935" s="160">
        <f>SUM(I916:I934)</f>
        <v>0</v>
      </c>
    </row>
    <row r="936" spans="1:9" ht="16.5" customHeight="1" thickTop="1" thickBot="1" x14ac:dyDescent="0.3">
      <c r="A936" s="11" t="s">
        <v>79</v>
      </c>
      <c r="B936" s="12"/>
      <c r="C936" s="13"/>
      <c r="D936" s="14"/>
      <c r="E936" s="15">
        <f>E1002+E1023+E1044+E1065+E1086</f>
        <v>611.5</v>
      </c>
      <c r="F936" s="16"/>
      <c r="G936" s="16"/>
      <c r="H936" s="16"/>
      <c r="I936" s="15">
        <f>I1002+I1023+I1044+I1065+I1086</f>
        <v>51904.959999999999</v>
      </c>
    </row>
    <row r="937" spans="1:9" ht="16.5" customHeight="1" thickTop="1" thickBot="1" x14ac:dyDescent="0.3">
      <c r="A937" s="19" t="s">
        <v>13</v>
      </c>
      <c r="B937" s="20"/>
      <c r="C937" s="21"/>
      <c r="D937" s="20"/>
      <c r="E937" s="22"/>
      <c r="F937" s="22"/>
      <c r="G937" s="22"/>
      <c r="H937" s="22"/>
      <c r="I937" s="23">
        <f>I1002</f>
        <v>17600</v>
      </c>
    </row>
    <row r="938" spans="1:9" ht="45" customHeight="1" thickTop="1" x14ac:dyDescent="0.2">
      <c r="A938" s="130">
        <v>1</v>
      </c>
      <c r="B938" s="363" t="s">
        <v>8210</v>
      </c>
      <c r="C938" s="363" t="s">
        <v>8211</v>
      </c>
      <c r="D938" s="397" t="s">
        <v>8212</v>
      </c>
      <c r="E938" s="398">
        <v>7</v>
      </c>
      <c r="F938" s="394">
        <v>550</v>
      </c>
      <c r="G938" s="394"/>
      <c r="H938" s="394">
        <v>550</v>
      </c>
      <c r="I938" s="396">
        <v>550</v>
      </c>
    </row>
    <row r="939" spans="1:9" ht="34.5" customHeight="1" x14ac:dyDescent="0.2">
      <c r="A939" s="134">
        <v>2</v>
      </c>
      <c r="B939" s="363" t="s">
        <v>8213</v>
      </c>
      <c r="C939" s="363" t="s">
        <v>8214</v>
      </c>
      <c r="D939" s="397" t="s">
        <v>8215</v>
      </c>
      <c r="E939" s="398">
        <v>8</v>
      </c>
      <c r="F939" s="394">
        <v>550</v>
      </c>
      <c r="G939" s="394"/>
      <c r="H939" s="394">
        <v>550</v>
      </c>
      <c r="I939" s="396">
        <v>550</v>
      </c>
    </row>
    <row r="940" spans="1:9" ht="44.25" customHeight="1" x14ac:dyDescent="0.2">
      <c r="A940" s="134">
        <v>3</v>
      </c>
      <c r="B940" s="363" t="s">
        <v>8216</v>
      </c>
      <c r="C940" s="363" t="s">
        <v>8217</v>
      </c>
      <c r="D940" s="397" t="s">
        <v>8218</v>
      </c>
      <c r="E940" s="398">
        <v>3</v>
      </c>
      <c r="F940" s="394">
        <v>550</v>
      </c>
      <c r="G940" s="394"/>
      <c r="H940" s="394">
        <v>550</v>
      </c>
      <c r="I940" s="396">
        <v>550</v>
      </c>
    </row>
    <row r="941" spans="1:9" ht="40.5" customHeight="1" x14ac:dyDescent="0.2">
      <c r="A941" s="134">
        <v>4</v>
      </c>
      <c r="B941" s="363" t="s">
        <v>8219</v>
      </c>
      <c r="C941" s="363" t="s">
        <v>8220</v>
      </c>
      <c r="D941" s="397" t="s">
        <v>8221</v>
      </c>
      <c r="E941" s="398">
        <v>10</v>
      </c>
      <c r="F941" s="394">
        <v>550</v>
      </c>
      <c r="G941" s="394"/>
      <c r="H941" s="394">
        <v>550</v>
      </c>
      <c r="I941" s="396">
        <v>550</v>
      </c>
    </row>
    <row r="942" spans="1:9" ht="42.75" customHeight="1" x14ac:dyDescent="0.2">
      <c r="A942" s="134">
        <v>5</v>
      </c>
      <c r="B942" s="363" t="s">
        <v>8222</v>
      </c>
      <c r="C942" s="363" t="s">
        <v>8223</v>
      </c>
      <c r="D942" s="397" t="s">
        <v>8224</v>
      </c>
      <c r="E942" s="398">
        <v>5</v>
      </c>
      <c r="F942" s="394">
        <v>550</v>
      </c>
      <c r="G942" s="394"/>
      <c r="H942" s="394">
        <v>550</v>
      </c>
      <c r="I942" s="396">
        <v>550</v>
      </c>
    </row>
    <row r="943" spans="1:9" ht="46.5" customHeight="1" x14ac:dyDescent="0.2">
      <c r="A943" s="134">
        <v>6</v>
      </c>
      <c r="B943" s="363" t="s">
        <v>8225</v>
      </c>
      <c r="C943" s="363" t="s">
        <v>8226</v>
      </c>
      <c r="D943" s="397" t="s">
        <v>8227</v>
      </c>
      <c r="E943" s="398">
        <v>5</v>
      </c>
      <c r="F943" s="394">
        <v>550</v>
      </c>
      <c r="G943" s="394"/>
      <c r="H943" s="394">
        <v>550</v>
      </c>
      <c r="I943" s="396">
        <v>550</v>
      </c>
    </row>
    <row r="944" spans="1:9" s="105" customFormat="1" ht="40.5" customHeight="1" x14ac:dyDescent="0.2">
      <c r="A944" s="134">
        <v>7</v>
      </c>
      <c r="B944" s="363" t="s">
        <v>8228</v>
      </c>
      <c r="C944" s="363" t="s">
        <v>8229</v>
      </c>
      <c r="D944" s="397" t="s">
        <v>8230</v>
      </c>
      <c r="E944" s="398">
        <v>5</v>
      </c>
      <c r="F944" s="394">
        <v>550</v>
      </c>
      <c r="G944" s="394"/>
      <c r="H944" s="394">
        <v>550</v>
      </c>
      <c r="I944" s="396">
        <v>550</v>
      </c>
    </row>
    <row r="945" spans="1:9" ht="35.25" customHeight="1" x14ac:dyDescent="0.2">
      <c r="A945" s="134">
        <v>8</v>
      </c>
      <c r="B945" s="363" t="s">
        <v>8231</v>
      </c>
      <c r="C945" s="363" t="s">
        <v>7155</v>
      </c>
      <c r="D945" s="397" t="s">
        <v>8232</v>
      </c>
      <c r="E945" s="398">
        <v>3</v>
      </c>
      <c r="F945" s="394">
        <v>550</v>
      </c>
      <c r="G945" s="394"/>
      <c r="H945" s="394">
        <v>550</v>
      </c>
      <c r="I945" s="396">
        <v>550</v>
      </c>
    </row>
    <row r="946" spans="1:9" ht="33.75" customHeight="1" x14ac:dyDescent="0.2">
      <c r="A946" s="134">
        <v>9</v>
      </c>
      <c r="B946" s="363" t="s">
        <v>8233</v>
      </c>
      <c r="C946" s="363" t="s">
        <v>8234</v>
      </c>
      <c r="D946" s="397" t="s">
        <v>8235</v>
      </c>
      <c r="E946" s="398">
        <v>6</v>
      </c>
      <c r="F946" s="394">
        <v>550</v>
      </c>
      <c r="G946" s="394"/>
      <c r="H946" s="394">
        <v>550</v>
      </c>
      <c r="I946" s="396">
        <v>550</v>
      </c>
    </row>
    <row r="947" spans="1:9" ht="30.75" customHeight="1" x14ac:dyDescent="0.2">
      <c r="A947" s="134">
        <v>10</v>
      </c>
      <c r="B947" s="363" t="s">
        <v>8236</v>
      </c>
      <c r="C947" s="363" t="s">
        <v>8237</v>
      </c>
      <c r="D947" s="397" t="s">
        <v>8238</v>
      </c>
      <c r="E947" s="398">
        <v>2.5</v>
      </c>
      <c r="F947" s="394">
        <v>550</v>
      </c>
      <c r="G947" s="394"/>
      <c r="H947" s="394">
        <v>550</v>
      </c>
      <c r="I947" s="396">
        <v>550</v>
      </c>
    </row>
    <row r="948" spans="1:9" ht="30.75" customHeight="1" x14ac:dyDescent="0.2">
      <c r="A948" s="134">
        <v>11</v>
      </c>
      <c r="B948" s="363" t="s">
        <v>8239</v>
      </c>
      <c r="C948" s="363" t="s">
        <v>8240</v>
      </c>
      <c r="D948" s="397" t="s">
        <v>8241</v>
      </c>
      <c r="E948" s="398">
        <v>5</v>
      </c>
      <c r="F948" s="394">
        <v>550</v>
      </c>
      <c r="G948" s="394"/>
      <c r="H948" s="394">
        <v>550</v>
      </c>
      <c r="I948" s="396">
        <v>550</v>
      </c>
    </row>
    <row r="949" spans="1:9" ht="35.25" customHeight="1" x14ac:dyDescent="0.2">
      <c r="A949" s="134">
        <v>12</v>
      </c>
      <c r="B949" s="363" t="s">
        <v>8242</v>
      </c>
      <c r="C949" s="363" t="s">
        <v>5466</v>
      </c>
      <c r="D949" s="397" t="s">
        <v>8243</v>
      </c>
      <c r="E949" s="398">
        <v>6</v>
      </c>
      <c r="F949" s="394">
        <v>550</v>
      </c>
      <c r="G949" s="394"/>
      <c r="H949" s="394">
        <v>550</v>
      </c>
      <c r="I949" s="396">
        <v>550</v>
      </c>
    </row>
    <row r="950" spans="1:9" ht="33.75" customHeight="1" x14ac:dyDescent="0.2">
      <c r="A950" s="134">
        <v>13</v>
      </c>
      <c r="B950" s="363" t="s">
        <v>8244</v>
      </c>
      <c r="C950" s="363" t="s">
        <v>8245</v>
      </c>
      <c r="D950" s="397" t="s">
        <v>8246</v>
      </c>
      <c r="E950" s="398">
        <v>5</v>
      </c>
      <c r="F950" s="394">
        <v>550</v>
      </c>
      <c r="G950" s="394"/>
      <c r="H950" s="394">
        <v>550</v>
      </c>
      <c r="I950" s="396">
        <v>550</v>
      </c>
    </row>
    <row r="951" spans="1:9" ht="45.75" customHeight="1" x14ac:dyDescent="0.2">
      <c r="A951" s="134">
        <v>14</v>
      </c>
      <c r="B951" s="363" t="s">
        <v>8247</v>
      </c>
      <c r="C951" s="363" t="s">
        <v>8248</v>
      </c>
      <c r="D951" s="397" t="s">
        <v>8249</v>
      </c>
      <c r="E951" s="398">
        <v>1</v>
      </c>
      <c r="F951" s="394">
        <v>550</v>
      </c>
      <c r="G951" s="394"/>
      <c r="H951" s="394">
        <v>550</v>
      </c>
      <c r="I951" s="396">
        <v>550</v>
      </c>
    </row>
    <row r="952" spans="1:9" ht="41.25" customHeight="1" x14ac:dyDescent="0.2">
      <c r="A952" s="134">
        <v>15</v>
      </c>
      <c r="B952" s="363" t="s">
        <v>8250</v>
      </c>
      <c r="C952" s="363" t="s">
        <v>8251</v>
      </c>
      <c r="D952" s="397" t="s">
        <v>8252</v>
      </c>
      <c r="E952" s="398">
        <v>5</v>
      </c>
      <c r="F952" s="394">
        <v>550</v>
      </c>
      <c r="G952" s="394"/>
      <c r="H952" s="394">
        <v>550</v>
      </c>
      <c r="I952" s="396">
        <v>550</v>
      </c>
    </row>
    <row r="953" spans="1:9" ht="49.5" customHeight="1" x14ac:dyDescent="0.2">
      <c r="A953" s="134">
        <v>16</v>
      </c>
      <c r="B953" s="363" t="s">
        <v>8253</v>
      </c>
      <c r="C953" s="363" t="s">
        <v>8254</v>
      </c>
      <c r="D953" s="397" t="s">
        <v>8255</v>
      </c>
      <c r="E953" s="398">
        <v>3</v>
      </c>
      <c r="F953" s="394">
        <v>550</v>
      </c>
      <c r="G953" s="394"/>
      <c r="H953" s="394">
        <v>550</v>
      </c>
      <c r="I953" s="396">
        <v>550</v>
      </c>
    </row>
    <row r="954" spans="1:9" ht="35.25" customHeight="1" x14ac:dyDescent="0.2">
      <c r="A954" s="134">
        <v>17</v>
      </c>
      <c r="B954" s="363" t="s">
        <v>8256</v>
      </c>
      <c r="C954" s="363" t="s">
        <v>8257</v>
      </c>
      <c r="D954" s="397" t="s">
        <v>8258</v>
      </c>
      <c r="E954" s="398">
        <v>3</v>
      </c>
      <c r="F954" s="394">
        <v>550</v>
      </c>
      <c r="G954" s="394"/>
      <c r="H954" s="394">
        <v>550</v>
      </c>
      <c r="I954" s="396">
        <v>550</v>
      </c>
    </row>
    <row r="955" spans="1:9" ht="42.75" customHeight="1" x14ac:dyDescent="0.2">
      <c r="A955" s="134">
        <v>18</v>
      </c>
      <c r="B955" s="363" t="s">
        <v>8259</v>
      </c>
      <c r="C955" s="363" t="s">
        <v>8260</v>
      </c>
      <c r="D955" s="397" t="s">
        <v>8261</v>
      </c>
      <c r="E955" s="398">
        <v>5</v>
      </c>
      <c r="F955" s="394">
        <v>550</v>
      </c>
      <c r="G955" s="394"/>
      <c r="H955" s="394">
        <v>550</v>
      </c>
      <c r="I955" s="396">
        <v>550</v>
      </c>
    </row>
    <row r="956" spans="1:9" ht="40.5" customHeight="1" x14ac:dyDescent="0.2">
      <c r="A956" s="134">
        <v>19</v>
      </c>
      <c r="B956" s="363" t="s">
        <v>8262</v>
      </c>
      <c r="C956" s="363" t="s">
        <v>8263</v>
      </c>
      <c r="D956" s="397" t="s">
        <v>8264</v>
      </c>
      <c r="E956" s="398">
        <v>5</v>
      </c>
      <c r="F956" s="394">
        <v>550</v>
      </c>
      <c r="G956" s="394"/>
      <c r="H956" s="394">
        <v>550</v>
      </c>
      <c r="I956" s="396">
        <v>550</v>
      </c>
    </row>
    <row r="957" spans="1:9" ht="46.5" customHeight="1" x14ac:dyDescent="0.2">
      <c r="A957" s="134">
        <v>20</v>
      </c>
      <c r="B957" s="363" t="s">
        <v>8265</v>
      </c>
      <c r="C957" s="363" t="s">
        <v>8266</v>
      </c>
      <c r="D957" s="397" t="s">
        <v>8267</v>
      </c>
      <c r="E957" s="398">
        <v>3</v>
      </c>
      <c r="F957" s="394">
        <v>550</v>
      </c>
      <c r="G957" s="394"/>
      <c r="H957" s="394">
        <v>550</v>
      </c>
      <c r="I957" s="396">
        <v>550</v>
      </c>
    </row>
    <row r="958" spans="1:9" ht="37.5" customHeight="1" x14ac:dyDescent="0.2">
      <c r="A958" s="134">
        <v>21</v>
      </c>
      <c r="B958" s="363" t="s">
        <v>8268</v>
      </c>
      <c r="C958" s="363" t="s">
        <v>8269</v>
      </c>
      <c r="D958" s="397" t="s">
        <v>8270</v>
      </c>
      <c r="E958" s="398">
        <v>10</v>
      </c>
      <c r="F958" s="394">
        <v>550</v>
      </c>
      <c r="G958" s="394"/>
      <c r="H958" s="394">
        <v>550</v>
      </c>
      <c r="I958" s="396">
        <v>550</v>
      </c>
    </row>
    <row r="959" spans="1:9" ht="37.5" customHeight="1" x14ac:dyDescent="0.2">
      <c r="A959" s="134">
        <v>22</v>
      </c>
      <c r="B959" s="363" t="s">
        <v>8271</v>
      </c>
      <c r="C959" s="363" t="s">
        <v>8272</v>
      </c>
      <c r="D959" s="397" t="s">
        <v>8273</v>
      </c>
      <c r="E959" s="398">
        <v>5</v>
      </c>
      <c r="F959" s="394">
        <v>550</v>
      </c>
      <c r="G959" s="394"/>
      <c r="H959" s="394">
        <v>550</v>
      </c>
      <c r="I959" s="396">
        <v>550</v>
      </c>
    </row>
    <row r="960" spans="1:9" ht="34.5" customHeight="1" x14ac:dyDescent="0.2">
      <c r="A960" s="134">
        <v>23</v>
      </c>
      <c r="B960" s="363" t="s">
        <v>8274</v>
      </c>
      <c r="C960" s="363" t="s">
        <v>8275</v>
      </c>
      <c r="D960" s="397" t="s">
        <v>8276</v>
      </c>
      <c r="E960" s="398">
        <v>3</v>
      </c>
      <c r="F960" s="394">
        <v>550</v>
      </c>
      <c r="G960" s="394"/>
      <c r="H960" s="394">
        <v>550</v>
      </c>
      <c r="I960" s="396">
        <v>550</v>
      </c>
    </row>
    <row r="961" spans="1:9" ht="33.75" customHeight="1" x14ac:dyDescent="0.2">
      <c r="A961" s="134">
        <v>24</v>
      </c>
      <c r="B961" s="363" t="s">
        <v>8277</v>
      </c>
      <c r="C961" s="363" t="s">
        <v>8278</v>
      </c>
      <c r="D961" s="397" t="s">
        <v>8279</v>
      </c>
      <c r="E961" s="398">
        <v>7</v>
      </c>
      <c r="F961" s="394">
        <v>550</v>
      </c>
      <c r="G961" s="394"/>
      <c r="H961" s="394">
        <v>550</v>
      </c>
      <c r="I961" s="396">
        <v>550</v>
      </c>
    </row>
    <row r="962" spans="1:9" ht="36.75" customHeight="1" x14ac:dyDescent="0.2">
      <c r="A962" s="134">
        <v>25</v>
      </c>
      <c r="B962" s="363" t="s">
        <v>8280</v>
      </c>
      <c r="C962" s="363" t="s">
        <v>8281</v>
      </c>
      <c r="D962" s="397" t="s">
        <v>8282</v>
      </c>
      <c r="E962" s="398">
        <v>3</v>
      </c>
      <c r="F962" s="394">
        <v>550</v>
      </c>
      <c r="G962" s="394"/>
      <c r="H962" s="394">
        <v>550</v>
      </c>
      <c r="I962" s="396">
        <v>550</v>
      </c>
    </row>
    <row r="963" spans="1:9" ht="32.25" customHeight="1" x14ac:dyDescent="0.2">
      <c r="A963" s="134">
        <v>26</v>
      </c>
      <c r="B963" s="363" t="s">
        <v>8283</v>
      </c>
      <c r="C963" s="363" t="s">
        <v>8284</v>
      </c>
      <c r="D963" s="397" t="s">
        <v>8285</v>
      </c>
      <c r="E963" s="398">
        <v>2</v>
      </c>
      <c r="F963" s="394">
        <v>550</v>
      </c>
      <c r="G963" s="394"/>
      <c r="H963" s="394">
        <v>550</v>
      </c>
      <c r="I963" s="396">
        <v>550</v>
      </c>
    </row>
    <row r="964" spans="1:9" ht="31.5" customHeight="1" x14ac:dyDescent="0.2">
      <c r="A964" s="134">
        <v>27</v>
      </c>
      <c r="B964" s="363" t="s">
        <v>8286</v>
      </c>
      <c r="C964" s="363" t="s">
        <v>8287</v>
      </c>
      <c r="D964" s="397" t="s">
        <v>8288</v>
      </c>
      <c r="E964" s="398">
        <v>5</v>
      </c>
      <c r="F964" s="394">
        <v>550</v>
      </c>
      <c r="G964" s="394"/>
      <c r="H964" s="394">
        <v>550</v>
      </c>
      <c r="I964" s="396">
        <v>550</v>
      </c>
    </row>
    <row r="965" spans="1:9" ht="28.5" customHeight="1" x14ac:dyDescent="0.2">
      <c r="A965" s="134">
        <v>28</v>
      </c>
      <c r="B965" s="363" t="s">
        <v>8289</v>
      </c>
      <c r="C965" s="363" t="s">
        <v>8290</v>
      </c>
      <c r="D965" s="397" t="s">
        <v>8291</v>
      </c>
      <c r="E965" s="398">
        <v>5</v>
      </c>
      <c r="F965" s="394">
        <v>550</v>
      </c>
      <c r="G965" s="394"/>
      <c r="H965" s="394">
        <v>550</v>
      </c>
      <c r="I965" s="396">
        <v>550</v>
      </c>
    </row>
    <row r="966" spans="1:9" ht="29.25" customHeight="1" x14ac:dyDescent="0.2">
      <c r="A966" s="134">
        <v>29</v>
      </c>
      <c r="B966" s="363" t="s">
        <v>8292</v>
      </c>
      <c r="C966" s="363" t="s">
        <v>8293</v>
      </c>
      <c r="D966" s="397" t="s">
        <v>8294</v>
      </c>
      <c r="E966" s="398">
        <v>5</v>
      </c>
      <c r="F966" s="394">
        <v>550</v>
      </c>
      <c r="G966" s="394"/>
      <c r="H966" s="394">
        <v>550</v>
      </c>
      <c r="I966" s="396">
        <v>550</v>
      </c>
    </row>
    <row r="967" spans="1:9" ht="36.75" customHeight="1" x14ac:dyDescent="0.2">
      <c r="A967" s="134">
        <v>30</v>
      </c>
      <c r="B967" s="363" t="s">
        <v>8295</v>
      </c>
      <c r="C967" s="363" t="s">
        <v>8296</v>
      </c>
      <c r="D967" s="397" t="s">
        <v>8297</v>
      </c>
      <c r="E967" s="398">
        <v>5</v>
      </c>
      <c r="F967" s="394">
        <v>550</v>
      </c>
      <c r="G967" s="394"/>
      <c r="H967" s="394">
        <v>550</v>
      </c>
      <c r="I967" s="396">
        <v>550</v>
      </c>
    </row>
    <row r="968" spans="1:9" ht="37.5" customHeight="1" x14ac:dyDescent="0.2">
      <c r="A968" s="134">
        <v>31</v>
      </c>
      <c r="B968" s="363" t="s">
        <v>8298</v>
      </c>
      <c r="C968" s="363" t="s">
        <v>8299</v>
      </c>
      <c r="D968" s="397" t="s">
        <v>8300</v>
      </c>
      <c r="E968" s="398">
        <v>3</v>
      </c>
      <c r="F968" s="394">
        <v>550</v>
      </c>
      <c r="G968" s="394"/>
      <c r="H968" s="394">
        <v>550</v>
      </c>
      <c r="I968" s="396">
        <v>550</v>
      </c>
    </row>
    <row r="969" spans="1:9" ht="32.25" customHeight="1" x14ac:dyDescent="0.2">
      <c r="A969" s="134">
        <v>32</v>
      </c>
      <c r="B969" s="363" t="s">
        <v>8301</v>
      </c>
      <c r="C969" s="363" t="s">
        <v>8302</v>
      </c>
      <c r="D969" s="397" t="s">
        <v>8303</v>
      </c>
      <c r="E969" s="398">
        <v>3</v>
      </c>
      <c r="F969" s="394">
        <v>550</v>
      </c>
      <c r="G969" s="394"/>
      <c r="H969" s="394">
        <v>550</v>
      </c>
      <c r="I969" s="396">
        <v>550</v>
      </c>
    </row>
    <row r="970" spans="1:9" ht="37.5" customHeight="1" x14ac:dyDescent="0.25">
      <c r="A970" s="138"/>
      <c r="B970" s="363"/>
      <c r="C970" s="363"/>
      <c r="D970" s="397"/>
      <c r="E970" s="398"/>
      <c r="F970" s="394"/>
      <c r="G970" s="394"/>
      <c r="H970" s="394"/>
      <c r="I970" s="396"/>
    </row>
    <row r="971" spans="1:9" ht="42.75" customHeight="1" x14ac:dyDescent="0.2">
      <c r="A971" s="134"/>
      <c r="B971" s="363"/>
      <c r="C971" s="363"/>
      <c r="D971" s="397"/>
      <c r="E971" s="398"/>
      <c r="F971" s="394"/>
      <c r="G971" s="394"/>
      <c r="H971" s="394"/>
      <c r="I971" s="396"/>
    </row>
    <row r="972" spans="1:9" ht="34.5" customHeight="1" x14ac:dyDescent="0.25">
      <c r="A972" s="138"/>
      <c r="B972" s="363"/>
      <c r="C972" s="363"/>
      <c r="D972" s="397"/>
      <c r="E972" s="398"/>
      <c r="F972" s="394"/>
      <c r="G972" s="394"/>
      <c r="H972" s="394"/>
      <c r="I972" s="396"/>
    </row>
    <row r="973" spans="1:9" ht="42.75" customHeight="1" x14ac:dyDescent="0.2">
      <c r="A973" s="134"/>
      <c r="B973" s="363"/>
      <c r="C973" s="363"/>
      <c r="D973" s="397"/>
      <c r="E973" s="398"/>
      <c r="F973" s="394"/>
      <c r="G973" s="394"/>
      <c r="H973" s="394"/>
      <c r="I973" s="396"/>
    </row>
    <row r="974" spans="1:9" ht="37.5" customHeight="1" x14ac:dyDescent="0.25">
      <c r="A974" s="138"/>
      <c r="B974" s="363"/>
      <c r="C974" s="363"/>
      <c r="D974" s="397"/>
      <c r="E974" s="398"/>
      <c r="F974" s="394"/>
      <c r="G974" s="394"/>
      <c r="H974" s="394"/>
      <c r="I974" s="396"/>
    </row>
    <row r="975" spans="1:9" ht="40.5" customHeight="1" x14ac:dyDescent="0.2">
      <c r="A975" s="134"/>
      <c r="B975" s="363"/>
      <c r="C975" s="363"/>
      <c r="D975" s="397"/>
      <c r="E975" s="398"/>
      <c r="F975" s="394"/>
      <c r="G975" s="394"/>
      <c r="H975" s="394"/>
      <c r="I975" s="396"/>
    </row>
    <row r="976" spans="1:9" ht="34.5" customHeight="1" x14ac:dyDescent="0.25">
      <c r="A976" s="138"/>
      <c r="B976" s="363"/>
      <c r="C976" s="363"/>
      <c r="D976" s="397"/>
      <c r="E976" s="398"/>
      <c r="F976" s="394"/>
      <c r="G976" s="394"/>
      <c r="H976" s="394"/>
      <c r="I976" s="396"/>
    </row>
    <row r="977" spans="1:9" ht="40.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8.25" customHeight="1" x14ac:dyDescent="0.25">
      <c r="A978" s="138"/>
      <c r="B978" s="363"/>
      <c r="C978" s="363"/>
      <c r="D978" s="397"/>
      <c r="E978" s="398"/>
      <c r="F978" s="394"/>
      <c r="G978" s="394"/>
      <c r="H978" s="394"/>
      <c r="I978" s="396"/>
    </row>
    <row r="979" spans="1:9" ht="36.7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7.5" customHeight="1" x14ac:dyDescent="0.25">
      <c r="A980" s="138"/>
      <c r="B980" s="363"/>
      <c r="C980" s="363"/>
      <c r="D980" s="397"/>
      <c r="E980" s="398"/>
      <c r="F980" s="394"/>
      <c r="G980" s="394"/>
      <c r="H980" s="394"/>
      <c r="I980" s="396"/>
    </row>
    <row r="981" spans="1:9" ht="47.25" customHeight="1" x14ac:dyDescent="0.2">
      <c r="A981" s="134"/>
      <c r="B981" s="363"/>
      <c r="C981" s="363"/>
      <c r="D981" s="397"/>
      <c r="E981" s="398"/>
      <c r="F981" s="394"/>
      <c r="G981" s="394"/>
      <c r="H981" s="394"/>
      <c r="I981" s="396"/>
    </row>
    <row r="982" spans="1:9" ht="44.25" customHeight="1" x14ac:dyDescent="0.25">
      <c r="A982" s="138"/>
      <c r="B982" s="363"/>
      <c r="C982" s="363"/>
      <c r="D982" s="397"/>
      <c r="E982" s="398"/>
      <c r="F982" s="394"/>
      <c r="G982" s="394"/>
      <c r="H982" s="394"/>
      <c r="I982" s="396"/>
    </row>
    <row r="983" spans="1:9" ht="43.5" customHeight="1" x14ac:dyDescent="0.2">
      <c r="A983" s="134"/>
      <c r="B983" s="363"/>
      <c r="C983" s="363"/>
      <c r="D983" s="397"/>
      <c r="E983" s="398"/>
      <c r="F983" s="394"/>
      <c r="G983" s="394"/>
      <c r="H983" s="394"/>
      <c r="I983" s="396"/>
    </row>
    <row r="984" spans="1:9" ht="43.5" customHeight="1" x14ac:dyDescent="0.25">
      <c r="A984" s="138"/>
      <c r="B984" s="363"/>
      <c r="C984" s="363"/>
      <c r="D984" s="397"/>
      <c r="E984" s="398"/>
      <c r="F984" s="394"/>
      <c r="G984" s="394"/>
      <c r="H984" s="394"/>
      <c r="I984" s="396"/>
    </row>
    <row r="985" spans="1:9" ht="46.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5.25" customHeight="1" x14ac:dyDescent="0.25">
      <c r="A986" s="138"/>
      <c r="B986" s="363"/>
      <c r="C986" s="363"/>
      <c r="D986" s="397"/>
      <c r="E986" s="398"/>
      <c r="F986" s="394"/>
      <c r="G986" s="394"/>
      <c r="H986" s="394"/>
      <c r="I986" s="396"/>
    </row>
    <row r="987" spans="1:9" ht="45.7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thickBot="1" x14ac:dyDescent="0.3">
      <c r="A1001" s="83"/>
      <c r="B1001" s="84"/>
      <c r="C1001" s="85"/>
      <c r="D1001" s="84"/>
      <c r="E1001" s="86"/>
      <c r="F1001" s="87"/>
      <c r="G1001" s="87"/>
      <c r="H1001" s="87"/>
      <c r="I1001" s="88"/>
    </row>
    <row r="1002" spans="1:9" ht="16.5" customHeight="1" thickTop="1" thickBot="1" x14ac:dyDescent="0.3">
      <c r="A1002" s="89" t="s">
        <v>43</v>
      </c>
      <c r="B1002" s="90"/>
      <c r="C1002" s="91"/>
      <c r="D1002" s="90"/>
      <c r="E1002" s="152">
        <f>SUM(E938:E1001)</f>
        <v>151.5</v>
      </c>
      <c r="F1002" s="152">
        <f>SUM(F938:F1001)</f>
        <v>17600</v>
      </c>
      <c r="G1002" s="152">
        <f>SUM(G938:G1001)</f>
        <v>0</v>
      </c>
      <c r="H1002" s="152">
        <f>SUM(H938:H1001)</f>
        <v>17600</v>
      </c>
      <c r="I1002" s="224">
        <f>SUM(I938:I1001)</f>
        <v>17600</v>
      </c>
    </row>
    <row r="1003" spans="1:9" ht="16.5" customHeight="1" thickTop="1" thickBot="1" x14ac:dyDescent="0.3">
      <c r="A1003" s="94" t="s">
        <v>44</v>
      </c>
      <c r="B1003" s="95"/>
      <c r="C1003" s="96"/>
      <c r="D1003" s="95"/>
      <c r="E1003" s="97"/>
      <c r="F1003" s="97"/>
      <c r="G1003" s="97"/>
      <c r="H1003" s="97"/>
      <c r="I1003" s="99">
        <f>I1023</f>
        <v>0</v>
      </c>
    </row>
    <row r="1004" spans="1:9" ht="16.5" customHeight="1" thickTop="1" x14ac:dyDescent="0.25">
      <c r="A1004" s="146"/>
      <c r="B1004" s="163"/>
      <c r="C1004" s="243"/>
      <c r="D1004" s="372"/>
      <c r="E1004" s="244"/>
      <c r="F1004" s="244"/>
      <c r="G1004" s="373"/>
      <c r="H1004" s="244"/>
      <c r="I1004" s="244"/>
    </row>
    <row r="1005" spans="1:9" ht="16.5" customHeight="1" x14ac:dyDescent="0.25">
      <c r="A1005" s="138"/>
      <c r="B1005" s="70"/>
      <c r="C1005" s="71"/>
      <c r="D1005" s="70"/>
      <c r="E1005" s="72"/>
      <c r="F1005" s="73"/>
      <c r="G1005" s="73"/>
      <c r="H1005" s="73"/>
      <c r="I1005" s="74"/>
    </row>
    <row r="1006" spans="1:9" ht="16.5" customHeight="1" x14ac:dyDescent="0.25">
      <c r="A1006" s="138"/>
      <c r="B1006" s="70"/>
      <c r="C1006" s="71"/>
      <c r="D1006" s="70"/>
      <c r="E1006" s="72"/>
      <c r="F1006" s="73"/>
      <c r="G1006" s="73"/>
      <c r="H1006" s="73"/>
      <c r="I1006" s="74"/>
    </row>
    <row r="1007" spans="1:9" ht="16.5" customHeight="1" x14ac:dyDescent="0.25">
      <c r="A1007" s="138"/>
      <c r="B1007" s="70"/>
      <c r="C1007" s="71"/>
      <c r="D1007" s="70"/>
      <c r="E1007" s="72"/>
      <c r="F1007" s="73"/>
      <c r="G1007" s="73"/>
      <c r="H1007" s="73"/>
      <c r="I1007" s="74"/>
    </row>
    <row r="1008" spans="1:9" ht="16.5" customHeight="1" x14ac:dyDescent="0.25">
      <c r="A1008" s="138"/>
      <c r="B1008" s="70"/>
      <c r="C1008" s="71"/>
      <c r="D1008" s="70"/>
      <c r="E1008" s="72"/>
      <c r="F1008" s="73"/>
      <c r="G1008" s="73"/>
      <c r="H1008" s="73"/>
      <c r="I1008" s="74"/>
    </row>
    <row r="1009" spans="1:9" ht="16.5" customHeight="1" x14ac:dyDescent="0.25">
      <c r="A1009" s="138"/>
      <c r="B1009" s="70"/>
      <c r="C1009" s="71"/>
      <c r="D1009" s="70"/>
      <c r="E1009" s="73"/>
      <c r="F1009" s="73"/>
      <c r="G1009" s="73"/>
      <c r="H1009" s="73"/>
      <c r="I1009" s="74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thickBot="1" x14ac:dyDescent="0.3">
      <c r="A1022" s="83"/>
      <c r="B1022" s="84"/>
      <c r="C1022" s="85"/>
      <c r="D1022" s="84"/>
      <c r="E1022" s="86"/>
      <c r="F1022" s="87"/>
      <c r="G1022" s="87"/>
      <c r="H1022" s="87"/>
      <c r="I1022" s="88"/>
    </row>
    <row r="1023" spans="1:9" ht="16.5" customHeight="1" thickTop="1" x14ac:dyDescent="0.25">
      <c r="A1023" s="155" t="s">
        <v>43</v>
      </c>
      <c r="B1023" s="156"/>
      <c r="C1023" s="157"/>
      <c r="D1023" s="156"/>
      <c r="E1023" s="158">
        <f>SUM(E1004:E1022)</f>
        <v>0</v>
      </c>
      <c r="F1023" s="159">
        <f>SUM(F1004:F1022)</f>
        <v>0</v>
      </c>
      <c r="G1023" s="159">
        <f>SUM(G1004:G1022)</f>
        <v>0</v>
      </c>
      <c r="H1023" s="159">
        <f>SUM(H1004:H1022)</f>
        <v>0</v>
      </c>
      <c r="I1023" s="160">
        <f>SUM(I1004:I1022)</f>
        <v>0</v>
      </c>
    </row>
    <row r="1024" spans="1:9" ht="16.5" customHeight="1" thickBot="1" x14ac:dyDescent="0.3">
      <c r="A1024" s="94" t="s">
        <v>45</v>
      </c>
      <c r="B1024" s="95"/>
      <c r="C1024" s="96"/>
      <c r="D1024" s="95"/>
      <c r="E1024" s="97"/>
      <c r="F1024" s="97"/>
      <c r="G1024" s="97"/>
      <c r="H1024" s="97"/>
      <c r="I1024" s="99">
        <f>I1044</f>
        <v>7457.6</v>
      </c>
    </row>
    <row r="1025" spans="1:9" ht="36.75" customHeight="1" thickTop="1" x14ac:dyDescent="0.2">
      <c r="A1025" s="130">
        <v>1</v>
      </c>
      <c r="B1025" s="479" t="s">
        <v>8304</v>
      </c>
      <c r="C1025" s="479" t="s">
        <v>8305</v>
      </c>
      <c r="D1025" s="479" t="s">
        <v>8306</v>
      </c>
      <c r="E1025" s="480">
        <v>40</v>
      </c>
      <c r="F1025" s="481">
        <v>2983.04</v>
      </c>
      <c r="G1025" s="482"/>
      <c r="H1025" s="481">
        <v>2983.04</v>
      </c>
      <c r="I1025" s="483">
        <v>2983.04</v>
      </c>
    </row>
    <row r="1026" spans="1:9" ht="50.25" customHeight="1" x14ac:dyDescent="0.3">
      <c r="A1026" s="138">
        <v>2</v>
      </c>
      <c r="B1026" s="484" t="s">
        <v>8307</v>
      </c>
      <c r="C1026" s="484" t="s">
        <v>8308</v>
      </c>
      <c r="D1026" s="484" t="s">
        <v>8309</v>
      </c>
      <c r="E1026" s="485">
        <v>60</v>
      </c>
      <c r="F1026" s="486">
        <v>4474.5600000000004</v>
      </c>
      <c r="G1026" s="487"/>
      <c r="H1026" s="486">
        <v>4474.5600000000004</v>
      </c>
      <c r="I1026" s="488">
        <v>4474.5600000000004</v>
      </c>
    </row>
    <row r="1027" spans="1:9" ht="16.5" customHeight="1" x14ac:dyDescent="0.3">
      <c r="A1027" s="138"/>
      <c r="B1027" s="484"/>
      <c r="C1027" s="489"/>
      <c r="D1027" s="484"/>
      <c r="E1027" s="485"/>
      <c r="F1027" s="487"/>
      <c r="G1027" s="487"/>
      <c r="H1027" s="487"/>
      <c r="I1027" s="490"/>
    </row>
    <row r="1028" spans="1:9" ht="16.5" customHeight="1" x14ac:dyDescent="0.3">
      <c r="A1028" s="138"/>
      <c r="B1028" s="491"/>
      <c r="C1028" s="492"/>
      <c r="D1028" s="491"/>
      <c r="E1028" s="493"/>
      <c r="F1028" s="494"/>
      <c r="G1028" s="494"/>
      <c r="H1028" s="494"/>
      <c r="I1028" s="495"/>
    </row>
    <row r="1029" spans="1:9" ht="16.5" customHeight="1" x14ac:dyDescent="0.25">
      <c r="A1029" s="75"/>
      <c r="B1029" s="354"/>
      <c r="C1029" s="355"/>
      <c r="D1029" s="354"/>
      <c r="E1029" s="360"/>
      <c r="F1029" s="357"/>
      <c r="G1029" s="357"/>
      <c r="H1029" s="357"/>
      <c r="I1029" s="358"/>
    </row>
    <row r="1030" spans="1:9" ht="16.5" customHeight="1" x14ac:dyDescent="0.25">
      <c r="A1030" s="75"/>
      <c r="B1030" s="354"/>
      <c r="C1030" s="355"/>
      <c r="D1030" s="354"/>
      <c r="E1030" s="360"/>
      <c r="F1030" s="357"/>
      <c r="G1030" s="357"/>
      <c r="H1030" s="357"/>
      <c r="I1030" s="358"/>
    </row>
    <row r="1031" spans="1:9" ht="16.5" customHeight="1" x14ac:dyDescent="0.25">
      <c r="A1031" s="75"/>
      <c r="B1031" s="354"/>
      <c r="C1031" s="355"/>
      <c r="D1031" s="354"/>
      <c r="E1031" s="360"/>
      <c r="F1031" s="357"/>
      <c r="G1031" s="357"/>
      <c r="H1031" s="357"/>
      <c r="I1031" s="358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9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9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thickBot="1" x14ac:dyDescent="0.3">
      <c r="A1043" s="83"/>
      <c r="B1043" s="84"/>
      <c r="C1043" s="85"/>
      <c r="D1043" s="84"/>
      <c r="E1043" s="86"/>
      <c r="F1043" s="87"/>
      <c r="G1043" s="87"/>
      <c r="H1043" s="87"/>
      <c r="I1043" s="88"/>
    </row>
    <row r="1044" spans="1:9" ht="16.5" customHeight="1" thickTop="1" thickBot="1" x14ac:dyDescent="0.3">
      <c r="A1044" s="155" t="s">
        <v>43</v>
      </c>
      <c r="B1044" s="156"/>
      <c r="C1044" s="157"/>
      <c r="D1044" s="156"/>
      <c r="E1044" s="158">
        <f>SUM(E1025:E1043)</f>
        <v>100</v>
      </c>
      <c r="F1044" s="159">
        <f>SUM(F1025:F1043)</f>
        <v>7457.6</v>
      </c>
      <c r="G1044" s="159">
        <f>SUM(G1025:G1043)</f>
        <v>0</v>
      </c>
      <c r="H1044" s="159">
        <f>SUM(H1025:H1043)</f>
        <v>7457.6</v>
      </c>
      <c r="I1044" s="160">
        <f>SUM(I1025:I1043)</f>
        <v>7457.6</v>
      </c>
    </row>
    <row r="1045" spans="1:9" ht="16.5" customHeight="1" thickTop="1" thickBot="1" x14ac:dyDescent="0.3">
      <c r="A1045" s="19" t="s">
        <v>46</v>
      </c>
      <c r="B1045" s="20"/>
      <c r="C1045" s="21"/>
      <c r="D1045" s="20"/>
      <c r="E1045" s="22"/>
      <c r="F1045" s="22"/>
      <c r="G1045" s="22"/>
      <c r="H1045" s="22"/>
      <c r="I1045" s="23">
        <f>I1065</f>
        <v>26847.360000000001</v>
      </c>
    </row>
    <row r="1046" spans="1:9" ht="42.75" customHeight="1" thickTop="1" x14ac:dyDescent="0.25">
      <c r="A1046" s="146">
        <v>1</v>
      </c>
      <c r="B1046" s="363" t="s">
        <v>8310</v>
      </c>
      <c r="C1046" s="363" t="s">
        <v>8311</v>
      </c>
      <c r="D1046" s="397" t="s">
        <v>8312</v>
      </c>
      <c r="E1046" s="398">
        <v>360</v>
      </c>
      <c r="F1046" s="394">
        <v>26847.360000000001</v>
      </c>
      <c r="G1046" s="394"/>
      <c r="H1046" s="394">
        <v>26847.360000000001</v>
      </c>
      <c r="I1046" s="396">
        <v>26847.360000000001</v>
      </c>
    </row>
    <row r="1047" spans="1:9" ht="16.5" customHeight="1" x14ac:dyDescent="0.25">
      <c r="A1047" s="138"/>
      <c r="B1047" s="70"/>
      <c r="C1047" s="71"/>
      <c r="D1047" s="70"/>
      <c r="E1047" s="72"/>
      <c r="F1047" s="73"/>
      <c r="G1047" s="73"/>
      <c r="H1047" s="73"/>
      <c r="I1047" s="74"/>
    </row>
    <row r="1048" spans="1:9" ht="16.5" customHeight="1" x14ac:dyDescent="0.25">
      <c r="A1048" s="138"/>
      <c r="B1048" s="70"/>
      <c r="C1048" s="71"/>
      <c r="D1048" s="70"/>
      <c r="E1048" s="72"/>
      <c r="F1048" s="73"/>
      <c r="G1048" s="73"/>
      <c r="H1048" s="73"/>
      <c r="I1048" s="74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thickBot="1" x14ac:dyDescent="0.3">
      <c r="A1064" s="83"/>
      <c r="B1064" s="84"/>
      <c r="C1064" s="85"/>
      <c r="D1064" s="84"/>
      <c r="E1064" s="86"/>
      <c r="F1064" s="87"/>
      <c r="G1064" s="87"/>
      <c r="H1064" s="87"/>
      <c r="I1064" s="88"/>
    </row>
    <row r="1065" spans="1:9" ht="16.5" customHeight="1" thickTop="1" thickBot="1" x14ac:dyDescent="0.3">
      <c r="A1065" s="89" t="s">
        <v>43</v>
      </c>
      <c r="B1065" s="90"/>
      <c r="C1065" s="91"/>
      <c r="D1065" s="90"/>
      <c r="E1065" s="152">
        <f>SUM(E1046:E1064)</f>
        <v>360</v>
      </c>
      <c r="F1065" s="92">
        <f>SUM(F1046:F1064)</f>
        <v>26847.360000000001</v>
      </c>
      <c r="G1065" s="92">
        <f>SUM(G1046:G1064)</f>
        <v>0</v>
      </c>
      <c r="H1065" s="92">
        <f>SUM(H1046:H1064)</f>
        <v>26847.360000000001</v>
      </c>
      <c r="I1065" s="93">
        <f>SUM(I1046:I1064)</f>
        <v>26847.360000000001</v>
      </c>
    </row>
    <row r="1066" spans="1:9" ht="16.5" customHeight="1" thickTop="1" thickBot="1" x14ac:dyDescent="0.3">
      <c r="A1066" s="94" t="s">
        <v>47</v>
      </c>
      <c r="B1066" s="95"/>
      <c r="C1066" s="96"/>
      <c r="D1066" s="95"/>
      <c r="E1066" s="97"/>
      <c r="F1066" s="97"/>
      <c r="G1066" s="97"/>
      <c r="H1066" s="97"/>
      <c r="I1066" s="99">
        <f>I1086</f>
        <v>0</v>
      </c>
    </row>
    <row r="1067" spans="1:9" ht="16.5" customHeight="1" thickTop="1" x14ac:dyDescent="0.25">
      <c r="A1067" s="146"/>
      <c r="B1067" s="147"/>
      <c r="C1067" s="148"/>
      <c r="D1067" s="147"/>
      <c r="E1067" s="149"/>
      <c r="F1067" s="150"/>
      <c r="G1067" s="150"/>
      <c r="H1067" s="150"/>
      <c r="I1067" s="151"/>
    </row>
    <row r="1068" spans="1:9" ht="16.5" customHeight="1" x14ac:dyDescent="0.25">
      <c r="A1068" s="138"/>
      <c r="B1068" s="70"/>
      <c r="C1068" s="71"/>
      <c r="D1068" s="70"/>
      <c r="E1068" s="72"/>
      <c r="F1068" s="73"/>
      <c r="G1068" s="73"/>
      <c r="H1068" s="73"/>
      <c r="I1068" s="74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15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15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15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15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15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15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15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15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15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15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15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15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15" ht="16.5" customHeight="1" thickBot="1" x14ac:dyDescent="0.3">
      <c r="A1085" s="83"/>
      <c r="B1085" s="84"/>
      <c r="C1085" s="85"/>
      <c r="D1085" s="84"/>
      <c r="E1085" s="86"/>
      <c r="F1085" s="87"/>
      <c r="G1085" s="87"/>
      <c r="H1085" s="87"/>
      <c r="I1085" s="88"/>
      <c r="O1085" s="271"/>
    </row>
    <row r="1086" spans="1:15" ht="16.5" customHeight="1" thickTop="1" thickBot="1" x14ac:dyDescent="0.3">
      <c r="A1086" s="89" t="s">
        <v>43</v>
      </c>
      <c r="B1086" s="90"/>
      <c r="C1086" s="91"/>
      <c r="D1086" s="90"/>
      <c r="E1086" s="152">
        <f>SUM(E1067:E1085)</f>
        <v>0</v>
      </c>
      <c r="F1086" s="92">
        <f>SUM(F1067:F1085)</f>
        <v>0</v>
      </c>
      <c r="G1086" s="92">
        <f>SUM(G1067:G1085)</f>
        <v>0</v>
      </c>
      <c r="H1086" s="92">
        <f>SUM(H1067:H1085)</f>
        <v>0</v>
      </c>
      <c r="I1086" s="93">
        <f>SUM(I1067:I1085)</f>
        <v>0</v>
      </c>
    </row>
    <row r="1087" spans="1:15" ht="16.5" customHeight="1" thickTop="1" x14ac:dyDescent="0.25">
      <c r="A1087" s="19" t="s">
        <v>48</v>
      </c>
      <c r="B1087" s="20"/>
      <c r="C1087" s="21"/>
      <c r="D1087" s="20"/>
      <c r="E1087" s="22"/>
      <c r="F1087" s="22"/>
      <c r="G1087" s="22"/>
      <c r="H1087" s="22"/>
      <c r="I1087" s="23">
        <f>I1106</f>
        <v>0</v>
      </c>
    </row>
    <row r="1088" spans="1:15" ht="16.5" customHeight="1" x14ac:dyDescent="0.25">
      <c r="A1088" s="138"/>
      <c r="B1088" s="265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s="59" customFormat="1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thickBot="1" x14ac:dyDescent="0.3">
      <c r="A1105" s="83"/>
      <c r="B1105" s="84"/>
      <c r="C1105" s="85"/>
      <c r="D1105" s="84"/>
      <c r="E1105" s="86"/>
      <c r="F1105" s="87"/>
      <c r="G1105" s="87"/>
      <c r="H1105" s="87"/>
      <c r="I1105" s="88"/>
    </row>
    <row r="1106" spans="1:10" ht="16.5" customHeight="1" thickTop="1" thickBot="1" x14ac:dyDescent="0.3">
      <c r="A1106" s="155" t="s">
        <v>43</v>
      </c>
      <c r="B1106" s="156"/>
      <c r="C1106" s="157"/>
      <c r="D1106" s="156"/>
      <c r="E1106" s="158">
        <f>SUM(E1088:E1105)</f>
        <v>0</v>
      </c>
      <c r="F1106" s="159">
        <f>SUM(F1088:F1105)</f>
        <v>0</v>
      </c>
      <c r="G1106" s="159">
        <f>SUM(G1088:G1105)</f>
        <v>0</v>
      </c>
      <c r="H1106" s="159">
        <f>SUM(H1088:H1105)</f>
        <v>0</v>
      </c>
      <c r="I1106" s="160">
        <f>SUM(I1088:I1105)</f>
        <v>0</v>
      </c>
    </row>
    <row r="1107" spans="1:10" ht="16.5" customHeight="1" thickTop="1" thickBot="1" x14ac:dyDescent="0.3">
      <c r="A1107" s="11" t="s">
        <v>80</v>
      </c>
      <c r="B1107" s="12"/>
      <c r="C1107" s="13"/>
      <c r="D1107" s="14"/>
      <c r="E1107" s="15">
        <f>E1127+E1154+E1175+E1196+E1217+E1238+E1259</f>
        <v>119</v>
      </c>
      <c r="F1107" s="16"/>
      <c r="G1107" s="16"/>
      <c r="H1107" s="16"/>
      <c r="I1107" s="15">
        <f>I1154+I1175+I1196+I1217+I1238+I1259</f>
        <v>39882.589999999997</v>
      </c>
    </row>
    <row r="1108" spans="1:10" ht="16.5" customHeight="1" thickTop="1" x14ac:dyDescent="0.25">
      <c r="A1108" s="19" t="s">
        <v>13</v>
      </c>
      <c r="B1108" s="20"/>
      <c r="C1108" s="21"/>
      <c r="D1108" s="20"/>
      <c r="E1108" s="22"/>
      <c r="F1108" s="22"/>
      <c r="G1108" s="22"/>
      <c r="H1108" s="22"/>
      <c r="I1108" s="23">
        <f>I1154</f>
        <v>12100</v>
      </c>
      <c r="J1108" s="272"/>
    </row>
    <row r="1109" spans="1:10" ht="42.75" customHeight="1" x14ac:dyDescent="0.2">
      <c r="A1109" s="273">
        <v>1</v>
      </c>
      <c r="B1109" s="40" t="s">
        <v>8313</v>
      </c>
      <c r="C1109" s="26" t="s">
        <v>8314</v>
      </c>
      <c r="D1109" s="40" t="s">
        <v>8313</v>
      </c>
      <c r="E1109" s="40">
        <v>5</v>
      </c>
      <c r="F1109" s="28">
        <v>550</v>
      </c>
      <c r="G1109" s="28"/>
      <c r="H1109" s="28">
        <v>550</v>
      </c>
      <c r="I1109" s="28">
        <v>550</v>
      </c>
    </row>
    <row r="1110" spans="1:10" ht="45.75" customHeight="1" x14ac:dyDescent="0.2">
      <c r="A1110" s="273">
        <v>2</v>
      </c>
      <c r="B1110" s="25" t="s">
        <v>8315</v>
      </c>
      <c r="C1110" s="26" t="s">
        <v>8316</v>
      </c>
      <c r="D1110" s="25" t="s">
        <v>8315</v>
      </c>
      <c r="E1110" s="40">
        <v>5</v>
      </c>
      <c r="F1110" s="28">
        <v>550</v>
      </c>
      <c r="G1110" s="28"/>
      <c r="H1110" s="28">
        <v>550</v>
      </c>
      <c r="I1110" s="28">
        <v>550</v>
      </c>
    </row>
    <row r="1111" spans="1:10" ht="42.75" customHeight="1" x14ac:dyDescent="0.2">
      <c r="A1111" s="273">
        <v>3</v>
      </c>
      <c r="B1111" s="25" t="s">
        <v>8317</v>
      </c>
      <c r="C1111" s="26" t="s">
        <v>8318</v>
      </c>
      <c r="D1111" s="25" t="s">
        <v>8317</v>
      </c>
      <c r="E1111" s="40">
        <v>15</v>
      </c>
      <c r="F1111" s="28">
        <v>550</v>
      </c>
      <c r="G1111" s="28"/>
      <c r="H1111" s="28">
        <v>550</v>
      </c>
      <c r="I1111" s="28">
        <v>550</v>
      </c>
    </row>
    <row r="1112" spans="1:10" ht="55.5" customHeight="1" x14ac:dyDescent="0.2">
      <c r="A1112" s="273">
        <v>4</v>
      </c>
      <c r="B1112" s="25" t="s">
        <v>8319</v>
      </c>
      <c r="C1112" s="26" t="s">
        <v>8320</v>
      </c>
      <c r="D1112" s="25" t="s">
        <v>8319</v>
      </c>
      <c r="E1112" s="40">
        <v>12</v>
      </c>
      <c r="F1112" s="28">
        <v>550</v>
      </c>
      <c r="G1112" s="28"/>
      <c r="H1112" s="28">
        <v>550</v>
      </c>
      <c r="I1112" s="28">
        <v>550</v>
      </c>
    </row>
    <row r="1113" spans="1:10" ht="42.75" customHeight="1" x14ac:dyDescent="0.2">
      <c r="A1113" s="273">
        <v>5</v>
      </c>
      <c r="B1113" s="25" t="s">
        <v>8321</v>
      </c>
      <c r="C1113" s="26" t="s">
        <v>7727</v>
      </c>
      <c r="D1113" s="25" t="s">
        <v>8321</v>
      </c>
      <c r="E1113" s="40">
        <v>5</v>
      </c>
      <c r="F1113" s="28">
        <v>550</v>
      </c>
      <c r="G1113" s="28"/>
      <c r="H1113" s="28">
        <v>550</v>
      </c>
      <c r="I1113" s="28">
        <v>550</v>
      </c>
    </row>
    <row r="1114" spans="1:10" ht="41.25" customHeight="1" x14ac:dyDescent="0.2">
      <c r="A1114" s="273">
        <v>6</v>
      </c>
      <c r="B1114" s="25" t="s">
        <v>8322</v>
      </c>
      <c r="C1114" s="26" t="s">
        <v>8323</v>
      </c>
      <c r="D1114" s="25" t="s">
        <v>8322</v>
      </c>
      <c r="E1114" s="40">
        <v>5</v>
      </c>
      <c r="F1114" s="28">
        <v>550</v>
      </c>
      <c r="G1114" s="28"/>
      <c r="H1114" s="28">
        <v>550</v>
      </c>
      <c r="I1114" s="28">
        <v>550</v>
      </c>
    </row>
    <row r="1115" spans="1:10" ht="43.5" customHeight="1" x14ac:dyDescent="0.2">
      <c r="A1115" s="273">
        <v>7</v>
      </c>
      <c r="B1115" s="25" t="s">
        <v>8324</v>
      </c>
      <c r="C1115" s="26" t="s">
        <v>8325</v>
      </c>
      <c r="D1115" s="25" t="s">
        <v>8324</v>
      </c>
      <c r="E1115" s="40">
        <v>15</v>
      </c>
      <c r="F1115" s="28">
        <v>550</v>
      </c>
      <c r="G1115" s="28"/>
      <c r="H1115" s="28">
        <v>550</v>
      </c>
      <c r="I1115" s="28">
        <v>550</v>
      </c>
    </row>
    <row r="1116" spans="1:10" ht="47.25" customHeight="1" x14ac:dyDescent="0.2">
      <c r="A1116" s="273">
        <v>8</v>
      </c>
      <c r="B1116" s="25" t="s">
        <v>8326</v>
      </c>
      <c r="C1116" s="26" t="s">
        <v>8327</v>
      </c>
      <c r="D1116" s="25" t="s">
        <v>8326</v>
      </c>
      <c r="E1116" s="40">
        <v>10</v>
      </c>
      <c r="F1116" s="28">
        <v>550</v>
      </c>
      <c r="G1116" s="28"/>
      <c r="H1116" s="28">
        <v>550</v>
      </c>
      <c r="I1116" s="28">
        <v>550</v>
      </c>
    </row>
    <row r="1117" spans="1:10" ht="48.75" customHeight="1" x14ac:dyDescent="0.2">
      <c r="A1117" s="273">
        <v>9</v>
      </c>
      <c r="B1117" s="25" t="s">
        <v>8328</v>
      </c>
      <c r="C1117" s="26" t="s">
        <v>8329</v>
      </c>
      <c r="D1117" s="25" t="s">
        <v>8328</v>
      </c>
      <c r="E1117" s="40" t="s">
        <v>4083</v>
      </c>
      <c r="F1117" s="28">
        <v>550</v>
      </c>
      <c r="G1117" s="28"/>
      <c r="H1117" s="28">
        <v>550</v>
      </c>
      <c r="I1117" s="28">
        <v>550</v>
      </c>
    </row>
    <row r="1118" spans="1:10" ht="42.75" customHeight="1" x14ac:dyDescent="0.2">
      <c r="A1118" s="273">
        <v>10</v>
      </c>
      <c r="B1118" s="25" t="s">
        <v>8330</v>
      </c>
      <c r="C1118" s="26" t="s">
        <v>8331</v>
      </c>
      <c r="D1118" s="25" t="s">
        <v>8330</v>
      </c>
      <c r="E1118" s="40" t="s">
        <v>8332</v>
      </c>
      <c r="F1118" s="28">
        <v>550</v>
      </c>
      <c r="G1118" s="28"/>
      <c r="H1118" s="28">
        <v>550</v>
      </c>
      <c r="I1118" s="28">
        <v>550</v>
      </c>
    </row>
    <row r="1119" spans="1:10" ht="53.25" customHeight="1" x14ac:dyDescent="0.2">
      <c r="A1119" s="273">
        <v>11</v>
      </c>
      <c r="B1119" s="25" t="s">
        <v>8333</v>
      </c>
      <c r="C1119" s="26" t="s">
        <v>8334</v>
      </c>
      <c r="D1119" s="25" t="s">
        <v>8333</v>
      </c>
      <c r="E1119" s="40" t="s">
        <v>8332</v>
      </c>
      <c r="F1119" s="28">
        <v>550</v>
      </c>
      <c r="G1119" s="28"/>
      <c r="H1119" s="28">
        <v>550</v>
      </c>
      <c r="I1119" s="28">
        <v>550</v>
      </c>
    </row>
    <row r="1120" spans="1:10" ht="41.25" customHeight="1" x14ac:dyDescent="0.2">
      <c r="A1120" s="273">
        <v>12</v>
      </c>
      <c r="B1120" s="277" t="s">
        <v>8335</v>
      </c>
      <c r="C1120" s="275" t="s">
        <v>8336</v>
      </c>
      <c r="D1120" s="277" t="s">
        <v>8335</v>
      </c>
      <c r="E1120" s="274" t="s">
        <v>8337</v>
      </c>
      <c r="F1120" s="276">
        <v>550</v>
      </c>
      <c r="G1120" s="276"/>
      <c r="H1120" s="276">
        <v>550</v>
      </c>
      <c r="I1120" s="276">
        <v>550</v>
      </c>
    </row>
    <row r="1121" spans="1:9" ht="42.75" customHeight="1" x14ac:dyDescent="0.2">
      <c r="A1121" s="273">
        <v>13</v>
      </c>
      <c r="B1121" s="277" t="s">
        <v>8338</v>
      </c>
      <c r="C1121" s="275" t="s">
        <v>8339</v>
      </c>
      <c r="D1121" s="277" t="s">
        <v>8338</v>
      </c>
      <c r="E1121" s="274" t="s">
        <v>4083</v>
      </c>
      <c r="F1121" s="276">
        <v>550</v>
      </c>
      <c r="G1121" s="276"/>
      <c r="H1121" s="276">
        <v>550</v>
      </c>
      <c r="I1121" s="276">
        <v>550</v>
      </c>
    </row>
    <row r="1122" spans="1:9" ht="50.25" customHeight="1" x14ac:dyDescent="0.2">
      <c r="A1122" s="273">
        <v>14</v>
      </c>
      <c r="B1122" s="277" t="s">
        <v>8340</v>
      </c>
      <c r="C1122" s="275" t="s">
        <v>8341</v>
      </c>
      <c r="D1122" s="277" t="s">
        <v>8340</v>
      </c>
      <c r="E1122" s="274" t="s">
        <v>4083</v>
      </c>
      <c r="F1122" s="276">
        <v>550</v>
      </c>
      <c r="G1122" s="276"/>
      <c r="H1122" s="276">
        <v>550</v>
      </c>
      <c r="I1122" s="276">
        <v>550</v>
      </c>
    </row>
    <row r="1123" spans="1:9" ht="40.5" customHeight="1" x14ac:dyDescent="0.2">
      <c r="A1123" s="273">
        <v>15</v>
      </c>
      <c r="B1123" s="277" t="s">
        <v>8342</v>
      </c>
      <c r="C1123" s="275" t="s">
        <v>8343</v>
      </c>
      <c r="D1123" s="277" t="s">
        <v>8342</v>
      </c>
      <c r="E1123" s="274" t="s">
        <v>8344</v>
      </c>
      <c r="F1123" s="276">
        <v>550</v>
      </c>
      <c r="G1123" s="276"/>
      <c r="H1123" s="276">
        <v>550</v>
      </c>
      <c r="I1123" s="276">
        <v>550</v>
      </c>
    </row>
    <row r="1124" spans="1:9" ht="53.25" customHeight="1" x14ac:dyDescent="0.2">
      <c r="A1124" s="273">
        <v>16</v>
      </c>
      <c r="B1124" s="277" t="s">
        <v>8345</v>
      </c>
      <c r="C1124" s="275" t="s">
        <v>8346</v>
      </c>
      <c r="D1124" s="277" t="s">
        <v>8345</v>
      </c>
      <c r="E1124" s="274" t="s">
        <v>8337</v>
      </c>
      <c r="F1124" s="276">
        <v>550</v>
      </c>
      <c r="G1124" s="276"/>
      <c r="H1124" s="276">
        <v>550</v>
      </c>
      <c r="I1124" s="276">
        <v>550</v>
      </c>
    </row>
    <row r="1125" spans="1:9" ht="45.75" customHeight="1" x14ac:dyDescent="0.2">
      <c r="A1125" s="273">
        <v>17</v>
      </c>
      <c r="B1125" s="277" t="s">
        <v>8347</v>
      </c>
      <c r="C1125" s="275" t="s">
        <v>8348</v>
      </c>
      <c r="D1125" s="277" t="s">
        <v>8347</v>
      </c>
      <c r="E1125" s="274" t="s">
        <v>4083</v>
      </c>
      <c r="F1125" s="276">
        <v>550</v>
      </c>
      <c r="G1125" s="276"/>
      <c r="H1125" s="276">
        <v>550</v>
      </c>
      <c r="I1125" s="276">
        <v>550</v>
      </c>
    </row>
    <row r="1126" spans="1:9" ht="52.5" customHeight="1" x14ac:dyDescent="0.2">
      <c r="A1126" s="273">
        <v>18</v>
      </c>
      <c r="B1126" s="277" t="s">
        <v>8349</v>
      </c>
      <c r="C1126" s="275" t="s">
        <v>8350</v>
      </c>
      <c r="D1126" s="277" t="s">
        <v>8349</v>
      </c>
      <c r="E1126" s="274" t="s">
        <v>4083</v>
      </c>
      <c r="F1126" s="276">
        <v>550</v>
      </c>
      <c r="G1126" s="276"/>
      <c r="H1126" s="276">
        <v>550</v>
      </c>
      <c r="I1126" s="276">
        <v>550</v>
      </c>
    </row>
    <row r="1127" spans="1:9" ht="40.5" customHeight="1" x14ac:dyDescent="0.2">
      <c r="A1127" s="273">
        <v>19</v>
      </c>
      <c r="B1127" s="277" t="s">
        <v>8351</v>
      </c>
      <c r="C1127" s="275" t="s">
        <v>8352</v>
      </c>
      <c r="D1127" s="277" t="s">
        <v>8351</v>
      </c>
      <c r="E1127" s="274" t="s">
        <v>4083</v>
      </c>
      <c r="F1127" s="276">
        <v>550</v>
      </c>
      <c r="G1127" s="276"/>
      <c r="H1127" s="276">
        <v>550</v>
      </c>
      <c r="I1127" s="276">
        <v>550</v>
      </c>
    </row>
    <row r="1128" spans="1:9" ht="39.75" customHeight="1" x14ac:dyDescent="0.2">
      <c r="A1128" s="273">
        <v>20</v>
      </c>
      <c r="B1128" s="277" t="s">
        <v>8353</v>
      </c>
      <c r="C1128" s="275" t="s">
        <v>8354</v>
      </c>
      <c r="D1128" s="277" t="s">
        <v>8353</v>
      </c>
      <c r="E1128" s="274" t="s">
        <v>4083</v>
      </c>
      <c r="F1128" s="276">
        <v>550</v>
      </c>
      <c r="G1128" s="276"/>
      <c r="H1128" s="276">
        <v>550</v>
      </c>
      <c r="I1128" s="276">
        <v>550</v>
      </c>
    </row>
    <row r="1129" spans="1:9" ht="45" customHeight="1" x14ac:dyDescent="0.2">
      <c r="A1129" s="273">
        <v>21</v>
      </c>
      <c r="B1129" s="277" t="s">
        <v>8355</v>
      </c>
      <c r="C1129" s="275" t="s">
        <v>8356</v>
      </c>
      <c r="D1129" s="277" t="s">
        <v>8355</v>
      </c>
      <c r="E1129" s="274" t="s">
        <v>8337</v>
      </c>
      <c r="F1129" s="276">
        <v>550</v>
      </c>
      <c r="G1129" s="276"/>
      <c r="H1129" s="276">
        <v>550</v>
      </c>
      <c r="I1129" s="276">
        <v>550</v>
      </c>
    </row>
    <row r="1130" spans="1:9" ht="39.75" customHeight="1" x14ac:dyDescent="0.2">
      <c r="A1130" s="273">
        <v>22</v>
      </c>
      <c r="B1130" s="277" t="s">
        <v>8357</v>
      </c>
      <c r="C1130" s="275" t="s">
        <v>8358</v>
      </c>
      <c r="D1130" s="277" t="s">
        <v>8357</v>
      </c>
      <c r="E1130" s="274" t="s">
        <v>8337</v>
      </c>
      <c r="F1130" s="276">
        <v>550</v>
      </c>
      <c r="G1130" s="276"/>
      <c r="H1130" s="276">
        <v>550</v>
      </c>
      <c r="I1130" s="276">
        <v>550</v>
      </c>
    </row>
    <row r="1131" spans="1:9" ht="49.5" customHeight="1" x14ac:dyDescent="0.2">
      <c r="A1131" s="273"/>
      <c r="B1131" s="277"/>
      <c r="C1131" s="275"/>
      <c r="D1131" s="277"/>
      <c r="E1131" s="274"/>
      <c r="F1131" s="276"/>
      <c r="G1131" s="276"/>
      <c r="H1131" s="276"/>
      <c r="I1131" s="276"/>
    </row>
    <row r="1132" spans="1:9" ht="46.5" customHeight="1" x14ac:dyDescent="0.2">
      <c r="A1132" s="273"/>
      <c r="B1132" s="277"/>
      <c r="C1132" s="275"/>
      <c r="D1132" s="277"/>
      <c r="E1132" s="274"/>
      <c r="F1132" s="276"/>
      <c r="G1132" s="276"/>
      <c r="H1132" s="276"/>
      <c r="I1132" s="276"/>
    </row>
    <row r="1133" spans="1:9" ht="39.75" customHeight="1" x14ac:dyDescent="0.2">
      <c r="A1133" s="273"/>
      <c r="B1133" s="277"/>
      <c r="C1133" s="275"/>
      <c r="D1133" s="277"/>
      <c r="E1133" s="274"/>
      <c r="F1133" s="276"/>
      <c r="G1133" s="276"/>
      <c r="H1133" s="276"/>
      <c r="I1133" s="276"/>
    </row>
    <row r="1134" spans="1:9" ht="39.75" customHeight="1" x14ac:dyDescent="0.2">
      <c r="A1134" s="273"/>
      <c r="B1134" s="277"/>
      <c r="C1134" s="275"/>
      <c r="D1134" s="277"/>
      <c r="E1134" s="274"/>
      <c r="F1134" s="276"/>
      <c r="G1134" s="276"/>
      <c r="H1134" s="276"/>
      <c r="I1134" s="276"/>
    </row>
    <row r="1135" spans="1:9" ht="37.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39.7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45.7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48.7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39.7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55.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16.5" customHeight="1" x14ac:dyDescent="0.2">
      <c r="A1141" s="60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16.5" customHeight="1" x14ac:dyDescent="0.2">
      <c r="A1142" s="60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16.5" customHeight="1" x14ac:dyDescent="0.25">
      <c r="A1143" s="60"/>
      <c r="B1143" s="70"/>
      <c r="C1143" s="71"/>
      <c r="D1143" s="70"/>
      <c r="E1143" s="122"/>
      <c r="F1143" s="73"/>
      <c r="G1143" s="73"/>
      <c r="H1143" s="73"/>
      <c r="I1143" s="74"/>
    </row>
    <row r="1144" spans="1:9" ht="16.5" customHeight="1" x14ac:dyDescent="0.25">
      <c r="A1144" s="60"/>
      <c r="B1144" s="70"/>
      <c r="C1144" s="71"/>
      <c r="D1144" s="70"/>
      <c r="E1144" s="122"/>
      <c r="F1144" s="73"/>
      <c r="G1144" s="73"/>
      <c r="H1144" s="73"/>
      <c r="I1144" s="74"/>
    </row>
    <row r="1145" spans="1:9" ht="16.5" customHeight="1" x14ac:dyDescent="0.25">
      <c r="A1145" s="60"/>
      <c r="B1145" s="70"/>
      <c r="C1145" s="71"/>
      <c r="D1145" s="70"/>
      <c r="E1145" s="122"/>
      <c r="F1145" s="73"/>
      <c r="G1145" s="73"/>
      <c r="H1145" s="73"/>
      <c r="I1145" s="74"/>
    </row>
    <row r="1146" spans="1:9" ht="16.5" customHeight="1" x14ac:dyDescent="0.25">
      <c r="A1146" s="60"/>
      <c r="B1146" s="284"/>
      <c r="C1146" s="71"/>
      <c r="D1146" s="70"/>
      <c r="E1146" s="122"/>
      <c r="F1146" s="73"/>
      <c r="G1146" s="73"/>
      <c r="H1146" s="73"/>
      <c r="I1146" s="74"/>
    </row>
    <row r="1147" spans="1:9" ht="16.5" customHeight="1" x14ac:dyDescent="0.25">
      <c r="A1147" s="60"/>
      <c r="B1147" s="285"/>
      <c r="C1147" s="286"/>
      <c r="D1147" s="285"/>
      <c r="E1147" s="287"/>
      <c r="F1147" s="288"/>
      <c r="G1147" s="288"/>
      <c r="H1147" s="288"/>
      <c r="I1147" s="289"/>
    </row>
    <row r="1148" spans="1:9" ht="16.5" customHeight="1" x14ac:dyDescent="0.25">
      <c r="A1148" s="60"/>
      <c r="B1148" s="285"/>
      <c r="C1148" s="286"/>
      <c r="D1148" s="285"/>
      <c r="E1148" s="287"/>
      <c r="F1148" s="288"/>
      <c r="G1148" s="288"/>
      <c r="H1148" s="288"/>
      <c r="I1148" s="289"/>
    </row>
    <row r="1149" spans="1:9" ht="16.5" customHeight="1" x14ac:dyDescent="0.25">
      <c r="A1149" s="290"/>
      <c r="B1149" s="285"/>
      <c r="C1149" s="286"/>
      <c r="D1149" s="285"/>
      <c r="E1149" s="287"/>
      <c r="F1149" s="288"/>
      <c r="G1149" s="288"/>
      <c r="H1149" s="288"/>
      <c r="I1149" s="289"/>
    </row>
    <row r="1150" spans="1:9" ht="16.5" customHeight="1" x14ac:dyDescent="0.25">
      <c r="A1150" s="60"/>
      <c r="B1150" s="285"/>
      <c r="C1150" s="286"/>
      <c r="D1150" s="285"/>
      <c r="E1150" s="287"/>
      <c r="F1150" s="288"/>
      <c r="G1150" s="288"/>
      <c r="H1150" s="288"/>
      <c r="I1150" s="289"/>
    </row>
    <row r="1151" spans="1:9" ht="16.5" customHeight="1" x14ac:dyDescent="0.25">
      <c r="A1151" s="60"/>
      <c r="B1151" s="285"/>
      <c r="C1151" s="286"/>
      <c r="D1151" s="285"/>
      <c r="E1151" s="287"/>
      <c r="F1151" s="288"/>
      <c r="G1151" s="288"/>
      <c r="H1151" s="288"/>
      <c r="I1151" s="289"/>
    </row>
    <row r="1152" spans="1:9" ht="16.5" customHeight="1" x14ac:dyDescent="0.25">
      <c r="A1152" s="60"/>
      <c r="B1152" s="285"/>
      <c r="C1152" s="286"/>
      <c r="D1152" s="285"/>
      <c r="E1152" s="287"/>
      <c r="F1152" s="288"/>
      <c r="G1152" s="288"/>
      <c r="H1152" s="288"/>
      <c r="I1152" s="289"/>
    </row>
    <row r="1153" spans="1:9" ht="16.5" customHeight="1" thickBot="1" x14ac:dyDescent="0.3">
      <c r="A1153" s="290"/>
      <c r="B1153" s="84"/>
      <c r="C1153" s="85"/>
      <c r="D1153" s="84"/>
      <c r="E1153" s="291"/>
      <c r="F1153" s="292"/>
      <c r="G1153" s="292"/>
      <c r="H1153" s="292"/>
      <c r="I1153" s="293"/>
    </row>
    <row r="1154" spans="1:9" ht="16.5" customHeight="1" thickTop="1" thickBot="1" x14ac:dyDescent="0.3">
      <c r="A1154" s="89" t="s">
        <v>43</v>
      </c>
      <c r="B1154" s="90"/>
      <c r="C1154" s="91"/>
      <c r="D1154" s="90"/>
      <c r="E1154" s="152">
        <f>SUM(E1109:E1153)</f>
        <v>72</v>
      </c>
      <c r="F1154" s="152">
        <f>SUM(F1109:F1153)</f>
        <v>12100</v>
      </c>
      <c r="G1154" s="152">
        <f>SUM(G1109:G1153)</f>
        <v>0</v>
      </c>
      <c r="H1154" s="152">
        <f>SUM(H1109:H1153)</f>
        <v>12100</v>
      </c>
      <c r="I1154" s="224">
        <f>SUM(I1109:I1153)</f>
        <v>12100</v>
      </c>
    </row>
    <row r="1155" spans="1:9" ht="16.5" customHeight="1" thickTop="1" thickBot="1" x14ac:dyDescent="0.3">
      <c r="A1155" s="94" t="s">
        <v>44</v>
      </c>
      <c r="B1155" s="95"/>
      <c r="C1155" s="96"/>
      <c r="D1155" s="95"/>
      <c r="E1155" s="97"/>
      <c r="F1155" s="97"/>
      <c r="G1155" s="97"/>
      <c r="H1155" s="97"/>
      <c r="I1155" s="99">
        <f>I1175</f>
        <v>0</v>
      </c>
    </row>
    <row r="1156" spans="1:9" ht="16.5" customHeight="1" thickTop="1" x14ac:dyDescent="0.25">
      <c r="A1156" s="146"/>
      <c r="B1156" s="294"/>
      <c r="C1156" s="294"/>
      <c r="D1156" s="294"/>
      <c r="E1156" s="295"/>
      <c r="F1156" s="296"/>
      <c r="G1156" s="297"/>
      <c r="H1156" s="296"/>
      <c r="I1156" s="298"/>
    </row>
    <row r="1157" spans="1:9" ht="16.5" customHeight="1" x14ac:dyDescent="0.25">
      <c r="A1157" s="75"/>
      <c r="B1157" s="299"/>
      <c r="C1157" s="299"/>
      <c r="D1157" s="299"/>
      <c r="E1157" s="300"/>
      <c r="F1157" s="66"/>
      <c r="G1157" s="301"/>
      <c r="H1157" s="66"/>
      <c r="I1157" s="67"/>
    </row>
    <row r="1158" spans="1:9" ht="16.5" customHeight="1" x14ac:dyDescent="0.25">
      <c r="A1158" s="75"/>
      <c r="B1158" s="299"/>
      <c r="C1158" s="299"/>
      <c r="D1158" s="299"/>
      <c r="E1158" s="300"/>
      <c r="F1158" s="66"/>
      <c r="G1158" s="301"/>
      <c r="H1158" s="66"/>
      <c r="I1158" s="6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thickBot="1" x14ac:dyDescent="0.3">
      <c r="A1174" s="83"/>
      <c r="B1174" s="84"/>
      <c r="C1174" s="85"/>
      <c r="D1174" s="84"/>
      <c r="E1174" s="86"/>
      <c r="F1174" s="87"/>
      <c r="G1174" s="87"/>
      <c r="H1174" s="87"/>
      <c r="I1174" s="88"/>
    </row>
    <row r="1175" spans="1:9" ht="16.5" customHeight="1" thickTop="1" thickBot="1" x14ac:dyDescent="0.3">
      <c r="A1175" s="155" t="s">
        <v>43</v>
      </c>
      <c r="B1175" s="156"/>
      <c r="C1175" s="157"/>
      <c r="D1175" s="156"/>
      <c r="E1175" s="158">
        <f>SUM(E1156:E1174)</f>
        <v>0</v>
      </c>
      <c r="F1175" s="159">
        <f>SUM(F1156:F1174)</f>
        <v>0</v>
      </c>
      <c r="G1175" s="159">
        <f>SUM(G1156:G1174)</f>
        <v>0</v>
      </c>
      <c r="H1175" s="159">
        <f>SUM(H1156:H1174)</f>
        <v>0</v>
      </c>
      <c r="I1175" s="302">
        <f>SUM(I1156:I1174)</f>
        <v>0</v>
      </c>
    </row>
    <row r="1176" spans="1:9" ht="16.5" customHeight="1" thickTop="1" thickBot="1" x14ac:dyDescent="0.3">
      <c r="A1176" s="19" t="s">
        <v>45</v>
      </c>
      <c r="B1176" s="20"/>
      <c r="C1176" s="21"/>
      <c r="D1176" s="20"/>
      <c r="E1176" s="22"/>
      <c r="F1176" s="22"/>
      <c r="G1176" s="22"/>
      <c r="H1176" s="22"/>
      <c r="I1176" s="23">
        <f>I1196</f>
        <v>27782.59</v>
      </c>
    </row>
    <row r="1177" spans="1:9" ht="46.5" customHeight="1" thickTop="1" thickBot="1" x14ac:dyDescent="0.3">
      <c r="A1177" s="543">
        <v>1</v>
      </c>
      <c r="B1177" s="194" t="s">
        <v>8359</v>
      </c>
      <c r="C1177" s="194" t="s">
        <v>8360</v>
      </c>
      <c r="D1177" s="194" t="s">
        <v>8359</v>
      </c>
      <c r="E1177" s="566">
        <v>42</v>
      </c>
      <c r="F1177" s="196">
        <v>27782.59</v>
      </c>
      <c r="G1177" s="544"/>
      <c r="H1177" s="196">
        <v>27782.59</v>
      </c>
      <c r="I1177" s="197">
        <v>27782.59</v>
      </c>
    </row>
    <row r="1178" spans="1:9" ht="51.75" customHeight="1" thickTop="1" thickBot="1" x14ac:dyDescent="0.3">
      <c r="A1178" s="138"/>
      <c r="B1178" s="194"/>
      <c r="C1178" s="194"/>
      <c r="D1178" s="194"/>
      <c r="E1178" s="195"/>
      <c r="F1178" s="196"/>
      <c r="G1178" s="544"/>
      <c r="H1178" s="196"/>
      <c r="I1178" s="197"/>
    </row>
    <row r="1179" spans="1:9" ht="16.5" customHeight="1" thickTop="1" x14ac:dyDescent="0.25">
      <c r="A1179" s="75"/>
      <c r="B1179" s="194"/>
      <c r="C1179" s="194"/>
      <c r="D1179" s="194"/>
      <c r="E1179" s="195"/>
      <c r="F1179" s="196"/>
      <c r="G1179" s="544"/>
      <c r="H1179" s="196"/>
      <c r="I1179" s="19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thickBot="1" x14ac:dyDescent="0.3">
      <c r="A1195" s="83"/>
      <c r="B1195" s="84"/>
      <c r="C1195" s="85"/>
      <c r="D1195" s="84"/>
      <c r="E1195" s="86"/>
      <c r="F1195" s="87"/>
      <c r="G1195" s="87"/>
      <c r="H1195" s="87"/>
      <c r="I1195" s="88"/>
    </row>
    <row r="1196" spans="1:9" ht="16.5" customHeight="1" thickTop="1" thickBot="1" x14ac:dyDescent="0.3">
      <c r="A1196" s="89" t="s">
        <v>43</v>
      </c>
      <c r="B1196" s="90"/>
      <c r="C1196" s="91"/>
      <c r="D1196" s="90"/>
      <c r="E1196" s="152">
        <f>SUM(E1177:E1195)</f>
        <v>42</v>
      </c>
      <c r="F1196" s="92">
        <f>SUM(F1177:F1195)</f>
        <v>27782.59</v>
      </c>
      <c r="G1196" s="92">
        <f>SUM(G1177:G1195)</f>
        <v>0</v>
      </c>
      <c r="H1196" s="92">
        <f>SUM(H1177:H1195)</f>
        <v>27782.59</v>
      </c>
      <c r="I1196" s="93">
        <f>SUM(I1177:I1195)</f>
        <v>27782.59</v>
      </c>
    </row>
    <row r="1197" spans="1:9" ht="16.5" customHeight="1" thickTop="1" thickBot="1" x14ac:dyDescent="0.3">
      <c r="A1197" s="94" t="s">
        <v>46</v>
      </c>
      <c r="B1197" s="95"/>
      <c r="C1197" s="277"/>
      <c r="D1197" s="95"/>
      <c r="E1197" s="97"/>
      <c r="F1197" s="98"/>
      <c r="G1197" s="98"/>
      <c r="H1197" s="98"/>
      <c r="I1197" s="99">
        <f>I1217</f>
        <v>0</v>
      </c>
    </row>
    <row r="1198" spans="1:9" ht="36.75" customHeight="1" thickTop="1" x14ac:dyDescent="0.2">
      <c r="A1198" s="130"/>
      <c r="B1198" s="277"/>
      <c r="C1198" s="545"/>
      <c r="D1198" s="277"/>
      <c r="E1198" s="274"/>
      <c r="F1198" s="276"/>
      <c r="G1198" s="276"/>
      <c r="H1198" s="276"/>
      <c r="I1198" s="276"/>
    </row>
    <row r="1199" spans="1:9" ht="47.25" customHeight="1" x14ac:dyDescent="0.25">
      <c r="A1199" s="353"/>
      <c r="B1199" s="277"/>
      <c r="C1199" s="275"/>
      <c r="D1199" s="277"/>
      <c r="E1199" s="274"/>
      <c r="F1199" s="276"/>
      <c r="G1199" s="276"/>
      <c r="H1199" s="276"/>
      <c r="I1199" s="276"/>
    </row>
    <row r="1200" spans="1:9" ht="46.5" customHeight="1" x14ac:dyDescent="0.25">
      <c r="A1200" s="35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16.5" customHeight="1" x14ac:dyDescent="0.25">
      <c r="A1201" s="359"/>
      <c r="B1201" s="354"/>
      <c r="C1201" s="355"/>
      <c r="D1201" s="354"/>
      <c r="E1201" s="360"/>
      <c r="F1201" s="357"/>
      <c r="G1201" s="357"/>
      <c r="H1201" s="357"/>
      <c r="I1201" s="358"/>
    </row>
    <row r="1202" spans="1:9" ht="16.5" customHeight="1" x14ac:dyDescent="0.25">
      <c r="A1202" s="359"/>
      <c r="B1202" s="354"/>
      <c r="C1202" s="355"/>
      <c r="D1202" s="354"/>
      <c r="E1202" s="360"/>
      <c r="F1202" s="357"/>
      <c r="G1202" s="357"/>
      <c r="H1202" s="357"/>
      <c r="I1202" s="358"/>
    </row>
    <row r="1203" spans="1:9" ht="16.5" customHeight="1" x14ac:dyDescent="0.25">
      <c r="A1203" s="75"/>
      <c r="B1203" s="70"/>
      <c r="C1203" s="71"/>
      <c r="D1203" s="70"/>
      <c r="E1203" s="104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x14ac:dyDescent="0.25">
      <c r="A1211" s="75"/>
      <c r="B1211" s="70"/>
      <c r="C1211" s="71"/>
      <c r="D1211" s="70"/>
      <c r="E1211" s="72"/>
      <c r="F1211" s="76"/>
      <c r="G1211" s="76"/>
      <c r="H1211" s="76"/>
      <c r="I1211" s="77"/>
    </row>
    <row r="1212" spans="1:9" ht="16.5" customHeight="1" x14ac:dyDescent="0.25">
      <c r="A1212" s="75"/>
      <c r="B1212" s="70"/>
      <c r="C1212" s="71"/>
      <c r="D1212" s="70"/>
      <c r="E1212" s="72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thickBot="1" x14ac:dyDescent="0.3">
      <c r="A1216" s="83"/>
      <c r="B1216" s="84"/>
      <c r="C1216" s="85"/>
      <c r="D1216" s="84"/>
      <c r="E1216" s="86"/>
      <c r="F1216" s="87"/>
      <c r="G1216" s="87"/>
      <c r="H1216" s="87"/>
      <c r="I1216" s="88"/>
    </row>
    <row r="1217" spans="1:9" ht="16.5" customHeight="1" thickTop="1" thickBot="1" x14ac:dyDescent="0.3">
      <c r="A1217" s="89" t="s">
        <v>43</v>
      </c>
      <c r="B1217" s="90"/>
      <c r="C1217" s="91"/>
      <c r="D1217" s="90"/>
      <c r="E1217" s="152">
        <f>SUM(E1198:E1216)</f>
        <v>0</v>
      </c>
      <c r="F1217" s="92">
        <f>SUM(F1198:F1216)</f>
        <v>0</v>
      </c>
      <c r="G1217" s="92">
        <f>SUM(G1198:G1216)</f>
        <v>0</v>
      </c>
      <c r="H1217" s="92">
        <f>SUM(H1198:H1216)</f>
        <v>0</v>
      </c>
      <c r="I1217" s="93">
        <f>SUM(I1198:I1216)</f>
        <v>0</v>
      </c>
    </row>
    <row r="1218" spans="1:9" ht="16.5" customHeight="1" thickTop="1" thickBot="1" x14ac:dyDescent="0.3">
      <c r="A1218" s="94" t="s">
        <v>47</v>
      </c>
      <c r="B1218" s="95"/>
      <c r="C1218" s="96"/>
      <c r="D1218" s="95"/>
      <c r="E1218" s="97"/>
      <c r="F1218" s="98"/>
      <c r="G1218" s="98"/>
      <c r="H1218" s="98"/>
      <c r="I1218" s="99">
        <f>I1238</f>
        <v>0</v>
      </c>
    </row>
    <row r="1219" spans="1:9" ht="16.5" customHeight="1" thickTop="1" x14ac:dyDescent="0.25">
      <c r="A1219" s="146"/>
      <c r="B1219" s="147"/>
      <c r="C1219" s="148"/>
      <c r="D1219" s="147"/>
      <c r="E1219" s="150"/>
      <c r="F1219" s="150"/>
      <c r="G1219" s="150"/>
      <c r="H1219" s="150"/>
      <c r="I1219" s="151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thickBot="1" x14ac:dyDescent="0.3">
      <c r="A1237" s="83"/>
      <c r="B1237" s="84"/>
      <c r="C1237" s="85"/>
      <c r="D1237" s="84"/>
      <c r="E1237" s="86"/>
      <c r="F1237" s="87"/>
      <c r="G1237" s="87"/>
      <c r="H1237" s="87"/>
      <c r="I1237" s="88"/>
    </row>
    <row r="1238" spans="1:9" ht="16.5" customHeight="1" thickTop="1" thickBot="1" x14ac:dyDescent="0.3">
      <c r="A1238" s="89" t="s">
        <v>43</v>
      </c>
      <c r="B1238" s="90"/>
      <c r="C1238" s="91"/>
      <c r="D1238" s="90"/>
      <c r="E1238" s="152">
        <f>SUM(E1219:E1237)</f>
        <v>0</v>
      </c>
      <c r="F1238" s="92">
        <f>SUM(F1219:F1237)</f>
        <v>0</v>
      </c>
      <c r="G1238" s="92">
        <f>SUM(G1219:G1237)</f>
        <v>0</v>
      </c>
      <c r="H1238" s="92">
        <f>SUM(H1219:H1237)</f>
        <v>0</v>
      </c>
      <c r="I1238" s="93">
        <f>SUM(I1219:I1237)</f>
        <v>0</v>
      </c>
    </row>
    <row r="1239" spans="1:9" ht="16.5" customHeight="1" thickTop="1" thickBot="1" x14ac:dyDescent="0.3">
      <c r="A1239" s="19" t="s">
        <v>48</v>
      </c>
      <c r="B1239" s="20"/>
      <c r="C1239" s="21"/>
      <c r="D1239" s="20"/>
      <c r="E1239" s="22"/>
      <c r="F1239" s="162"/>
      <c r="G1239" s="162"/>
      <c r="H1239" s="162"/>
      <c r="I1239" s="23">
        <f>I1259</f>
        <v>0</v>
      </c>
    </row>
    <row r="1240" spans="1:9" ht="16.5" customHeight="1" thickTop="1" x14ac:dyDescent="0.25">
      <c r="A1240" s="216"/>
      <c r="B1240" s="147"/>
      <c r="C1240" s="148"/>
      <c r="D1240" s="147"/>
      <c r="E1240" s="149"/>
      <c r="F1240" s="154"/>
      <c r="G1240" s="154"/>
      <c r="H1240" s="154"/>
      <c r="I1240" s="21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thickBot="1" x14ac:dyDescent="0.3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Top="1" thickBot="1" x14ac:dyDescent="0.3">
      <c r="A1259" s="89" t="s">
        <v>43</v>
      </c>
      <c r="B1259" s="90"/>
      <c r="C1259" s="91"/>
      <c r="D1259" s="90"/>
      <c r="E1259" s="152">
        <f>SUM(E1240:E1258)</f>
        <v>0</v>
      </c>
      <c r="F1259" s="92">
        <f>SUM(F1240:F1258)</f>
        <v>0</v>
      </c>
      <c r="G1259" s="92">
        <f>SUM(G1240:G1258)</f>
        <v>0</v>
      </c>
      <c r="H1259" s="92">
        <f>SUM(H1240:H1258)</f>
        <v>0</v>
      </c>
      <c r="I1259" s="93">
        <f>SUM(I1240:I1258)</f>
        <v>0</v>
      </c>
    </row>
    <row r="1260" spans="1:9" ht="15.75" thickTop="1" x14ac:dyDescent="0.25"/>
    <row r="1261" spans="1:9" x14ac:dyDescent="0.25">
      <c r="A1261" s="311" t="s">
        <v>96</v>
      </c>
      <c r="B1261" s="311"/>
      <c r="C1261" s="311"/>
      <c r="D1261" s="311"/>
      <c r="E1261" s="311"/>
      <c r="F1261" s="311"/>
      <c r="G1261" s="311"/>
      <c r="H1261" s="311"/>
      <c r="I1261" s="311"/>
    </row>
    <row r="1262" spans="1:9" x14ac:dyDescent="0.25">
      <c r="A1262" s="629"/>
      <c r="B1262" s="629"/>
    </row>
    <row r="1263" spans="1:9" x14ac:dyDescent="0.25">
      <c r="A1263" s="629"/>
      <c r="B1263" s="629"/>
    </row>
    <row r="1264" spans="1:9" x14ac:dyDescent="0.25">
      <c r="A1264" s="629">
        <f>A1177+A1114+A946+A792+A282+A191+A101+A92+A28</f>
        <v>52</v>
      </c>
      <c r="B1264" s="629"/>
      <c r="E1264" s="5">
        <f>E1107+E936+E776+E535+E365+E161+E7</f>
        <v>8005.52</v>
      </c>
      <c r="I1264" s="5">
        <f>I1107+I936+I776+I535+I365+I161+I7</f>
        <v>39860615.321800008</v>
      </c>
    </row>
    <row r="1265" spans="1:2" x14ac:dyDescent="0.25">
      <c r="A1265" s="629"/>
      <c r="B1265" s="629"/>
    </row>
    <row r="1266" spans="1:2" x14ac:dyDescent="0.25">
      <c r="A1266" s="629"/>
      <c r="B1266" s="629"/>
    </row>
  </sheetData>
  <autoFilter ref="A5:I1259"/>
  <mergeCells count="8">
    <mergeCell ref="A1265:B1265"/>
    <mergeCell ref="A1266:B1266"/>
    <mergeCell ref="A1:I1"/>
    <mergeCell ref="A2:I2"/>
    <mergeCell ref="A3:I3"/>
    <mergeCell ref="A1262:B1262"/>
    <mergeCell ref="A1263:B1263"/>
    <mergeCell ref="A1264:B1264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82" min="2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76"/>
  <sheetViews>
    <sheetView view="pageBreakPreview" zoomScale="75" zoomScaleNormal="75" zoomScaleSheetLayoutView="75" workbookViewId="0">
      <pane ySplit="6" topLeftCell="A1083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8361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E83+E100+E108+E129+E150+E171</f>
        <v>1545.75</v>
      </c>
      <c r="F7" s="16"/>
      <c r="G7" s="16"/>
      <c r="H7" s="16"/>
      <c r="I7" s="17">
        <f>I83+I100+I108+I129+I150+I171</f>
        <v>454255.17324000003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SUM(I9:I82)</f>
        <v>38500.003239999998</v>
      </c>
    </row>
    <row r="9" spans="1:9" ht="42.75" customHeight="1" thickTop="1" x14ac:dyDescent="0.2">
      <c r="A9" s="24">
        <v>1</v>
      </c>
      <c r="B9" s="312" t="s">
        <v>8362</v>
      </c>
      <c r="C9" s="313" t="s">
        <v>8363</v>
      </c>
      <c r="D9" s="314" t="s">
        <v>8364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8365</v>
      </c>
      <c r="C10" s="320" t="s">
        <v>8366</v>
      </c>
      <c r="D10" s="321" t="s">
        <v>8367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8368</v>
      </c>
      <c r="C11" s="320" t="s">
        <v>8369</v>
      </c>
      <c r="D11" s="321" t="s">
        <v>8370</v>
      </c>
      <c r="E11" s="322">
        <v>15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8371</v>
      </c>
      <c r="C12" s="320" t="s">
        <v>8372</v>
      </c>
      <c r="D12" s="321" t="s">
        <v>8373</v>
      </c>
      <c r="E12" s="322">
        <v>0.35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8374</v>
      </c>
      <c r="C13" s="320" t="s">
        <v>8372</v>
      </c>
      <c r="D13" s="321" t="s">
        <v>8375</v>
      </c>
      <c r="E13" s="322">
        <v>0.35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8376</v>
      </c>
      <c r="C14" s="552" t="s">
        <v>8372</v>
      </c>
      <c r="D14" s="553" t="s">
        <v>8377</v>
      </c>
      <c r="E14" s="554">
        <v>0.4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8378</v>
      </c>
      <c r="C15" s="552" t="s">
        <v>8379</v>
      </c>
      <c r="D15" s="553" t="s">
        <v>8380</v>
      </c>
      <c r="E15" s="554">
        <v>9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8381</v>
      </c>
      <c r="C16" s="552" t="s">
        <v>8382</v>
      </c>
      <c r="D16" s="553" t="s">
        <v>8383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8384</v>
      </c>
      <c r="C17" s="552" t="s">
        <v>8385</v>
      </c>
      <c r="D17" s="553" t="s">
        <v>8386</v>
      </c>
      <c r="E17" s="554">
        <v>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8387</v>
      </c>
      <c r="C18" s="552" t="s">
        <v>8388</v>
      </c>
      <c r="D18" s="553" t="s">
        <v>8389</v>
      </c>
      <c r="E18" s="554">
        <v>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8390</v>
      </c>
      <c r="C19" s="552" t="s">
        <v>8391</v>
      </c>
      <c r="D19" s="553" t="s">
        <v>8390</v>
      </c>
      <c r="E19" s="554">
        <v>10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8392</v>
      </c>
      <c r="C20" s="552" t="s">
        <v>8393</v>
      </c>
      <c r="D20" s="553" t="s">
        <v>8392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8394</v>
      </c>
      <c r="C21" s="552" t="s">
        <v>8395</v>
      </c>
      <c r="D21" s="553" t="s">
        <v>8394</v>
      </c>
      <c r="E21" s="554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8396</v>
      </c>
      <c r="C22" s="552" t="s">
        <v>8397</v>
      </c>
      <c r="D22" s="553" t="s">
        <v>8396</v>
      </c>
      <c r="E22" s="554">
        <v>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8398</v>
      </c>
      <c r="C23" s="552" t="s">
        <v>8399</v>
      </c>
      <c r="D23" s="553" t="s">
        <v>8398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8400</v>
      </c>
      <c r="C24" s="552" t="s">
        <v>8401</v>
      </c>
      <c r="D24" s="553" t="s">
        <v>8400</v>
      </c>
      <c r="E24" s="554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8402</v>
      </c>
      <c r="C25" s="552" t="s">
        <v>8403</v>
      </c>
      <c r="D25" s="553" t="s">
        <v>8402</v>
      </c>
      <c r="E25" s="554">
        <v>7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8404</v>
      </c>
      <c r="C26" s="552" t="s">
        <v>8405</v>
      </c>
      <c r="D26" s="553" t="s">
        <v>8404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8406</v>
      </c>
      <c r="C27" s="552" t="s">
        <v>8407</v>
      </c>
      <c r="D27" s="553" t="s">
        <v>8406</v>
      </c>
      <c r="E27" s="554">
        <v>6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8408</v>
      </c>
      <c r="C28" s="552" t="s">
        <v>8409</v>
      </c>
      <c r="D28" s="553" t="s">
        <v>8408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8410</v>
      </c>
      <c r="C29" s="552" t="s">
        <v>8411</v>
      </c>
      <c r="D29" s="553" t="s">
        <v>8410</v>
      </c>
      <c r="E29" s="554">
        <v>6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8412</v>
      </c>
      <c r="C30" s="334" t="s">
        <v>8413</v>
      </c>
      <c r="D30" s="335" t="s">
        <v>8412</v>
      </c>
      <c r="E30" s="336">
        <v>5</v>
      </c>
      <c r="F30" s="330">
        <v>550</v>
      </c>
      <c r="G30" s="331"/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8414</v>
      </c>
      <c r="C31" s="334" t="s">
        <v>8415</v>
      </c>
      <c r="D31" s="335" t="s">
        <v>8414</v>
      </c>
      <c r="E31" s="336">
        <v>5</v>
      </c>
      <c r="F31" s="330">
        <v>550</v>
      </c>
      <c r="G31" s="331"/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8416</v>
      </c>
      <c r="C32" s="334" t="s">
        <v>8417</v>
      </c>
      <c r="D32" s="335" t="s">
        <v>8416</v>
      </c>
      <c r="E32" s="336">
        <v>7</v>
      </c>
      <c r="F32" s="330">
        <v>550</v>
      </c>
      <c r="G32" s="331"/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8418</v>
      </c>
      <c r="C33" s="334" t="s">
        <v>8419</v>
      </c>
      <c r="D33" s="335" t="s">
        <v>8418</v>
      </c>
      <c r="E33" s="336">
        <v>5</v>
      </c>
      <c r="F33" s="330">
        <v>550</v>
      </c>
      <c r="G33" s="331"/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8420</v>
      </c>
      <c r="C34" s="334" t="s">
        <v>8421</v>
      </c>
      <c r="D34" s="335" t="s">
        <v>8420</v>
      </c>
      <c r="E34" s="336">
        <v>10</v>
      </c>
      <c r="F34" s="330">
        <v>550</v>
      </c>
      <c r="G34" s="331"/>
      <c r="H34" s="330">
        <v>550.00036</v>
      </c>
      <c r="I34" s="332">
        <v>550.00036</v>
      </c>
    </row>
    <row r="35" spans="1:9" ht="39.75" customHeight="1" thickTop="1" x14ac:dyDescent="0.2">
      <c r="A35" s="24">
        <v>27</v>
      </c>
      <c r="B35" s="333" t="s">
        <v>8422</v>
      </c>
      <c r="C35" s="334" t="s">
        <v>8423</v>
      </c>
      <c r="D35" s="335" t="s">
        <v>8422</v>
      </c>
      <c r="E35" s="336">
        <v>5</v>
      </c>
      <c r="F35" s="330">
        <v>550</v>
      </c>
      <c r="G35" s="331"/>
      <c r="H35" s="330">
        <v>550.00036</v>
      </c>
      <c r="I35" s="332">
        <v>550.00036</v>
      </c>
    </row>
    <row r="36" spans="1:9" ht="45.75" customHeight="1" thickBot="1" x14ac:dyDescent="0.25">
      <c r="A36" s="29">
        <v>28</v>
      </c>
      <c r="B36" s="333" t="s">
        <v>8424</v>
      </c>
      <c r="C36" s="334" t="s">
        <v>8425</v>
      </c>
      <c r="D36" s="335" t="s">
        <v>8424</v>
      </c>
      <c r="E36" s="336">
        <v>5</v>
      </c>
      <c r="F36" s="330">
        <v>550</v>
      </c>
      <c r="G36" s="331"/>
      <c r="H36" s="330">
        <v>550.00036</v>
      </c>
      <c r="I36" s="332">
        <v>550.00036</v>
      </c>
    </row>
    <row r="37" spans="1:9" ht="45.75" customHeight="1" thickTop="1" x14ac:dyDescent="0.2">
      <c r="A37" s="24">
        <v>29</v>
      </c>
      <c r="B37" s="333" t="s">
        <v>8426</v>
      </c>
      <c r="C37" s="334" t="s">
        <v>8427</v>
      </c>
      <c r="D37" s="335" t="s">
        <v>8426</v>
      </c>
      <c r="E37" s="336">
        <v>15</v>
      </c>
      <c r="F37" s="330">
        <v>550.00036</v>
      </c>
      <c r="G37" s="331"/>
      <c r="H37" s="330">
        <v>550.00036</v>
      </c>
      <c r="I37" s="332">
        <v>550.00036</v>
      </c>
    </row>
    <row r="38" spans="1:9" ht="54.75" customHeight="1" thickBot="1" x14ac:dyDescent="0.25">
      <c r="A38" s="29">
        <v>30</v>
      </c>
      <c r="B38" s="333" t="s">
        <v>8428</v>
      </c>
      <c r="C38" s="334" t="s">
        <v>8429</v>
      </c>
      <c r="D38" s="335" t="s">
        <v>8428</v>
      </c>
      <c r="E38" s="336">
        <v>10</v>
      </c>
      <c r="F38" s="330">
        <v>550.00036</v>
      </c>
      <c r="G38" s="331"/>
      <c r="H38" s="330">
        <v>550.00036</v>
      </c>
      <c r="I38" s="332">
        <v>550.00036</v>
      </c>
    </row>
    <row r="39" spans="1:9" ht="57.75" customHeight="1" thickTop="1" x14ac:dyDescent="0.2">
      <c r="A39" s="24">
        <v>31</v>
      </c>
      <c r="B39" s="333" t="s">
        <v>8430</v>
      </c>
      <c r="C39" s="334" t="s">
        <v>8431</v>
      </c>
      <c r="D39" s="335" t="s">
        <v>8432</v>
      </c>
      <c r="E39" s="336">
        <v>8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8433</v>
      </c>
      <c r="C40" s="334" t="s">
        <v>4668</v>
      </c>
      <c r="D40" s="335" t="s">
        <v>8434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8435</v>
      </c>
      <c r="C41" s="334" t="s">
        <v>4668</v>
      </c>
      <c r="D41" s="335" t="s">
        <v>8436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8437</v>
      </c>
      <c r="C42" s="334" t="s">
        <v>4668</v>
      </c>
      <c r="D42" s="335" t="s">
        <v>8438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8439</v>
      </c>
      <c r="C43" s="334" t="s">
        <v>4668</v>
      </c>
      <c r="D43" s="335" t="s">
        <v>8440</v>
      </c>
      <c r="E43" s="336">
        <v>7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8441</v>
      </c>
      <c r="C44" s="334" t="s">
        <v>4668</v>
      </c>
      <c r="D44" s="335" t="s">
        <v>8442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8443</v>
      </c>
      <c r="C45" s="334" t="s">
        <v>4668</v>
      </c>
      <c r="D45" s="335" t="s">
        <v>8444</v>
      </c>
      <c r="E45" s="336">
        <v>14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8445</v>
      </c>
      <c r="C46" s="334" t="s">
        <v>4668</v>
      </c>
      <c r="D46" s="335" t="s">
        <v>8446</v>
      </c>
      <c r="E46" s="336">
        <v>7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8447</v>
      </c>
      <c r="C47" s="334" t="s">
        <v>4668</v>
      </c>
      <c r="D47" s="335" t="s">
        <v>8448</v>
      </c>
      <c r="E47" s="336">
        <v>14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8449</v>
      </c>
      <c r="C48" s="334" t="s">
        <v>8450</v>
      </c>
      <c r="D48" s="335" t="s">
        <v>8451</v>
      </c>
      <c r="E48" s="336">
        <v>14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8452</v>
      </c>
      <c r="C49" s="334" t="s">
        <v>8453</v>
      </c>
      <c r="D49" s="335" t="s">
        <v>8454</v>
      </c>
      <c r="E49" s="336">
        <v>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8455</v>
      </c>
      <c r="C50" s="334" t="s">
        <v>8456</v>
      </c>
      <c r="D50" s="335" t="s">
        <v>8457</v>
      </c>
      <c r="E50" s="336">
        <v>6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8458</v>
      </c>
      <c r="C51" s="334" t="s">
        <v>8459</v>
      </c>
      <c r="D51" s="335" t="s">
        <v>8460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8461</v>
      </c>
      <c r="C52" s="334" t="s">
        <v>8462</v>
      </c>
      <c r="D52" s="335" t="s">
        <v>8461</v>
      </c>
      <c r="E52" s="336">
        <v>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8463</v>
      </c>
      <c r="C53" s="334" t="s">
        <v>8464</v>
      </c>
      <c r="D53" s="335" t="s">
        <v>8463</v>
      </c>
      <c r="E53" s="336">
        <v>3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8465</v>
      </c>
      <c r="C54" s="334" t="s">
        <v>8466</v>
      </c>
      <c r="D54" s="335" t="s">
        <v>8465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53.25" customHeight="1" thickTop="1" x14ac:dyDescent="0.2">
      <c r="A55" s="24">
        <v>47</v>
      </c>
      <c r="B55" s="333" t="s">
        <v>8467</v>
      </c>
      <c r="C55" s="334" t="s">
        <v>8468</v>
      </c>
      <c r="D55" s="335" t="s">
        <v>8467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47.25" customHeight="1" thickBot="1" x14ac:dyDescent="0.25">
      <c r="A56" s="29">
        <v>48</v>
      </c>
      <c r="B56" s="333" t="s">
        <v>8469</v>
      </c>
      <c r="C56" s="334" t="s">
        <v>8470</v>
      </c>
      <c r="D56" s="335" t="s">
        <v>8469</v>
      </c>
      <c r="E56" s="336">
        <v>7</v>
      </c>
      <c r="F56" s="330">
        <v>550</v>
      </c>
      <c r="G56" s="331"/>
      <c r="H56" s="330">
        <v>550</v>
      </c>
      <c r="I56" s="332">
        <v>550</v>
      </c>
    </row>
    <row r="57" spans="1:9" ht="51.75" customHeight="1" thickTop="1" x14ac:dyDescent="0.2">
      <c r="A57" s="24">
        <v>49</v>
      </c>
      <c r="B57" s="333" t="s">
        <v>8471</v>
      </c>
      <c r="C57" s="334" t="s">
        <v>8472</v>
      </c>
      <c r="D57" s="335" t="s">
        <v>8471</v>
      </c>
      <c r="E57" s="336">
        <v>7</v>
      </c>
      <c r="F57" s="330">
        <v>550</v>
      </c>
      <c r="G57" s="331"/>
      <c r="H57" s="330">
        <v>550</v>
      </c>
      <c r="I57" s="332">
        <v>550</v>
      </c>
    </row>
    <row r="58" spans="1:9" ht="47.25" customHeight="1" thickBot="1" x14ac:dyDescent="0.25">
      <c r="A58" s="29">
        <v>50</v>
      </c>
      <c r="B58" s="333" t="s">
        <v>8473</v>
      </c>
      <c r="C58" s="334" t="s">
        <v>8474</v>
      </c>
      <c r="D58" s="335" t="s">
        <v>8473</v>
      </c>
      <c r="E58" s="336">
        <v>15</v>
      </c>
      <c r="F58" s="330">
        <v>550</v>
      </c>
      <c r="G58" s="331"/>
      <c r="H58" s="330">
        <v>550</v>
      </c>
      <c r="I58" s="332">
        <v>550</v>
      </c>
    </row>
    <row r="59" spans="1:9" ht="45.75" customHeight="1" thickTop="1" x14ac:dyDescent="0.2">
      <c r="A59" s="24">
        <v>51</v>
      </c>
      <c r="B59" s="333" t="s">
        <v>8475</v>
      </c>
      <c r="C59" s="334" t="s">
        <v>8476</v>
      </c>
      <c r="D59" s="335" t="s">
        <v>8475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4.25" customHeight="1" thickBot="1" x14ac:dyDescent="0.25">
      <c r="A60" s="29">
        <v>52</v>
      </c>
      <c r="B60" s="333" t="s">
        <v>8477</v>
      </c>
      <c r="C60" s="334" t="s">
        <v>8478</v>
      </c>
      <c r="D60" s="335" t="s">
        <v>8477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1.25" customHeight="1" thickTop="1" x14ac:dyDescent="0.2">
      <c r="A61" s="24">
        <v>53</v>
      </c>
      <c r="B61" s="333" t="s">
        <v>8479</v>
      </c>
      <c r="C61" s="334" t="s">
        <v>8480</v>
      </c>
      <c r="D61" s="335" t="s">
        <v>8479</v>
      </c>
      <c r="E61" s="336">
        <v>15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Bot="1" x14ac:dyDescent="0.25">
      <c r="A62" s="29">
        <v>54</v>
      </c>
      <c r="B62" s="333" t="s">
        <v>8481</v>
      </c>
      <c r="C62" s="334" t="s">
        <v>8482</v>
      </c>
      <c r="D62" s="335" t="s">
        <v>8481</v>
      </c>
      <c r="E62" s="336">
        <v>10</v>
      </c>
      <c r="F62" s="330">
        <v>550</v>
      </c>
      <c r="G62" s="331"/>
      <c r="H62" s="330">
        <v>550</v>
      </c>
      <c r="I62" s="332">
        <v>550</v>
      </c>
    </row>
    <row r="63" spans="1:9" ht="41.25" customHeight="1" thickTop="1" x14ac:dyDescent="0.2">
      <c r="A63" s="24">
        <v>55</v>
      </c>
      <c r="B63" s="333" t="s">
        <v>8483</v>
      </c>
      <c r="C63" s="334" t="s">
        <v>8484</v>
      </c>
      <c r="D63" s="335" t="s">
        <v>8483</v>
      </c>
      <c r="E63" s="336">
        <v>10</v>
      </c>
      <c r="F63" s="330">
        <v>550</v>
      </c>
      <c r="G63" s="331"/>
      <c r="H63" s="330">
        <v>550</v>
      </c>
      <c r="I63" s="332">
        <v>550</v>
      </c>
    </row>
    <row r="64" spans="1:9" ht="41.25" customHeight="1" thickBot="1" x14ac:dyDescent="0.25">
      <c r="A64" s="29">
        <v>56</v>
      </c>
      <c r="B64" s="333" t="s">
        <v>8485</v>
      </c>
      <c r="C64" s="334" t="s">
        <v>8486</v>
      </c>
      <c r="D64" s="335" t="s">
        <v>8485</v>
      </c>
      <c r="E64" s="336">
        <v>15</v>
      </c>
      <c r="F64" s="330">
        <v>550</v>
      </c>
      <c r="G64" s="331"/>
      <c r="H64" s="330">
        <v>550</v>
      </c>
      <c r="I64" s="332">
        <v>550</v>
      </c>
    </row>
    <row r="65" spans="1:9" ht="41.25" customHeight="1" thickTop="1" x14ac:dyDescent="0.2">
      <c r="A65" s="24">
        <v>57</v>
      </c>
      <c r="B65" s="333" t="s">
        <v>8487</v>
      </c>
      <c r="C65" s="334" t="s">
        <v>8488</v>
      </c>
      <c r="D65" s="335" t="s">
        <v>8487</v>
      </c>
      <c r="E65" s="336">
        <v>15</v>
      </c>
      <c r="F65" s="330">
        <v>550</v>
      </c>
      <c r="G65" s="331"/>
      <c r="H65" s="330">
        <v>550</v>
      </c>
      <c r="I65" s="332">
        <v>550</v>
      </c>
    </row>
    <row r="66" spans="1:9" ht="41.25" customHeight="1" thickBot="1" x14ac:dyDescent="0.25">
      <c r="A66" s="29">
        <v>58</v>
      </c>
      <c r="B66" s="333" t="s">
        <v>8489</v>
      </c>
      <c r="C66" s="334" t="s">
        <v>8490</v>
      </c>
      <c r="D66" s="335" t="s">
        <v>8489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1.25" customHeight="1" thickTop="1" x14ac:dyDescent="0.2">
      <c r="A67" s="24">
        <v>59</v>
      </c>
      <c r="B67" s="333" t="s">
        <v>8491</v>
      </c>
      <c r="C67" s="334" t="s">
        <v>8492</v>
      </c>
      <c r="D67" s="335" t="s">
        <v>8491</v>
      </c>
      <c r="E67" s="336">
        <v>10</v>
      </c>
      <c r="F67" s="330">
        <v>550</v>
      </c>
      <c r="G67" s="331"/>
      <c r="H67" s="330">
        <v>550</v>
      </c>
      <c r="I67" s="332">
        <v>550</v>
      </c>
    </row>
    <row r="68" spans="1:9" ht="41.25" customHeight="1" thickBot="1" x14ac:dyDescent="0.25">
      <c r="A68" s="29">
        <v>60</v>
      </c>
      <c r="B68" s="333" t="s">
        <v>8493</v>
      </c>
      <c r="C68" s="334" t="s">
        <v>8494</v>
      </c>
      <c r="D68" s="335" t="s">
        <v>8493</v>
      </c>
      <c r="E68" s="336">
        <v>15</v>
      </c>
      <c r="F68" s="330">
        <v>550</v>
      </c>
      <c r="G68" s="331"/>
      <c r="H68" s="330">
        <v>550</v>
      </c>
      <c r="I68" s="332">
        <v>550</v>
      </c>
    </row>
    <row r="69" spans="1:9" ht="41.25" customHeight="1" thickTop="1" x14ac:dyDescent="0.2">
      <c r="A69" s="24">
        <v>61</v>
      </c>
      <c r="B69" s="333" t="s">
        <v>8495</v>
      </c>
      <c r="C69" s="334" t="s">
        <v>8496</v>
      </c>
      <c r="D69" s="335" t="s">
        <v>8495</v>
      </c>
      <c r="E69" s="336">
        <v>15</v>
      </c>
      <c r="F69" s="330">
        <v>550</v>
      </c>
      <c r="G69" s="331"/>
      <c r="H69" s="330">
        <v>550</v>
      </c>
      <c r="I69" s="332">
        <v>550</v>
      </c>
    </row>
    <row r="70" spans="1:9" ht="41.25" customHeight="1" thickBot="1" x14ac:dyDescent="0.25">
      <c r="A70" s="29">
        <v>62</v>
      </c>
      <c r="B70" s="333" t="s">
        <v>8497</v>
      </c>
      <c r="C70" s="334" t="s">
        <v>8498</v>
      </c>
      <c r="D70" s="335" t="s">
        <v>8497</v>
      </c>
      <c r="E70" s="336">
        <v>15</v>
      </c>
      <c r="F70" s="330">
        <v>550</v>
      </c>
      <c r="G70" s="331"/>
      <c r="H70" s="330">
        <v>550</v>
      </c>
      <c r="I70" s="332">
        <v>550</v>
      </c>
    </row>
    <row r="71" spans="1:9" ht="41.25" customHeight="1" thickTop="1" x14ac:dyDescent="0.2">
      <c r="A71" s="24">
        <v>63</v>
      </c>
      <c r="B71" s="333" t="s">
        <v>8499</v>
      </c>
      <c r="C71" s="334" t="s">
        <v>8500</v>
      </c>
      <c r="D71" s="335" t="s">
        <v>8499</v>
      </c>
      <c r="E71" s="336">
        <v>15</v>
      </c>
      <c r="F71" s="330">
        <v>550</v>
      </c>
      <c r="G71" s="331"/>
      <c r="H71" s="330">
        <v>550</v>
      </c>
      <c r="I71" s="332">
        <v>550</v>
      </c>
    </row>
    <row r="72" spans="1:9" ht="41.25" customHeight="1" thickBot="1" x14ac:dyDescent="0.25">
      <c r="A72" s="29">
        <v>64</v>
      </c>
      <c r="B72" s="333" t="s">
        <v>8501</v>
      </c>
      <c r="C72" s="334" t="s">
        <v>8502</v>
      </c>
      <c r="D72" s="335" t="s">
        <v>8501</v>
      </c>
      <c r="E72" s="336">
        <v>15</v>
      </c>
      <c r="F72" s="330">
        <v>550</v>
      </c>
      <c r="G72" s="331"/>
      <c r="H72" s="330">
        <v>550</v>
      </c>
      <c r="I72" s="332">
        <v>550</v>
      </c>
    </row>
    <row r="73" spans="1:9" ht="41.25" customHeight="1" thickTop="1" x14ac:dyDescent="0.2">
      <c r="A73" s="24">
        <v>65</v>
      </c>
      <c r="B73" s="333" t="s">
        <v>8503</v>
      </c>
      <c r="C73" s="334" t="s">
        <v>8504</v>
      </c>
      <c r="D73" s="335" t="s">
        <v>8503</v>
      </c>
      <c r="E73" s="336">
        <v>15</v>
      </c>
      <c r="F73" s="330">
        <v>550</v>
      </c>
      <c r="G73" s="331"/>
      <c r="H73" s="330">
        <v>550</v>
      </c>
      <c r="I73" s="332">
        <v>550</v>
      </c>
    </row>
    <row r="74" spans="1:9" ht="39.75" customHeight="1" x14ac:dyDescent="0.2">
      <c r="A74" s="29">
        <v>66</v>
      </c>
      <c r="B74" s="333" t="s">
        <v>8505</v>
      </c>
      <c r="C74" s="334" t="s">
        <v>8506</v>
      </c>
      <c r="D74" s="335" t="s">
        <v>8505</v>
      </c>
      <c r="E74" s="336">
        <v>15</v>
      </c>
      <c r="F74" s="330">
        <v>550</v>
      </c>
      <c r="G74" s="331"/>
      <c r="H74" s="330">
        <v>550</v>
      </c>
      <c r="I74" s="332">
        <v>550</v>
      </c>
    </row>
    <row r="75" spans="1:9" ht="44.25" customHeight="1" thickBot="1" x14ac:dyDescent="0.25">
      <c r="A75" s="29">
        <v>67</v>
      </c>
      <c r="B75" s="333" t="s">
        <v>8507</v>
      </c>
      <c r="C75" s="334" t="s">
        <v>8508</v>
      </c>
      <c r="D75" s="335" t="s">
        <v>8507</v>
      </c>
      <c r="E75" s="336">
        <v>1</v>
      </c>
      <c r="F75" s="330">
        <v>550</v>
      </c>
      <c r="G75" s="331"/>
      <c r="H75" s="330">
        <v>550</v>
      </c>
      <c r="I75" s="332">
        <v>550</v>
      </c>
    </row>
    <row r="76" spans="1:9" ht="49.5" customHeight="1" thickTop="1" x14ac:dyDescent="0.2">
      <c r="A76" s="24">
        <v>68</v>
      </c>
      <c r="B76" s="333" t="s">
        <v>8509</v>
      </c>
      <c r="C76" s="334" t="s">
        <v>4668</v>
      </c>
      <c r="D76" s="335" t="s">
        <v>8510</v>
      </c>
      <c r="E76" s="336">
        <v>14</v>
      </c>
      <c r="F76" s="330">
        <v>550</v>
      </c>
      <c r="G76" s="331"/>
      <c r="H76" s="330">
        <v>550</v>
      </c>
      <c r="I76" s="332">
        <v>550</v>
      </c>
    </row>
    <row r="77" spans="1:9" ht="38.25" customHeight="1" thickBot="1" x14ac:dyDescent="0.25">
      <c r="A77" s="29">
        <v>69</v>
      </c>
      <c r="B77" s="333" t="s">
        <v>8511</v>
      </c>
      <c r="C77" s="334" t="s">
        <v>4668</v>
      </c>
      <c r="D77" s="335" t="s">
        <v>8512</v>
      </c>
      <c r="E77" s="336">
        <v>14</v>
      </c>
      <c r="F77" s="330">
        <v>550</v>
      </c>
      <c r="G77" s="331"/>
      <c r="H77" s="330">
        <v>550</v>
      </c>
      <c r="I77" s="332">
        <v>550</v>
      </c>
    </row>
    <row r="78" spans="1:9" ht="47.25" customHeight="1" thickTop="1" x14ac:dyDescent="0.2">
      <c r="A78" s="24">
        <v>70</v>
      </c>
      <c r="B78" s="333" t="s">
        <v>8513</v>
      </c>
      <c r="C78" s="334" t="s">
        <v>4668</v>
      </c>
      <c r="D78" s="335" t="s">
        <v>8514</v>
      </c>
      <c r="E78" s="336">
        <v>14</v>
      </c>
      <c r="F78" s="330">
        <v>550</v>
      </c>
      <c r="G78" s="331"/>
      <c r="H78" s="330">
        <v>550</v>
      </c>
      <c r="I78" s="332">
        <v>550</v>
      </c>
    </row>
    <row r="79" spans="1:9" ht="16.5" customHeight="1" x14ac:dyDescent="0.25">
      <c r="A79" s="75"/>
      <c r="B79" s="62"/>
      <c r="C79" s="62"/>
      <c r="D79" s="62"/>
      <c r="E79" s="78"/>
      <c r="F79" s="64"/>
      <c r="G79" s="64"/>
      <c r="H79" s="64"/>
      <c r="I79" s="65"/>
    </row>
    <row r="80" spans="1:9" ht="16.5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16.5" customHeight="1" x14ac:dyDescent="0.25">
      <c r="A81" s="75"/>
      <c r="B81" s="62"/>
      <c r="C81" s="62"/>
      <c r="D81" s="62"/>
      <c r="E81" s="78"/>
      <c r="F81" s="64"/>
      <c r="G81" s="64"/>
      <c r="H81" s="64"/>
      <c r="I81" s="65"/>
    </row>
    <row r="82" spans="1:10" ht="36" customHeight="1" thickBot="1" x14ac:dyDescent="0.3">
      <c r="A82" s="83"/>
      <c r="B82" s="84"/>
      <c r="C82" s="85"/>
      <c r="D82" s="84"/>
      <c r="E82" s="86"/>
      <c r="F82" s="87"/>
      <c r="G82" s="87"/>
      <c r="H82" s="87"/>
      <c r="I82" s="88"/>
    </row>
    <row r="83" spans="1:10" ht="16.5" customHeight="1" thickTop="1" thickBot="1" x14ac:dyDescent="0.3">
      <c r="A83" s="89" t="s">
        <v>43</v>
      </c>
      <c r="B83" s="90"/>
      <c r="C83" s="91"/>
      <c r="D83" s="90"/>
      <c r="E83" s="92">
        <f>SUM(E9:E82)</f>
        <v>638.1</v>
      </c>
      <c r="F83" s="92">
        <f>SUM(F9:F82)</f>
        <v>38500.000719999996</v>
      </c>
      <c r="G83" s="92">
        <f>SUM(G9:G82)</f>
        <v>0</v>
      </c>
      <c r="H83" s="92">
        <f>SUM(H9:H82)</f>
        <v>38500.003239999998</v>
      </c>
      <c r="I83" s="93">
        <f>SUM(I9:I82)</f>
        <v>38500.003239999998</v>
      </c>
    </row>
    <row r="84" spans="1:10" ht="16.5" customHeight="1" thickTop="1" thickBot="1" x14ac:dyDescent="0.3">
      <c r="A84" s="94" t="s">
        <v>44</v>
      </c>
      <c r="B84" s="95"/>
      <c r="C84" s="96"/>
      <c r="D84" s="95"/>
      <c r="E84" s="97"/>
      <c r="F84" s="98"/>
      <c r="G84" s="98"/>
      <c r="H84" s="98"/>
      <c r="I84" s="99">
        <f>I100</f>
        <v>332.58</v>
      </c>
    </row>
    <row r="85" spans="1:10" ht="65.25" customHeight="1" thickTop="1" x14ac:dyDescent="0.2">
      <c r="A85" s="100">
        <v>1</v>
      </c>
      <c r="B85" s="50" t="s">
        <v>8515</v>
      </c>
      <c r="C85" s="41" t="s">
        <v>8516</v>
      </c>
      <c r="D85" s="50" t="s">
        <v>8515</v>
      </c>
      <c r="E85" s="27">
        <v>15</v>
      </c>
      <c r="F85" s="33">
        <v>332.58</v>
      </c>
      <c r="G85" s="50"/>
      <c r="H85" s="33">
        <v>332.58</v>
      </c>
      <c r="I85" s="33">
        <v>332.58</v>
      </c>
      <c r="J85" s="101"/>
    </row>
    <row r="86" spans="1:10" ht="39.75" customHeight="1" x14ac:dyDescent="0.2">
      <c r="A86" s="60"/>
      <c r="B86" s="50"/>
      <c r="C86" s="41"/>
      <c r="D86" s="50"/>
      <c r="E86" s="27"/>
      <c r="F86" s="33"/>
      <c r="G86" s="50"/>
      <c r="H86" s="33"/>
      <c r="I86" s="33"/>
      <c r="J86" s="101"/>
    </row>
    <row r="87" spans="1:10" ht="61.5" customHeight="1" x14ac:dyDescent="0.2">
      <c r="A87" s="60"/>
      <c r="B87" s="50"/>
      <c r="C87" s="41"/>
      <c r="D87" s="50"/>
      <c r="E87" s="27"/>
      <c r="F87" s="33"/>
      <c r="G87" s="50"/>
      <c r="H87" s="33"/>
      <c r="I87" s="33"/>
      <c r="J87" s="101"/>
    </row>
    <row r="88" spans="1:10" ht="16.5" customHeight="1" x14ac:dyDescent="0.2">
      <c r="A88" s="60"/>
      <c r="B88" s="62"/>
      <c r="C88" s="62"/>
      <c r="D88" s="62"/>
      <c r="E88" s="63"/>
      <c r="F88" s="64"/>
      <c r="G88" s="64"/>
      <c r="H88" s="64"/>
      <c r="I88" s="65"/>
    </row>
    <row r="89" spans="1:10" ht="16.5" customHeight="1" x14ac:dyDescent="0.2">
      <c r="A89" s="103"/>
      <c r="B89" s="62"/>
      <c r="C89" s="62"/>
      <c r="D89" s="62"/>
      <c r="E89" s="78"/>
      <c r="F89" s="64"/>
      <c r="G89" s="64"/>
      <c r="H89" s="64"/>
      <c r="I89" s="65"/>
    </row>
    <row r="90" spans="1:10" ht="16.5" customHeight="1" x14ac:dyDescent="0.2">
      <c r="A90" s="103"/>
      <c r="B90" s="62"/>
      <c r="C90" s="62"/>
      <c r="D90" s="62"/>
      <c r="E90" s="78"/>
      <c r="F90" s="64"/>
      <c r="G90" s="64"/>
      <c r="H90" s="64"/>
      <c r="I90" s="65"/>
    </row>
    <row r="91" spans="1:10" ht="16.5" customHeight="1" x14ac:dyDescent="0.2">
      <c r="A91" s="103"/>
      <c r="B91" s="62"/>
      <c r="C91" s="62"/>
      <c r="D91" s="62"/>
      <c r="E91" s="78"/>
      <c r="F91" s="64"/>
      <c r="G91" s="64"/>
      <c r="H91" s="64"/>
      <c r="I91" s="65"/>
    </row>
    <row r="92" spans="1:10" ht="16.5" customHeight="1" x14ac:dyDescent="0.2">
      <c r="A92" s="103"/>
      <c r="B92" s="62"/>
      <c r="C92" s="62"/>
      <c r="D92" s="62"/>
      <c r="E92" s="78"/>
      <c r="F92" s="64"/>
      <c r="G92" s="64"/>
      <c r="H92" s="64"/>
      <c r="I92" s="65"/>
    </row>
    <row r="93" spans="1:10" ht="16.5" customHeight="1" x14ac:dyDescent="0.2">
      <c r="A93" s="103"/>
      <c r="B93" s="62"/>
      <c r="C93" s="62"/>
      <c r="D93" s="62"/>
      <c r="E93" s="78"/>
      <c r="F93" s="64"/>
      <c r="G93" s="64"/>
      <c r="H93" s="64"/>
      <c r="I93" s="65"/>
    </row>
    <row r="94" spans="1:10" ht="16.5" customHeight="1" x14ac:dyDescent="0.25">
      <c r="A94" s="75"/>
      <c r="B94" s="70"/>
      <c r="C94" s="71"/>
      <c r="D94" s="70"/>
      <c r="E94" s="72"/>
      <c r="F94" s="76"/>
      <c r="G94" s="76"/>
      <c r="H94" s="76"/>
      <c r="I94" s="77"/>
    </row>
    <row r="95" spans="1:10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10" s="105" customFormat="1" ht="16.5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x14ac:dyDescent="0.25">
      <c r="A98" s="75"/>
      <c r="B98" s="70"/>
      <c r="C98" s="71"/>
      <c r="D98" s="70"/>
      <c r="E98" s="72"/>
      <c r="F98" s="76"/>
      <c r="G98" s="76"/>
      <c r="H98" s="76"/>
      <c r="I98" s="77"/>
    </row>
    <row r="99" spans="1:9" ht="16.5" customHeight="1" thickBot="1" x14ac:dyDescent="0.3">
      <c r="A99" s="83"/>
      <c r="B99" s="84"/>
      <c r="C99" s="85"/>
      <c r="D99" s="84"/>
      <c r="E99" s="86"/>
      <c r="F99" s="87"/>
      <c r="G99" s="87"/>
      <c r="H99" s="87"/>
      <c r="I99" s="88"/>
    </row>
    <row r="100" spans="1:9" ht="16.5" customHeight="1" thickTop="1" thickBot="1" x14ac:dyDescent="0.3">
      <c r="A100" s="106" t="s">
        <v>43</v>
      </c>
      <c r="B100" s="107"/>
      <c r="C100" s="107"/>
      <c r="D100" s="107"/>
      <c r="E100" s="108">
        <f>SUM(E85:E99)</f>
        <v>15</v>
      </c>
      <c r="F100" s="108">
        <f>SUM(F85:F99)</f>
        <v>332.58</v>
      </c>
      <c r="G100" s="108">
        <f>SUM(G85:G99)</f>
        <v>0</v>
      </c>
      <c r="H100" s="108">
        <f>SUM(H85:H99)</f>
        <v>332.58</v>
      </c>
      <c r="I100" s="109">
        <f>SUM(I85:I99)</f>
        <v>332.58</v>
      </c>
    </row>
    <row r="101" spans="1:9" ht="16.5" customHeight="1" thickTop="1" thickBot="1" x14ac:dyDescent="0.3">
      <c r="A101" s="110" t="s">
        <v>45</v>
      </c>
      <c r="B101" s="111"/>
      <c r="C101" s="111"/>
      <c r="D101" s="111"/>
      <c r="E101" s="112"/>
      <c r="F101" s="113"/>
      <c r="G101" s="113"/>
      <c r="H101" s="113"/>
      <c r="I101" s="114">
        <f>I108</f>
        <v>1583.44</v>
      </c>
    </row>
    <row r="102" spans="1:9" ht="39" customHeight="1" thickTop="1" thickBot="1" x14ac:dyDescent="0.25">
      <c r="A102" s="100">
        <v>1</v>
      </c>
      <c r="B102" s="50" t="s">
        <v>8517</v>
      </c>
      <c r="C102" s="41" t="s">
        <v>8518</v>
      </c>
      <c r="D102" s="50" t="s">
        <v>8517</v>
      </c>
      <c r="E102" s="27">
        <v>90</v>
      </c>
      <c r="F102" s="33">
        <v>1583.44</v>
      </c>
      <c r="G102" s="50">
        <v>0</v>
      </c>
      <c r="H102" s="33">
        <v>1583.44</v>
      </c>
      <c r="I102" s="33">
        <v>1583.44</v>
      </c>
    </row>
    <row r="103" spans="1:9" ht="40.5" customHeight="1" thickTop="1" thickBot="1" x14ac:dyDescent="0.25">
      <c r="A103" s="100"/>
      <c r="B103" s="55"/>
      <c r="C103" s="55"/>
      <c r="D103" s="55"/>
      <c r="E103" s="56"/>
      <c r="F103" s="57"/>
      <c r="G103" s="120"/>
      <c r="H103" s="57"/>
      <c r="I103" s="121"/>
    </row>
    <row r="104" spans="1:9" ht="45.75" customHeight="1" thickTop="1" thickBot="1" x14ac:dyDescent="0.25">
      <c r="A104" s="100"/>
      <c r="B104" s="55"/>
      <c r="C104" s="55"/>
      <c r="D104" s="55"/>
      <c r="E104" s="56"/>
      <c r="F104" s="57"/>
      <c r="G104" s="120"/>
      <c r="H104" s="57"/>
      <c r="I104" s="121"/>
    </row>
    <row r="105" spans="1:9" ht="35.25" customHeight="1" thickTop="1" x14ac:dyDescent="0.2">
      <c r="A105" s="100"/>
      <c r="B105" s="55"/>
      <c r="C105" s="55"/>
      <c r="D105" s="55"/>
      <c r="E105" s="56"/>
      <c r="F105" s="57"/>
      <c r="G105" s="120"/>
      <c r="H105" s="57"/>
      <c r="I105" s="121"/>
    </row>
    <row r="106" spans="1:9" ht="16.5" customHeight="1" x14ac:dyDescent="0.25">
      <c r="A106" s="75"/>
      <c r="B106" s="55"/>
      <c r="C106" s="55"/>
      <c r="D106" s="55"/>
      <c r="E106" s="56"/>
      <c r="F106" s="57"/>
      <c r="G106" s="120"/>
      <c r="H106" s="57"/>
      <c r="I106" s="121"/>
    </row>
    <row r="107" spans="1:9" ht="16.5" customHeight="1" thickBot="1" x14ac:dyDescent="0.3">
      <c r="A107" s="83"/>
      <c r="B107" s="84"/>
      <c r="C107" s="85"/>
      <c r="D107" s="84"/>
      <c r="E107" s="86"/>
      <c r="F107" s="87"/>
      <c r="G107" s="87"/>
      <c r="H107" s="87"/>
      <c r="I107" s="88"/>
    </row>
    <row r="108" spans="1:9" ht="16.5" customHeight="1" thickTop="1" thickBot="1" x14ac:dyDescent="0.3">
      <c r="A108" s="106" t="s">
        <v>43</v>
      </c>
      <c r="B108" s="107"/>
      <c r="C108" s="107"/>
      <c r="D108" s="107"/>
      <c r="E108" s="108">
        <f>SUM(E102:E107)</f>
        <v>90</v>
      </c>
      <c r="F108" s="123">
        <f>SUM(F102:F107)</f>
        <v>1583.44</v>
      </c>
      <c r="G108" s="123">
        <f>SUM(G102:G107)</f>
        <v>0</v>
      </c>
      <c r="H108" s="123">
        <f>SUM(H102:H107)</f>
        <v>1583.44</v>
      </c>
      <c r="I108" s="124">
        <f>SUM(I102:I107)</f>
        <v>1583.44</v>
      </c>
    </row>
    <row r="109" spans="1:9" ht="16.5" customHeight="1" thickTop="1" x14ac:dyDescent="0.25">
      <c r="A109" s="94" t="s">
        <v>46</v>
      </c>
      <c r="B109" s="95"/>
      <c r="C109" s="95"/>
      <c r="D109" s="95"/>
      <c r="E109" s="97"/>
      <c r="F109" s="98"/>
      <c r="G109" s="98"/>
      <c r="H109" s="98"/>
      <c r="I109" s="99">
        <f>I129</f>
        <v>413839.15</v>
      </c>
    </row>
    <row r="110" spans="1:9" ht="32.25" customHeight="1" x14ac:dyDescent="0.2">
      <c r="A110" s="500">
        <v>1</v>
      </c>
      <c r="B110" s="501" t="s">
        <v>8519</v>
      </c>
      <c r="C110" s="502" t="s">
        <v>8520</v>
      </c>
      <c r="D110" s="501" t="s">
        <v>8519</v>
      </c>
      <c r="E110" s="503">
        <v>20</v>
      </c>
      <c r="F110" s="504">
        <v>234322.63</v>
      </c>
      <c r="G110" s="505">
        <v>0</v>
      </c>
      <c r="H110" s="504">
        <v>234322.63</v>
      </c>
      <c r="I110" s="504">
        <v>234322.63</v>
      </c>
    </row>
    <row r="111" spans="1:9" ht="31.5" customHeight="1" x14ac:dyDescent="0.2">
      <c r="A111" s="500">
        <v>2</v>
      </c>
      <c r="B111" s="501" t="s">
        <v>8521</v>
      </c>
      <c r="C111" s="136" t="s">
        <v>8522</v>
      </c>
      <c r="D111" s="458" t="s">
        <v>8521</v>
      </c>
      <c r="E111" s="503">
        <v>40</v>
      </c>
      <c r="F111" s="420">
        <v>2405.31</v>
      </c>
      <c r="G111" s="421">
        <v>0</v>
      </c>
      <c r="H111" s="420">
        <v>2405.31</v>
      </c>
      <c r="I111" s="421">
        <v>2405.31</v>
      </c>
    </row>
    <row r="112" spans="1:9" ht="37.5" customHeight="1" x14ac:dyDescent="0.25">
      <c r="A112" s="506">
        <v>3</v>
      </c>
      <c r="B112" s="501" t="s">
        <v>8521</v>
      </c>
      <c r="C112" s="136" t="s">
        <v>8523</v>
      </c>
      <c r="D112" s="458" t="s">
        <v>8521</v>
      </c>
      <c r="E112" s="503">
        <v>32.200000000000003</v>
      </c>
      <c r="F112" s="420">
        <v>1936.28</v>
      </c>
      <c r="G112" s="421">
        <v>0</v>
      </c>
      <c r="H112" s="420">
        <v>1936.28</v>
      </c>
      <c r="I112" s="421">
        <v>1936.28</v>
      </c>
    </row>
    <row r="113" spans="1:9" ht="36.75" customHeight="1" x14ac:dyDescent="0.25">
      <c r="A113" s="506">
        <v>4</v>
      </c>
      <c r="B113" s="501" t="s">
        <v>8524</v>
      </c>
      <c r="C113" s="136" t="s">
        <v>8525</v>
      </c>
      <c r="D113" s="458" t="s">
        <v>8524</v>
      </c>
      <c r="E113" s="503">
        <v>360.45</v>
      </c>
      <c r="F113" s="420">
        <v>6341.69</v>
      </c>
      <c r="G113" s="421">
        <v>0</v>
      </c>
      <c r="H113" s="420">
        <v>6341.69</v>
      </c>
      <c r="I113" s="421">
        <v>6341.69</v>
      </c>
    </row>
    <row r="114" spans="1:9" ht="47.25" customHeight="1" x14ac:dyDescent="0.25">
      <c r="A114" s="138">
        <v>5</v>
      </c>
      <c r="B114" s="501" t="s">
        <v>8526</v>
      </c>
      <c r="C114" s="136" t="s">
        <v>8527</v>
      </c>
      <c r="D114" s="458" t="s">
        <v>8526</v>
      </c>
      <c r="E114" s="503">
        <v>350</v>
      </c>
      <c r="F114" s="420">
        <v>2367291.39</v>
      </c>
      <c r="G114" s="421">
        <v>0</v>
      </c>
      <c r="H114" s="420">
        <v>168833.24</v>
      </c>
      <c r="I114" s="421">
        <v>168833.24</v>
      </c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customHeight="1" thickBot="1" x14ac:dyDescent="0.3">
      <c r="A128" s="83"/>
      <c r="B128" s="84"/>
      <c r="C128" s="85"/>
      <c r="D128" s="84"/>
      <c r="E128" s="86"/>
      <c r="F128" s="87"/>
      <c r="G128" s="87"/>
      <c r="H128" s="87"/>
      <c r="I128" s="88"/>
    </row>
    <row r="129" spans="1:10" ht="16.5" customHeight="1" thickTop="1" thickBot="1" x14ac:dyDescent="0.3">
      <c r="A129" s="106" t="s">
        <v>43</v>
      </c>
      <c r="B129" s="107"/>
      <c r="C129" s="144"/>
      <c r="D129" s="107"/>
      <c r="E129" s="108">
        <f>SUM(E110:E128)</f>
        <v>802.65</v>
      </c>
      <c r="F129" s="123">
        <f>SUM(F110:F128)</f>
        <v>2612297.3000000003</v>
      </c>
      <c r="G129" s="123">
        <f>SUM(G110:G128)</f>
        <v>0</v>
      </c>
      <c r="H129" s="123">
        <f>SUM(H110:H128)</f>
        <v>413839.15</v>
      </c>
      <c r="I129" s="124">
        <f>SUM(I110:I128)</f>
        <v>413839.15</v>
      </c>
    </row>
    <row r="130" spans="1:10" ht="16.5" customHeight="1" thickTop="1" thickBot="1" x14ac:dyDescent="0.3">
      <c r="A130" s="125" t="s">
        <v>47</v>
      </c>
      <c r="B130" s="126"/>
      <c r="C130" s="145"/>
      <c r="D130" s="126"/>
      <c r="E130" s="127"/>
      <c r="F130" s="128"/>
      <c r="G130" s="128"/>
      <c r="H130" s="128"/>
      <c r="I130" s="129">
        <f>I150</f>
        <v>0</v>
      </c>
    </row>
    <row r="131" spans="1:10" ht="58.5" customHeight="1" thickTop="1" x14ac:dyDescent="0.25">
      <c r="A131" s="146"/>
      <c r="B131" s="50"/>
      <c r="C131" s="41"/>
      <c r="D131" s="50"/>
      <c r="E131" s="40"/>
      <c r="F131" s="33"/>
      <c r="G131" s="50"/>
      <c r="H131" s="33"/>
      <c r="I131" s="33"/>
      <c r="J131" s="533"/>
    </row>
    <row r="132" spans="1:10" ht="55.5" customHeight="1" x14ac:dyDescent="0.25">
      <c r="A132" s="138"/>
      <c r="B132" s="50"/>
      <c r="C132" s="41"/>
      <c r="D132" s="50"/>
      <c r="E132" s="40"/>
      <c r="F132" s="33"/>
      <c r="G132" s="50"/>
      <c r="H132" s="33"/>
      <c r="I132" s="33"/>
    </row>
    <row r="133" spans="1:10" ht="45.75" customHeight="1" x14ac:dyDescent="0.25">
      <c r="A133" s="138"/>
      <c r="B133" s="50"/>
      <c r="C133" s="41"/>
      <c r="D133" s="50"/>
      <c r="E133" s="40"/>
      <c r="F133" s="33"/>
      <c r="G133" s="50"/>
      <c r="H133" s="33"/>
      <c r="I133" s="33"/>
    </row>
    <row r="134" spans="1:10" ht="16.5" customHeight="1" x14ac:dyDescent="0.25">
      <c r="A134" s="138"/>
      <c r="B134" s="70"/>
      <c r="C134" s="71"/>
      <c r="D134" s="70"/>
      <c r="E134" s="72"/>
      <c r="F134" s="73"/>
      <c r="G134" s="73"/>
      <c r="H134" s="73"/>
      <c r="I134" s="74"/>
    </row>
    <row r="135" spans="1:10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10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10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10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10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10" ht="16.5" customHeight="1" x14ac:dyDescent="0.25">
      <c r="A140" s="75"/>
      <c r="B140" s="70"/>
      <c r="C140" s="71"/>
      <c r="D140" s="70"/>
      <c r="E140" s="72"/>
      <c r="F140" s="76"/>
      <c r="G140" s="76"/>
      <c r="H140" s="76"/>
      <c r="I140" s="77"/>
    </row>
    <row r="141" spans="1:10" ht="16.5" customHeight="1" x14ac:dyDescent="0.25">
      <c r="A141" s="75"/>
      <c r="B141" s="70"/>
      <c r="C141" s="71"/>
      <c r="D141" s="70"/>
      <c r="E141" s="72"/>
      <c r="F141" s="76"/>
      <c r="G141" s="76"/>
      <c r="H141" s="76"/>
      <c r="I141" s="77"/>
    </row>
    <row r="142" spans="1:10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10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10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thickBot="1" x14ac:dyDescent="0.3">
      <c r="A149" s="83"/>
      <c r="B149" s="84"/>
      <c r="C149" s="85"/>
      <c r="D149" s="84"/>
      <c r="E149" s="86"/>
      <c r="F149" s="87"/>
      <c r="G149" s="87"/>
      <c r="H149" s="87"/>
      <c r="I149" s="88"/>
    </row>
    <row r="150" spans="1:9" ht="16.5" customHeight="1" thickTop="1" thickBot="1" x14ac:dyDescent="0.3">
      <c r="A150" s="89" t="s">
        <v>43</v>
      </c>
      <c r="B150" s="90"/>
      <c r="C150" s="91"/>
      <c r="D150" s="90"/>
      <c r="E150" s="152">
        <f>SUM(E131:E149)</f>
        <v>0</v>
      </c>
      <c r="F150" s="92">
        <f>SUM(F131:F149)</f>
        <v>0</v>
      </c>
      <c r="G150" s="92">
        <f>SUM(G131:G149)</f>
        <v>0</v>
      </c>
      <c r="H150" s="92">
        <f>SUM(H131:H149)</f>
        <v>0</v>
      </c>
      <c r="I150" s="93">
        <f>SUM(I131:I149)</f>
        <v>0</v>
      </c>
    </row>
    <row r="151" spans="1:9" ht="16.5" customHeight="1" thickTop="1" thickBot="1" x14ac:dyDescent="0.3">
      <c r="A151" s="110" t="s">
        <v>48</v>
      </c>
      <c r="B151" s="111"/>
      <c r="C151" s="153"/>
      <c r="D151" s="111"/>
      <c r="E151" s="112"/>
      <c r="F151" s="113"/>
      <c r="G151" s="113"/>
      <c r="H151" s="113"/>
      <c r="I151" s="114">
        <f>I171</f>
        <v>0</v>
      </c>
    </row>
    <row r="152" spans="1:9" ht="67.5" customHeight="1" thickTop="1" x14ac:dyDescent="0.25">
      <c r="A152" s="146"/>
      <c r="B152" s="50"/>
      <c r="C152" s="41"/>
      <c r="D152" s="50"/>
      <c r="E152" s="40"/>
      <c r="F152" s="33"/>
      <c r="G152" s="50"/>
      <c r="H152" s="33"/>
      <c r="I152" s="33"/>
    </row>
    <row r="153" spans="1:9" ht="16.5" customHeight="1" x14ac:dyDescent="0.25">
      <c r="A153" s="75"/>
      <c r="B153" s="70"/>
      <c r="C153" s="71"/>
      <c r="D153" s="70"/>
      <c r="E153" s="72"/>
      <c r="F153" s="76"/>
      <c r="G153" s="73"/>
      <c r="H153" s="76"/>
      <c r="I153" s="74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x14ac:dyDescent="0.25">
      <c r="A161" s="75"/>
      <c r="B161" s="70"/>
      <c r="C161" s="71"/>
      <c r="D161" s="70"/>
      <c r="E161" s="72"/>
      <c r="F161" s="76"/>
      <c r="G161" s="76"/>
      <c r="H161" s="76"/>
      <c r="I161" s="77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thickBot="1" x14ac:dyDescent="0.3">
      <c r="A170" s="83"/>
      <c r="B170" s="84"/>
      <c r="C170" s="85"/>
      <c r="D170" s="84"/>
      <c r="E170" s="86"/>
      <c r="F170" s="87"/>
      <c r="G170" s="87"/>
      <c r="H170" s="87"/>
      <c r="I170" s="88"/>
    </row>
    <row r="171" spans="1:9" ht="16.5" customHeight="1" thickTop="1" thickBot="1" x14ac:dyDescent="0.3">
      <c r="A171" s="155" t="s">
        <v>43</v>
      </c>
      <c r="B171" s="156"/>
      <c r="C171" s="157"/>
      <c r="D171" s="156"/>
      <c r="E171" s="158">
        <f>SUM(E152:E170)</f>
        <v>0</v>
      </c>
      <c r="F171" s="159">
        <f>SUM(F152:F170)</f>
        <v>0</v>
      </c>
      <c r="G171" s="159">
        <f>SUM(G152:G170)</f>
        <v>0</v>
      </c>
      <c r="H171" s="159">
        <f>SUM(H152:H170)</f>
        <v>0</v>
      </c>
      <c r="I171" s="160">
        <f>SUM(I152:I170)</f>
        <v>0</v>
      </c>
    </row>
    <row r="172" spans="1:9" ht="16.5" customHeight="1" thickTop="1" thickBot="1" x14ac:dyDescent="0.3">
      <c r="A172" s="11" t="s">
        <v>49</v>
      </c>
      <c r="B172" s="12"/>
      <c r="C172" s="13"/>
      <c r="D172" s="14"/>
      <c r="E172" s="15">
        <f>E270+E291+E312+E333+E354+E375</f>
        <v>747</v>
      </c>
      <c r="F172" s="161"/>
      <c r="G172" s="161"/>
      <c r="H172" s="161"/>
      <c r="I172" s="15">
        <f>I270+I291+I312+I333+I354+I375</f>
        <v>34756.050000000003</v>
      </c>
    </row>
    <row r="173" spans="1:9" ht="16.5" customHeight="1" thickTop="1" x14ac:dyDescent="0.25">
      <c r="A173" s="19" t="s">
        <v>13</v>
      </c>
      <c r="B173" s="20"/>
      <c r="C173" s="21"/>
      <c r="D173" s="20"/>
      <c r="E173" s="22"/>
      <c r="F173" s="162"/>
      <c r="G173" s="162"/>
      <c r="H173" s="162"/>
      <c r="I173" s="23">
        <f>I270</f>
        <v>24750</v>
      </c>
    </row>
    <row r="174" spans="1:9" ht="45" customHeight="1" x14ac:dyDescent="0.25">
      <c r="A174" s="163">
        <v>1</v>
      </c>
      <c r="B174" s="459" t="s">
        <v>177</v>
      </c>
      <c r="C174" s="460" t="s">
        <v>8528</v>
      </c>
      <c r="D174" s="459" t="s">
        <v>177</v>
      </c>
      <c r="E174" s="461">
        <v>8</v>
      </c>
      <c r="F174" s="462">
        <v>550</v>
      </c>
      <c r="G174" s="463"/>
      <c r="H174" s="462">
        <v>550</v>
      </c>
      <c r="I174" s="462">
        <v>550</v>
      </c>
    </row>
    <row r="175" spans="1:9" ht="45.75" customHeight="1" x14ac:dyDescent="0.25">
      <c r="A175" s="163">
        <v>2</v>
      </c>
      <c r="B175" s="459" t="s">
        <v>177</v>
      </c>
      <c r="C175" s="460" t="s">
        <v>8529</v>
      </c>
      <c r="D175" s="459" t="s">
        <v>177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42.75" customHeight="1" x14ac:dyDescent="0.25">
      <c r="A176" s="163">
        <v>3</v>
      </c>
      <c r="B176" s="459" t="s">
        <v>177</v>
      </c>
      <c r="C176" s="460" t="s">
        <v>8530</v>
      </c>
      <c r="D176" s="459" t="s">
        <v>177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50.25" customHeight="1" x14ac:dyDescent="0.25">
      <c r="A177" s="163">
        <v>4</v>
      </c>
      <c r="B177" s="459" t="s">
        <v>177</v>
      </c>
      <c r="C177" s="460" t="s">
        <v>8531</v>
      </c>
      <c r="D177" s="459" t="s">
        <v>177</v>
      </c>
      <c r="E177" s="461">
        <v>5</v>
      </c>
      <c r="F177" s="462">
        <v>550</v>
      </c>
      <c r="G177" s="463"/>
      <c r="H177" s="462">
        <v>550</v>
      </c>
      <c r="I177" s="462">
        <v>550</v>
      </c>
    </row>
    <row r="178" spans="1:9" ht="46.5" customHeight="1" x14ac:dyDescent="0.25">
      <c r="A178" s="163">
        <v>5</v>
      </c>
      <c r="B178" s="459" t="s">
        <v>177</v>
      </c>
      <c r="C178" s="460" t="s">
        <v>7892</v>
      </c>
      <c r="D178" s="459" t="s">
        <v>177</v>
      </c>
      <c r="E178" s="461">
        <v>12</v>
      </c>
      <c r="F178" s="462">
        <v>550</v>
      </c>
      <c r="G178" s="463"/>
      <c r="H178" s="462">
        <v>550</v>
      </c>
      <c r="I178" s="462">
        <v>550</v>
      </c>
    </row>
    <row r="179" spans="1:9" ht="34.5" customHeight="1" x14ac:dyDescent="0.25">
      <c r="A179" s="163">
        <v>6</v>
      </c>
      <c r="B179" s="459" t="s">
        <v>177</v>
      </c>
      <c r="C179" s="460" t="s">
        <v>8532</v>
      </c>
      <c r="D179" s="459" t="s">
        <v>177</v>
      </c>
      <c r="E179" s="461">
        <v>10</v>
      </c>
      <c r="F179" s="462">
        <v>550</v>
      </c>
      <c r="G179" s="463"/>
      <c r="H179" s="462">
        <v>550</v>
      </c>
      <c r="I179" s="462">
        <v>550</v>
      </c>
    </row>
    <row r="180" spans="1:9" ht="37.5" customHeight="1" x14ac:dyDescent="0.25">
      <c r="A180" s="163">
        <v>7</v>
      </c>
      <c r="B180" s="459" t="s">
        <v>177</v>
      </c>
      <c r="C180" s="464" t="s">
        <v>8533</v>
      </c>
      <c r="D180" s="459" t="s">
        <v>177</v>
      </c>
      <c r="E180" s="461">
        <v>5</v>
      </c>
      <c r="F180" s="462">
        <v>550</v>
      </c>
      <c r="G180" s="463"/>
      <c r="H180" s="462">
        <v>550</v>
      </c>
      <c r="I180" s="462">
        <v>550</v>
      </c>
    </row>
    <row r="181" spans="1:9" ht="37.5" customHeight="1" x14ac:dyDescent="0.25">
      <c r="A181" s="163">
        <v>8</v>
      </c>
      <c r="B181" s="459" t="s">
        <v>177</v>
      </c>
      <c r="C181" s="460" t="s">
        <v>8534</v>
      </c>
      <c r="D181" s="459" t="s">
        <v>177</v>
      </c>
      <c r="E181" s="461">
        <v>15</v>
      </c>
      <c r="F181" s="462">
        <v>550</v>
      </c>
      <c r="G181" s="463"/>
      <c r="H181" s="462">
        <v>550</v>
      </c>
      <c r="I181" s="462">
        <v>550</v>
      </c>
    </row>
    <row r="182" spans="1:9" ht="51.75" customHeight="1" x14ac:dyDescent="0.2">
      <c r="A182" s="163">
        <v>9</v>
      </c>
      <c r="B182" s="459" t="s">
        <v>177</v>
      </c>
      <c r="C182" s="465" t="s">
        <v>8535</v>
      </c>
      <c r="D182" s="459" t="s">
        <v>177</v>
      </c>
      <c r="E182" s="461">
        <v>6</v>
      </c>
      <c r="F182" s="462">
        <v>550</v>
      </c>
      <c r="G182" s="463"/>
      <c r="H182" s="462">
        <v>550</v>
      </c>
      <c r="I182" s="462">
        <v>550</v>
      </c>
    </row>
    <row r="183" spans="1:9" ht="54.75" customHeight="1" x14ac:dyDescent="0.2">
      <c r="A183" s="163">
        <v>10</v>
      </c>
      <c r="B183" s="459" t="s">
        <v>177</v>
      </c>
      <c r="C183" s="465" t="s">
        <v>8536</v>
      </c>
      <c r="D183" s="459" t="s">
        <v>177</v>
      </c>
      <c r="E183" s="461">
        <v>15</v>
      </c>
      <c r="F183" s="462">
        <v>550</v>
      </c>
      <c r="G183" s="463"/>
      <c r="H183" s="462">
        <v>550</v>
      </c>
      <c r="I183" s="462">
        <v>550</v>
      </c>
    </row>
    <row r="184" spans="1:9" ht="49.5" customHeight="1" x14ac:dyDescent="0.2">
      <c r="A184" s="163">
        <v>11</v>
      </c>
      <c r="B184" s="459" t="s">
        <v>177</v>
      </c>
      <c r="C184" s="465" t="s">
        <v>8537</v>
      </c>
      <c r="D184" s="459" t="s">
        <v>177</v>
      </c>
      <c r="E184" s="461">
        <v>7</v>
      </c>
      <c r="F184" s="462">
        <v>550</v>
      </c>
      <c r="G184" s="463"/>
      <c r="H184" s="462">
        <v>550</v>
      </c>
      <c r="I184" s="462">
        <v>550</v>
      </c>
    </row>
    <row r="185" spans="1:9" ht="49.5" customHeight="1" x14ac:dyDescent="0.2">
      <c r="A185" s="163">
        <v>12</v>
      </c>
      <c r="B185" s="459" t="s">
        <v>8538</v>
      </c>
      <c r="C185" s="465" t="s">
        <v>8539</v>
      </c>
      <c r="D185" s="459" t="s">
        <v>8538</v>
      </c>
      <c r="E185" s="461">
        <v>14</v>
      </c>
      <c r="F185" s="462">
        <v>550</v>
      </c>
      <c r="G185" s="463"/>
      <c r="H185" s="462">
        <v>550</v>
      </c>
      <c r="I185" s="462">
        <v>550</v>
      </c>
    </row>
    <row r="186" spans="1:9" ht="36.75" customHeight="1" x14ac:dyDescent="0.25">
      <c r="A186" s="163">
        <v>13</v>
      </c>
      <c r="B186" s="459" t="s">
        <v>8540</v>
      </c>
      <c r="C186" s="460" t="s">
        <v>8541</v>
      </c>
      <c r="D186" s="459" t="s">
        <v>8540</v>
      </c>
      <c r="E186" s="461">
        <v>3</v>
      </c>
      <c r="F186" s="462">
        <v>550</v>
      </c>
      <c r="G186" s="463"/>
      <c r="H186" s="462">
        <v>550</v>
      </c>
      <c r="I186" s="462">
        <v>550</v>
      </c>
    </row>
    <row r="187" spans="1:9" ht="47.25" customHeight="1" x14ac:dyDescent="0.25">
      <c r="A187" s="163">
        <v>14</v>
      </c>
      <c r="B187" s="459" t="s">
        <v>8542</v>
      </c>
      <c r="C187" s="460" t="s">
        <v>8543</v>
      </c>
      <c r="D187" s="459" t="s">
        <v>8542</v>
      </c>
      <c r="E187" s="461">
        <v>15</v>
      </c>
      <c r="F187" s="462">
        <v>550</v>
      </c>
      <c r="G187" s="463"/>
      <c r="H187" s="462">
        <v>550</v>
      </c>
      <c r="I187" s="462">
        <v>550</v>
      </c>
    </row>
    <row r="188" spans="1:9" ht="44.25" customHeight="1" x14ac:dyDescent="0.25">
      <c r="A188" s="163">
        <v>15</v>
      </c>
      <c r="B188" s="459" t="s">
        <v>8544</v>
      </c>
      <c r="C188" s="466" t="s">
        <v>8545</v>
      </c>
      <c r="D188" s="459" t="s">
        <v>8544</v>
      </c>
      <c r="E188" s="461">
        <v>5</v>
      </c>
      <c r="F188" s="364">
        <v>550</v>
      </c>
      <c r="G188" s="463"/>
      <c r="H188" s="364">
        <v>550</v>
      </c>
      <c r="I188" s="364">
        <v>550</v>
      </c>
    </row>
    <row r="189" spans="1:9" ht="43.5" customHeight="1" x14ac:dyDescent="0.25">
      <c r="A189" s="163">
        <v>16</v>
      </c>
      <c r="B189" s="164" t="s">
        <v>8546</v>
      </c>
      <c r="C189" s="165" t="s">
        <v>8547</v>
      </c>
      <c r="D189" s="166" t="s">
        <v>8546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17</v>
      </c>
      <c r="B190" s="164" t="s">
        <v>8548</v>
      </c>
      <c r="C190" s="165" t="s">
        <v>8549</v>
      </c>
      <c r="D190" s="166" t="s">
        <v>8548</v>
      </c>
      <c r="E190" s="167">
        <v>5</v>
      </c>
      <c r="F190" s="168">
        <v>550</v>
      </c>
      <c r="G190" s="169"/>
      <c r="H190" s="168">
        <v>550</v>
      </c>
      <c r="I190" s="168">
        <v>550</v>
      </c>
    </row>
    <row r="191" spans="1:9" ht="39.75" customHeight="1" x14ac:dyDescent="0.25">
      <c r="A191" s="163">
        <v>18</v>
      </c>
      <c r="B191" s="164" t="s">
        <v>8550</v>
      </c>
      <c r="C191" s="165" t="s">
        <v>8551</v>
      </c>
      <c r="D191" s="166" t="s">
        <v>8550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4.25" customHeight="1" x14ac:dyDescent="0.25">
      <c r="A192" s="163">
        <v>19</v>
      </c>
      <c r="B192" s="164" t="s">
        <v>8552</v>
      </c>
      <c r="C192" s="165" t="s">
        <v>8553</v>
      </c>
      <c r="D192" s="166" t="s">
        <v>8552</v>
      </c>
      <c r="E192" s="167">
        <v>15</v>
      </c>
      <c r="F192" s="168">
        <v>550</v>
      </c>
      <c r="G192" s="169"/>
      <c r="H192" s="168">
        <v>550</v>
      </c>
      <c r="I192" s="168">
        <v>550</v>
      </c>
    </row>
    <row r="193" spans="1:9" ht="41.25" customHeight="1" x14ac:dyDescent="0.25">
      <c r="A193" s="163">
        <v>20</v>
      </c>
      <c r="B193" s="164" t="s">
        <v>8554</v>
      </c>
      <c r="C193" s="165" t="s">
        <v>8555</v>
      </c>
      <c r="D193" s="166" t="s">
        <v>8554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7.25" customHeight="1" x14ac:dyDescent="0.25">
      <c r="A194" s="163">
        <v>21</v>
      </c>
      <c r="B194" s="164" t="s">
        <v>8556</v>
      </c>
      <c r="C194" s="165" t="s">
        <v>8557</v>
      </c>
      <c r="D194" s="166" t="s">
        <v>8556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45.75" customHeight="1" x14ac:dyDescent="0.25">
      <c r="A195" s="163">
        <v>22</v>
      </c>
      <c r="B195" s="164" t="s">
        <v>8558</v>
      </c>
      <c r="C195" s="165" t="s">
        <v>8559</v>
      </c>
      <c r="D195" s="166" t="s">
        <v>8558</v>
      </c>
      <c r="E195" s="167">
        <v>10</v>
      </c>
      <c r="F195" s="168">
        <v>550</v>
      </c>
      <c r="G195" s="169"/>
      <c r="H195" s="168">
        <v>550</v>
      </c>
      <c r="I195" s="168">
        <v>550</v>
      </c>
    </row>
    <row r="196" spans="1:9" ht="53.25" customHeight="1" x14ac:dyDescent="0.25">
      <c r="A196" s="163">
        <v>23</v>
      </c>
      <c r="B196" s="164" t="s">
        <v>8560</v>
      </c>
      <c r="C196" s="165" t="s">
        <v>8561</v>
      </c>
      <c r="D196" s="166" t="s">
        <v>8560</v>
      </c>
      <c r="E196" s="167">
        <v>8</v>
      </c>
      <c r="F196" s="168">
        <v>550</v>
      </c>
      <c r="G196" s="169"/>
      <c r="H196" s="168">
        <v>550</v>
      </c>
      <c r="I196" s="168">
        <v>550</v>
      </c>
    </row>
    <row r="197" spans="1:9" ht="34.5" customHeight="1" x14ac:dyDescent="0.25">
      <c r="A197" s="163">
        <v>24</v>
      </c>
      <c r="B197" s="164" t="s">
        <v>8562</v>
      </c>
      <c r="C197" s="165" t="s">
        <v>8563</v>
      </c>
      <c r="D197" s="166" t="s">
        <v>8562</v>
      </c>
      <c r="E197" s="167">
        <v>10</v>
      </c>
      <c r="F197" s="168">
        <v>550</v>
      </c>
      <c r="G197" s="169"/>
      <c r="H197" s="168">
        <v>550</v>
      </c>
      <c r="I197" s="168">
        <v>550</v>
      </c>
    </row>
    <row r="198" spans="1:9" ht="40.5" customHeight="1" x14ac:dyDescent="0.25">
      <c r="A198" s="163">
        <v>25</v>
      </c>
      <c r="B198" s="164" t="s">
        <v>8564</v>
      </c>
      <c r="C198" s="165" t="s">
        <v>8565</v>
      </c>
      <c r="D198" s="166" t="s">
        <v>8564</v>
      </c>
      <c r="E198" s="167">
        <v>10</v>
      </c>
      <c r="F198" s="168">
        <v>550</v>
      </c>
      <c r="G198" s="169"/>
      <c r="H198" s="168">
        <v>550</v>
      </c>
      <c r="I198" s="168">
        <v>550</v>
      </c>
    </row>
    <row r="199" spans="1:9" ht="34.5" customHeight="1" x14ac:dyDescent="0.25">
      <c r="A199" s="163">
        <v>26</v>
      </c>
      <c r="B199" s="164" t="s">
        <v>8566</v>
      </c>
      <c r="C199" s="165" t="s">
        <v>8567</v>
      </c>
      <c r="D199" s="166" t="s">
        <v>8566</v>
      </c>
      <c r="E199" s="167">
        <v>10</v>
      </c>
      <c r="F199" s="168">
        <v>550</v>
      </c>
      <c r="G199" s="169"/>
      <c r="H199" s="168">
        <v>550</v>
      </c>
      <c r="I199" s="168">
        <v>550</v>
      </c>
    </row>
    <row r="200" spans="1:9" ht="40.5" customHeight="1" x14ac:dyDescent="0.25">
      <c r="A200" s="163">
        <v>27</v>
      </c>
      <c r="B200" s="164" t="s">
        <v>8568</v>
      </c>
      <c r="C200" s="165" t="s">
        <v>8569</v>
      </c>
      <c r="D200" s="166" t="s">
        <v>8568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28</v>
      </c>
      <c r="B201" s="164" t="s">
        <v>8570</v>
      </c>
      <c r="C201" s="165" t="s">
        <v>8571</v>
      </c>
      <c r="D201" s="166" t="s">
        <v>8570</v>
      </c>
      <c r="E201" s="167">
        <v>13</v>
      </c>
      <c r="F201" s="168">
        <v>550</v>
      </c>
      <c r="G201" s="169"/>
      <c r="H201" s="168">
        <v>550</v>
      </c>
      <c r="I201" s="168">
        <v>550</v>
      </c>
    </row>
    <row r="202" spans="1:9" ht="51.75" customHeight="1" x14ac:dyDescent="0.25">
      <c r="A202" s="163">
        <v>29</v>
      </c>
      <c r="B202" s="164" t="s">
        <v>8572</v>
      </c>
      <c r="C202" s="165" t="s">
        <v>8573</v>
      </c>
      <c r="D202" s="166" t="s">
        <v>8572</v>
      </c>
      <c r="E202" s="167">
        <v>10</v>
      </c>
      <c r="F202" s="168">
        <v>550</v>
      </c>
      <c r="G202" s="169"/>
      <c r="H202" s="168">
        <v>550</v>
      </c>
      <c r="I202" s="168">
        <v>550</v>
      </c>
    </row>
    <row r="203" spans="1:9" ht="42" customHeight="1" x14ac:dyDescent="0.25">
      <c r="A203" s="163">
        <v>30</v>
      </c>
      <c r="B203" s="164" t="s">
        <v>8574</v>
      </c>
      <c r="C203" s="165" t="s">
        <v>8575</v>
      </c>
      <c r="D203" s="166" t="s">
        <v>8574</v>
      </c>
      <c r="E203" s="167">
        <v>8</v>
      </c>
      <c r="F203" s="168">
        <v>550</v>
      </c>
      <c r="G203" s="169"/>
      <c r="H203" s="168">
        <v>550</v>
      </c>
      <c r="I203" s="168">
        <v>550</v>
      </c>
    </row>
    <row r="204" spans="1:9" ht="45.75" customHeight="1" x14ac:dyDescent="0.25">
      <c r="A204" s="163">
        <v>31</v>
      </c>
      <c r="B204" s="164" t="s">
        <v>8576</v>
      </c>
      <c r="C204" s="165" t="s">
        <v>8577</v>
      </c>
      <c r="D204" s="166" t="s">
        <v>8576</v>
      </c>
      <c r="E204" s="167">
        <v>15</v>
      </c>
      <c r="F204" s="168">
        <v>550</v>
      </c>
      <c r="G204" s="169"/>
      <c r="H204" s="168">
        <v>550</v>
      </c>
      <c r="I204" s="168">
        <v>550</v>
      </c>
    </row>
    <row r="205" spans="1:9" ht="36.75" customHeight="1" x14ac:dyDescent="0.25">
      <c r="A205" s="163">
        <v>32</v>
      </c>
      <c r="B205" s="164" t="s">
        <v>8578</v>
      </c>
      <c r="C205" s="165" t="s">
        <v>8579</v>
      </c>
      <c r="D205" s="166" t="s">
        <v>8578</v>
      </c>
      <c r="E205" s="167">
        <v>8</v>
      </c>
      <c r="F205" s="168">
        <v>550</v>
      </c>
      <c r="G205" s="169"/>
      <c r="H205" s="168">
        <v>550</v>
      </c>
      <c r="I205" s="168">
        <v>550</v>
      </c>
    </row>
    <row r="206" spans="1:9" ht="35.25" customHeight="1" x14ac:dyDescent="0.25">
      <c r="A206" s="163">
        <v>33</v>
      </c>
      <c r="B206" s="164" t="s">
        <v>8580</v>
      </c>
      <c r="C206" s="165" t="s">
        <v>8581</v>
      </c>
      <c r="D206" s="166" t="s">
        <v>8580</v>
      </c>
      <c r="E206" s="167">
        <v>10</v>
      </c>
      <c r="F206" s="168">
        <v>550</v>
      </c>
      <c r="G206" s="169"/>
      <c r="H206" s="168">
        <v>550</v>
      </c>
      <c r="I206" s="168">
        <v>550</v>
      </c>
    </row>
    <row r="207" spans="1:9" ht="35.25" customHeight="1" x14ac:dyDescent="0.25">
      <c r="A207" s="163">
        <v>34</v>
      </c>
      <c r="B207" s="164" t="s">
        <v>8582</v>
      </c>
      <c r="C207" s="165" t="s">
        <v>8583</v>
      </c>
      <c r="D207" s="166" t="s">
        <v>8582</v>
      </c>
      <c r="E207" s="167">
        <v>5</v>
      </c>
      <c r="F207" s="168">
        <v>550</v>
      </c>
      <c r="G207" s="169"/>
      <c r="H207" s="168">
        <v>550</v>
      </c>
      <c r="I207" s="168">
        <v>550</v>
      </c>
    </row>
    <row r="208" spans="1:9" ht="37.5" customHeight="1" x14ac:dyDescent="0.25">
      <c r="A208" s="163">
        <v>35</v>
      </c>
      <c r="B208" s="164" t="s">
        <v>8584</v>
      </c>
      <c r="C208" s="165" t="s">
        <v>8585</v>
      </c>
      <c r="D208" s="166" t="s">
        <v>8584</v>
      </c>
      <c r="E208" s="167">
        <v>10</v>
      </c>
      <c r="F208" s="168">
        <v>550</v>
      </c>
      <c r="G208" s="169"/>
      <c r="H208" s="168">
        <v>550</v>
      </c>
      <c r="I208" s="168">
        <v>550</v>
      </c>
    </row>
    <row r="209" spans="1:9" ht="35.25" customHeight="1" x14ac:dyDescent="0.25">
      <c r="A209" s="163">
        <v>36</v>
      </c>
      <c r="B209" s="164" t="s">
        <v>8586</v>
      </c>
      <c r="C209" s="165" t="s">
        <v>8585</v>
      </c>
      <c r="D209" s="166" t="s">
        <v>8586</v>
      </c>
      <c r="E209" s="167">
        <v>10</v>
      </c>
      <c r="F209" s="168">
        <v>550</v>
      </c>
      <c r="G209" s="169"/>
      <c r="H209" s="168">
        <v>550</v>
      </c>
      <c r="I209" s="168">
        <v>550</v>
      </c>
    </row>
    <row r="210" spans="1:9" ht="41.25" customHeight="1" x14ac:dyDescent="0.25">
      <c r="A210" s="163">
        <v>37</v>
      </c>
      <c r="B210" s="164" t="s">
        <v>8587</v>
      </c>
      <c r="C210" s="165" t="s">
        <v>8588</v>
      </c>
      <c r="D210" s="166" t="s">
        <v>8587</v>
      </c>
      <c r="E210" s="167">
        <v>5</v>
      </c>
      <c r="F210" s="168">
        <v>550</v>
      </c>
      <c r="G210" s="169"/>
      <c r="H210" s="168">
        <v>550</v>
      </c>
      <c r="I210" s="168">
        <v>550</v>
      </c>
    </row>
    <row r="211" spans="1:9" ht="34.5" customHeight="1" x14ac:dyDescent="0.25">
      <c r="A211" s="163">
        <v>38</v>
      </c>
      <c r="B211" s="164" t="s">
        <v>8589</v>
      </c>
      <c r="C211" s="165" t="s">
        <v>8590</v>
      </c>
      <c r="D211" s="166" t="s">
        <v>8589</v>
      </c>
      <c r="E211" s="167">
        <v>7</v>
      </c>
      <c r="F211" s="168">
        <v>550</v>
      </c>
      <c r="G211" s="169"/>
      <c r="H211" s="168">
        <v>550</v>
      </c>
      <c r="I211" s="168">
        <v>550</v>
      </c>
    </row>
    <row r="212" spans="1:9" ht="41.25" customHeight="1" x14ac:dyDescent="0.25">
      <c r="A212" s="163">
        <v>39</v>
      </c>
      <c r="B212" s="164" t="s">
        <v>8591</v>
      </c>
      <c r="C212" s="165" t="s">
        <v>8592</v>
      </c>
      <c r="D212" s="166" t="s">
        <v>8591</v>
      </c>
      <c r="E212" s="167">
        <v>5</v>
      </c>
      <c r="F212" s="168">
        <v>550</v>
      </c>
      <c r="G212" s="169"/>
      <c r="H212" s="168">
        <v>550</v>
      </c>
      <c r="I212" s="168">
        <v>550</v>
      </c>
    </row>
    <row r="213" spans="1:9" ht="36.75" customHeight="1" x14ac:dyDescent="0.25">
      <c r="A213" s="163">
        <v>40</v>
      </c>
      <c r="B213" s="164" t="s">
        <v>8593</v>
      </c>
      <c r="C213" s="165" t="s">
        <v>8594</v>
      </c>
      <c r="D213" s="166" t="s">
        <v>8593</v>
      </c>
      <c r="E213" s="167">
        <v>3</v>
      </c>
      <c r="F213" s="168">
        <v>550</v>
      </c>
      <c r="G213" s="169"/>
      <c r="H213" s="168">
        <v>550</v>
      </c>
      <c r="I213" s="168">
        <v>550</v>
      </c>
    </row>
    <row r="214" spans="1:9" ht="38.25" customHeight="1" x14ac:dyDescent="0.25">
      <c r="A214" s="163">
        <v>41</v>
      </c>
      <c r="B214" s="164" t="s">
        <v>8595</v>
      </c>
      <c r="C214" s="165" t="s">
        <v>8596</v>
      </c>
      <c r="D214" s="166" t="s">
        <v>8595</v>
      </c>
      <c r="E214" s="167">
        <v>10</v>
      </c>
      <c r="F214" s="168">
        <v>550</v>
      </c>
      <c r="G214" s="169"/>
      <c r="H214" s="168">
        <v>550</v>
      </c>
      <c r="I214" s="168">
        <v>550</v>
      </c>
    </row>
    <row r="215" spans="1:9" ht="39.75" customHeight="1" x14ac:dyDescent="0.25">
      <c r="A215" s="163">
        <v>42</v>
      </c>
      <c r="B215" s="164" t="s">
        <v>8597</v>
      </c>
      <c r="C215" s="165" t="s">
        <v>8598</v>
      </c>
      <c r="D215" s="166" t="s">
        <v>8597</v>
      </c>
      <c r="E215" s="167">
        <v>10</v>
      </c>
      <c r="F215" s="168">
        <v>550</v>
      </c>
      <c r="G215" s="169"/>
      <c r="H215" s="168">
        <v>550</v>
      </c>
      <c r="I215" s="168">
        <v>550</v>
      </c>
    </row>
    <row r="216" spans="1:9" ht="37.5" customHeight="1" x14ac:dyDescent="0.25">
      <c r="A216" s="163">
        <v>43</v>
      </c>
      <c r="B216" s="164" t="s">
        <v>8599</v>
      </c>
      <c r="C216" s="165" t="s">
        <v>8600</v>
      </c>
      <c r="D216" s="166" t="s">
        <v>8599</v>
      </c>
      <c r="E216" s="167">
        <v>15</v>
      </c>
      <c r="F216" s="168">
        <v>550</v>
      </c>
      <c r="G216" s="169"/>
      <c r="H216" s="168">
        <v>550</v>
      </c>
      <c r="I216" s="168">
        <v>550</v>
      </c>
    </row>
    <row r="217" spans="1:9" ht="38.25" customHeight="1" x14ac:dyDescent="0.25">
      <c r="A217" s="163">
        <v>44</v>
      </c>
      <c r="B217" s="164" t="s">
        <v>8601</v>
      </c>
      <c r="C217" s="165" t="s">
        <v>8602</v>
      </c>
      <c r="D217" s="166" t="s">
        <v>8601</v>
      </c>
      <c r="E217" s="167">
        <v>7</v>
      </c>
      <c r="F217" s="168">
        <v>550</v>
      </c>
      <c r="G217" s="169"/>
      <c r="H217" s="168">
        <v>550</v>
      </c>
      <c r="I217" s="168">
        <v>550</v>
      </c>
    </row>
    <row r="218" spans="1:9" ht="48" customHeight="1" x14ac:dyDescent="0.25">
      <c r="A218" s="163">
        <v>45</v>
      </c>
      <c r="B218" s="164" t="s">
        <v>8603</v>
      </c>
      <c r="C218" s="165" t="s">
        <v>8604</v>
      </c>
      <c r="D218" s="166" t="s">
        <v>8603</v>
      </c>
      <c r="E218" s="167">
        <v>5</v>
      </c>
      <c r="F218" s="168">
        <v>550</v>
      </c>
      <c r="G218" s="169"/>
      <c r="H218" s="168">
        <v>550</v>
      </c>
      <c r="I218" s="168">
        <v>550</v>
      </c>
    </row>
    <row r="219" spans="1:9" ht="42.75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50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8.7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2.7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55.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48.7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6.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37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3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38.2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37.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43.5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47.2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43.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44.2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43.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42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2.7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9.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3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0.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40.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7.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38.2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42.7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42.7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43.5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33.7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41.2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39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8.7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44.2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41.2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54.7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42.75" customHeight="1" x14ac:dyDescent="0.25">
      <c r="A253" s="163"/>
      <c r="B253" s="164"/>
      <c r="C253" s="165"/>
      <c r="D253" s="166"/>
      <c r="E253" s="167"/>
      <c r="F253" s="168"/>
      <c r="G253" s="169"/>
      <c r="H253" s="168"/>
      <c r="I253" s="168"/>
    </row>
    <row r="254" spans="1:9" ht="16.5" customHeight="1" x14ac:dyDescent="0.25">
      <c r="A254" s="75"/>
      <c r="B254" s="81"/>
      <c r="C254" s="180"/>
      <c r="D254" s="81"/>
      <c r="E254" s="181"/>
      <c r="F254" s="181"/>
      <c r="G254" s="82"/>
      <c r="H254" s="181"/>
      <c r="I254" s="189"/>
    </row>
    <row r="255" spans="1:9" ht="16.5" customHeight="1" x14ac:dyDescent="0.25">
      <c r="A255" s="75"/>
      <c r="B255" s="81"/>
      <c r="C255" s="180"/>
      <c r="D255" s="81"/>
      <c r="E255" s="181"/>
      <c r="F255" s="181"/>
      <c r="G255" s="82"/>
      <c r="H255" s="181"/>
      <c r="I255" s="189"/>
    </row>
    <row r="256" spans="1:9" ht="16.5" customHeight="1" x14ac:dyDescent="0.25">
      <c r="A256" s="75"/>
      <c r="B256" s="81"/>
      <c r="C256" s="180"/>
      <c r="D256" s="81"/>
      <c r="E256" s="181"/>
      <c r="F256" s="181"/>
      <c r="G256" s="82"/>
      <c r="H256" s="181"/>
      <c r="I256" s="189"/>
    </row>
    <row r="257" spans="1:9" ht="16.5" customHeight="1" x14ac:dyDescent="0.25">
      <c r="A257" s="75"/>
      <c r="B257" s="81"/>
      <c r="C257" s="180"/>
      <c r="D257" s="81"/>
      <c r="E257" s="181"/>
      <c r="F257" s="181"/>
      <c r="G257" s="82"/>
      <c r="H257" s="181"/>
      <c r="I257" s="189"/>
    </row>
    <row r="258" spans="1:9" ht="16.5" customHeight="1" x14ac:dyDescent="0.25">
      <c r="A258" s="75"/>
      <c r="B258" s="81"/>
      <c r="C258" s="180"/>
      <c r="D258" s="81"/>
      <c r="E258" s="181"/>
      <c r="F258" s="181"/>
      <c r="G258" s="82"/>
      <c r="H258" s="181"/>
      <c r="I258" s="189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104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104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104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104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104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104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104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104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104"/>
      <c r="F268" s="76"/>
      <c r="G268" s="76"/>
      <c r="H268" s="76"/>
      <c r="I268" s="77"/>
    </row>
    <row r="269" spans="1:9" ht="16.5" customHeight="1" thickBot="1" x14ac:dyDescent="0.3">
      <c r="A269" s="83"/>
      <c r="B269" s="84"/>
      <c r="C269" s="85"/>
      <c r="D269" s="84"/>
      <c r="E269" s="190"/>
      <c r="F269" s="87"/>
      <c r="G269" s="87"/>
      <c r="H269" s="87"/>
      <c r="I269" s="88"/>
    </row>
    <row r="270" spans="1:9" ht="16.5" customHeight="1" thickTop="1" thickBot="1" x14ac:dyDescent="0.3">
      <c r="A270" s="89" t="s">
        <v>43</v>
      </c>
      <c r="B270" s="90"/>
      <c r="C270" s="91"/>
      <c r="D270" s="90"/>
      <c r="E270" s="191">
        <f>SUM(E174:E269)</f>
        <v>392</v>
      </c>
      <c r="F270" s="191">
        <f>SUM(F174:F269)</f>
        <v>24750</v>
      </c>
      <c r="G270" s="152">
        <f>SUM(G174:G269)</f>
        <v>0</v>
      </c>
      <c r="H270" s="152">
        <f>SUM(H174:H269)</f>
        <v>24750</v>
      </c>
      <c r="I270" s="93">
        <f>SUM(I174:I269)</f>
        <v>24750</v>
      </c>
    </row>
    <row r="271" spans="1:9" ht="16.5" customHeight="1" thickTop="1" thickBot="1" x14ac:dyDescent="0.3">
      <c r="A271" s="94" t="s">
        <v>44</v>
      </c>
      <c r="B271" s="95"/>
      <c r="C271" s="96"/>
      <c r="D271" s="95"/>
      <c r="E271" s="97"/>
      <c r="F271" s="98"/>
      <c r="G271" s="98"/>
      <c r="H271" s="98"/>
      <c r="I271" s="99">
        <f>I291</f>
        <v>0</v>
      </c>
    </row>
    <row r="272" spans="1:9" ht="40.5" customHeight="1" thickTop="1" x14ac:dyDescent="0.25">
      <c r="A272" s="146"/>
      <c r="B272" s="362"/>
      <c r="C272" s="363"/>
      <c r="D272" s="362"/>
      <c r="E272" s="362"/>
      <c r="F272" s="364"/>
      <c r="G272" s="362"/>
      <c r="H272" s="364"/>
      <c r="I272" s="364"/>
    </row>
    <row r="273" spans="1:9" ht="54.75" customHeight="1" x14ac:dyDescent="0.25">
      <c r="A273" s="138"/>
      <c r="B273" s="459"/>
      <c r="C273" s="465"/>
      <c r="D273" s="459"/>
      <c r="E273" s="362"/>
      <c r="F273" s="364"/>
      <c r="G273" s="467"/>
      <c r="H273" s="364"/>
      <c r="I273" s="364"/>
    </row>
    <row r="274" spans="1:9" ht="16.5" customHeight="1" x14ac:dyDescent="0.25">
      <c r="A274" s="138"/>
      <c r="B274" s="70"/>
      <c r="C274" s="71"/>
      <c r="D274" s="70"/>
      <c r="E274" s="122"/>
      <c r="F274" s="73"/>
      <c r="G274" s="73"/>
      <c r="H274" s="73"/>
      <c r="I274" s="74"/>
    </row>
    <row r="275" spans="1:9" ht="16.5" customHeight="1" x14ac:dyDescent="0.25">
      <c r="A275" s="138"/>
      <c r="B275" s="70"/>
      <c r="C275" s="71"/>
      <c r="D275" s="70"/>
      <c r="E275" s="122"/>
      <c r="F275" s="122"/>
      <c r="G275" s="122"/>
      <c r="H275" s="122"/>
      <c r="I275" s="193"/>
    </row>
    <row r="276" spans="1:9" ht="16.5" customHeight="1" x14ac:dyDescent="0.25">
      <c r="A276" s="138"/>
      <c r="B276" s="70"/>
      <c r="C276" s="71"/>
      <c r="D276" s="70"/>
      <c r="E276" s="122"/>
      <c r="F276" s="122"/>
      <c r="G276" s="122"/>
      <c r="H276" s="122"/>
      <c r="I276" s="193"/>
    </row>
    <row r="277" spans="1:9" ht="16.5" customHeight="1" x14ac:dyDescent="0.25">
      <c r="A277" s="138"/>
      <c r="B277" s="70"/>
      <c r="C277" s="71"/>
      <c r="D277" s="70"/>
      <c r="E277" s="122"/>
      <c r="F277" s="122"/>
      <c r="G277" s="122"/>
      <c r="H277" s="122"/>
      <c r="I277" s="193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thickBot="1" x14ac:dyDescent="0.3">
      <c r="A290" s="83"/>
      <c r="B290" s="84"/>
      <c r="C290" s="85"/>
      <c r="D290" s="84"/>
      <c r="E290" s="86"/>
      <c r="F290" s="87"/>
      <c r="G290" s="87"/>
      <c r="H290" s="87"/>
      <c r="I290" s="88"/>
    </row>
    <row r="291" spans="1:9" ht="16.5" customHeight="1" thickTop="1" thickBot="1" x14ac:dyDescent="0.3">
      <c r="A291" s="155" t="s">
        <v>43</v>
      </c>
      <c r="B291" s="156"/>
      <c r="C291" s="157"/>
      <c r="D291" s="156"/>
      <c r="E291" s="158">
        <f>SUM(E272:E290)</f>
        <v>0</v>
      </c>
      <c r="F291" s="159">
        <f>SUM(F272:F290)</f>
        <v>0</v>
      </c>
      <c r="G291" s="159">
        <f>SUM(G272:G290)</f>
        <v>0</v>
      </c>
      <c r="H291" s="159">
        <f>SUM(H272:H290)</f>
        <v>0</v>
      </c>
      <c r="I291" s="160">
        <f>SUM(I272:I290)</f>
        <v>0</v>
      </c>
    </row>
    <row r="292" spans="1:9" ht="16.5" customHeight="1" thickTop="1" thickBot="1" x14ac:dyDescent="0.3">
      <c r="A292" s="19" t="s">
        <v>45</v>
      </c>
      <c r="B292" s="20"/>
      <c r="C292" s="21"/>
      <c r="D292" s="20"/>
      <c r="E292" s="22"/>
      <c r="F292" s="22"/>
      <c r="G292" s="22"/>
      <c r="H292" s="22"/>
      <c r="I292" s="23">
        <f>I312</f>
        <v>8076.5099999999993</v>
      </c>
    </row>
    <row r="293" spans="1:9" ht="41.25" customHeight="1" thickTop="1" x14ac:dyDescent="0.25">
      <c r="A293" s="130">
        <v>1</v>
      </c>
      <c r="B293" s="468" t="s">
        <v>8605</v>
      </c>
      <c r="C293" s="466" t="s">
        <v>8606</v>
      </c>
      <c r="D293" s="468" t="s">
        <v>8605</v>
      </c>
      <c r="E293" s="461">
        <v>30</v>
      </c>
      <c r="F293" s="469">
        <v>1242.54</v>
      </c>
      <c r="G293" s="470"/>
      <c r="H293" s="469">
        <v>1242.54</v>
      </c>
      <c r="I293" s="469">
        <v>1242.54</v>
      </c>
    </row>
    <row r="294" spans="1:9" ht="38.25" customHeight="1" x14ac:dyDescent="0.25">
      <c r="A294" s="198">
        <v>2</v>
      </c>
      <c r="B294" s="164" t="s">
        <v>8607</v>
      </c>
      <c r="C294" s="165" t="s">
        <v>8608</v>
      </c>
      <c r="D294" s="166" t="s">
        <v>8607</v>
      </c>
      <c r="E294" s="167">
        <v>45</v>
      </c>
      <c r="F294" s="168">
        <v>1863.81</v>
      </c>
      <c r="G294" s="169"/>
      <c r="H294" s="168">
        <v>1863.81</v>
      </c>
      <c r="I294" s="168">
        <v>1863.81</v>
      </c>
    </row>
    <row r="295" spans="1:9" ht="52.5" customHeight="1" x14ac:dyDescent="0.25">
      <c r="A295" s="138">
        <v>3</v>
      </c>
      <c r="B295" s="468" t="s">
        <v>8609</v>
      </c>
      <c r="C295" s="466" t="s">
        <v>8610</v>
      </c>
      <c r="D295" s="468" t="s">
        <v>8609</v>
      </c>
      <c r="E295" s="461">
        <v>100</v>
      </c>
      <c r="F295" s="469">
        <v>4141.8</v>
      </c>
      <c r="G295" s="470"/>
      <c r="H295" s="469">
        <v>4141.8</v>
      </c>
      <c r="I295" s="469">
        <v>4141.8</v>
      </c>
    </row>
    <row r="296" spans="1:9" ht="39.75" customHeight="1" x14ac:dyDescent="0.25">
      <c r="A296" s="138">
        <v>4</v>
      </c>
      <c r="B296" s="468" t="s">
        <v>8611</v>
      </c>
      <c r="C296" s="466" t="s">
        <v>8612</v>
      </c>
      <c r="D296" s="468" t="s">
        <v>8611</v>
      </c>
      <c r="E296" s="461">
        <v>20</v>
      </c>
      <c r="F296" s="469">
        <v>828.36</v>
      </c>
      <c r="G296" s="470"/>
      <c r="H296" s="469">
        <v>828.36</v>
      </c>
      <c r="I296" s="469">
        <v>828.36</v>
      </c>
    </row>
    <row r="297" spans="1:9" ht="46.5" customHeight="1" x14ac:dyDescent="0.25">
      <c r="A297" s="138"/>
      <c r="B297" s="468"/>
      <c r="C297" s="466"/>
      <c r="D297" s="468"/>
      <c r="E297" s="461"/>
      <c r="F297" s="469"/>
      <c r="G297" s="470"/>
      <c r="H297" s="469"/>
      <c r="I297" s="469"/>
    </row>
    <row r="298" spans="1:9" ht="16.5" customHeight="1" x14ac:dyDescent="0.25">
      <c r="A298" s="75"/>
      <c r="B298" s="70"/>
      <c r="C298" s="71"/>
      <c r="D298" s="70"/>
      <c r="E298" s="205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thickBot="1" x14ac:dyDescent="0.3">
      <c r="A311" s="83"/>
      <c r="B311" s="84"/>
      <c r="C311" s="85"/>
      <c r="D311" s="84"/>
      <c r="E311" s="86"/>
      <c r="F311" s="87"/>
      <c r="G311" s="87"/>
      <c r="H311" s="87"/>
      <c r="I311" s="88"/>
    </row>
    <row r="312" spans="1:9" ht="16.5" customHeight="1" thickTop="1" thickBot="1" x14ac:dyDescent="0.3">
      <c r="A312" s="89" t="s">
        <v>43</v>
      </c>
      <c r="B312" s="90"/>
      <c r="C312" s="91"/>
      <c r="D312" s="90"/>
      <c r="E312" s="152">
        <f>SUM(E293:E311)</f>
        <v>195</v>
      </c>
      <c r="F312" s="92">
        <f>SUM(F293:F311)</f>
        <v>8076.5099999999993</v>
      </c>
      <c r="G312" s="92">
        <f>SUM(G293:G311)</f>
        <v>0</v>
      </c>
      <c r="H312" s="92">
        <f>SUM(H293:H311)</f>
        <v>8076.5099999999993</v>
      </c>
      <c r="I312" s="93">
        <f>SUM(I293:I311)</f>
        <v>8076.5099999999993</v>
      </c>
    </row>
    <row r="313" spans="1:9" ht="16.5" customHeight="1" thickTop="1" thickBot="1" x14ac:dyDescent="0.3">
      <c r="A313" s="94" t="s">
        <v>46</v>
      </c>
      <c r="B313" s="95"/>
      <c r="C313" s="96"/>
      <c r="D313" s="95"/>
      <c r="E313" s="97"/>
      <c r="F313" s="97"/>
      <c r="G313" s="97"/>
      <c r="H313" s="97"/>
      <c r="I313" s="99">
        <f>I333</f>
        <v>1929.54</v>
      </c>
    </row>
    <row r="314" spans="1:9" ht="46.5" customHeight="1" thickTop="1" x14ac:dyDescent="0.25">
      <c r="A314" s="130">
        <v>1</v>
      </c>
      <c r="B314" s="164" t="s">
        <v>8613</v>
      </c>
      <c r="C314" s="165" t="s">
        <v>8614</v>
      </c>
      <c r="D314" s="166" t="s">
        <v>8613</v>
      </c>
      <c r="E314" s="167">
        <v>160</v>
      </c>
      <c r="F314" s="379">
        <v>1929.54</v>
      </c>
      <c r="G314" s="169"/>
      <c r="H314" s="379">
        <v>1929.54</v>
      </c>
      <c r="I314" s="379">
        <v>1929.54</v>
      </c>
    </row>
    <row r="315" spans="1:9" ht="46.5" customHeight="1" x14ac:dyDescent="0.25">
      <c r="A315" s="138"/>
      <c r="B315" s="164"/>
      <c r="C315" s="165"/>
      <c r="D315" s="166"/>
      <c r="E315" s="167"/>
      <c r="F315" s="168"/>
      <c r="G315" s="169"/>
      <c r="H315" s="168"/>
      <c r="I315" s="168"/>
    </row>
    <row r="316" spans="1:9" ht="16.5" customHeight="1" x14ac:dyDescent="0.25">
      <c r="A316" s="138"/>
      <c r="B316" s="185"/>
      <c r="C316" s="210"/>
      <c r="D316" s="185"/>
      <c r="E316" s="72"/>
      <c r="F316" s="199"/>
      <c r="G316" s="213"/>
      <c r="H316" s="76"/>
      <c r="I316" s="199"/>
    </row>
    <row r="317" spans="1:9" ht="16.5" customHeight="1" x14ac:dyDescent="0.25">
      <c r="A317" s="138"/>
      <c r="B317" s="70"/>
      <c r="C317" s="71"/>
      <c r="D317" s="70"/>
      <c r="E317" s="205"/>
      <c r="F317" s="214"/>
      <c r="G317" s="76"/>
      <c r="H317" s="76"/>
      <c r="I317" s="215"/>
    </row>
    <row r="318" spans="1:9" ht="16.5" customHeight="1" x14ac:dyDescent="0.25">
      <c r="A318" s="138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 t="s">
        <v>41</v>
      </c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thickBot="1" x14ac:dyDescent="0.3">
      <c r="A332" s="83"/>
      <c r="B332" s="84"/>
      <c r="C332" s="85"/>
      <c r="D332" s="84"/>
      <c r="E332" s="86"/>
      <c r="F332" s="87"/>
      <c r="G332" s="87"/>
      <c r="H332" s="87"/>
      <c r="I332" s="88"/>
    </row>
    <row r="333" spans="1:9" ht="16.5" customHeight="1" thickTop="1" thickBot="1" x14ac:dyDescent="0.3">
      <c r="A333" s="89" t="s">
        <v>43</v>
      </c>
      <c r="B333" s="90"/>
      <c r="C333" s="91"/>
      <c r="D333" s="90"/>
      <c r="E333" s="152">
        <f>SUM(E314:E332)</f>
        <v>160</v>
      </c>
      <c r="F333" s="92">
        <f>SUM(F314:F332)</f>
        <v>1929.54</v>
      </c>
      <c r="G333" s="92">
        <f>SUM(G314:G332)</f>
        <v>0</v>
      </c>
      <c r="H333" s="92">
        <f>SUM(H314:H332)</f>
        <v>1929.54</v>
      </c>
      <c r="I333" s="93">
        <f>SUM(I314:I332)</f>
        <v>1929.54</v>
      </c>
    </row>
    <row r="334" spans="1:9" ht="16.5" customHeight="1" thickTop="1" thickBot="1" x14ac:dyDescent="0.3">
      <c r="A334" s="94" t="s">
        <v>47</v>
      </c>
      <c r="B334" s="95"/>
      <c r="C334" s="96"/>
      <c r="D334" s="95"/>
      <c r="E334" s="97"/>
      <c r="F334" s="97"/>
      <c r="G334" s="97"/>
      <c r="H334" s="97"/>
      <c r="I334" s="99">
        <f>I354</f>
        <v>0</v>
      </c>
    </row>
    <row r="335" spans="1:9" ht="16.5" customHeight="1" thickTop="1" x14ac:dyDescent="0.25">
      <c r="A335" s="146"/>
      <c r="B335" s="147"/>
      <c r="C335" s="148"/>
      <c r="D335" s="147"/>
      <c r="E335" s="149"/>
      <c r="F335" s="150"/>
      <c r="G335" s="150"/>
      <c r="H335" s="154"/>
      <c r="I335" s="151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x14ac:dyDescent="0.25">
      <c r="A344" s="75"/>
      <c r="B344" s="70"/>
      <c r="C344" s="71"/>
      <c r="D344" s="70"/>
      <c r="E344" s="72"/>
      <c r="F344" s="76"/>
      <c r="G344" s="76"/>
      <c r="H344" s="76"/>
      <c r="I344" s="77"/>
    </row>
    <row r="345" spans="1:9" ht="16.5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thickBot="1" x14ac:dyDescent="0.3">
      <c r="A353" s="83"/>
      <c r="B353" s="84"/>
      <c r="C353" s="85"/>
      <c r="D353" s="84"/>
      <c r="E353" s="86"/>
      <c r="F353" s="87"/>
      <c r="G353" s="87"/>
      <c r="H353" s="87"/>
      <c r="I353" s="88"/>
    </row>
    <row r="354" spans="1:9" ht="16.5" customHeight="1" thickTop="1" thickBot="1" x14ac:dyDescent="0.3">
      <c r="A354" s="89" t="s">
        <v>43</v>
      </c>
      <c r="B354" s="90"/>
      <c r="C354" s="91"/>
      <c r="D354" s="90"/>
      <c r="E354" s="152">
        <f>SUM(E335:E353)</f>
        <v>0</v>
      </c>
      <c r="F354" s="92">
        <f>SUM(F335:F353)</f>
        <v>0</v>
      </c>
      <c r="G354" s="92">
        <f>SUM(G335:G353)</f>
        <v>0</v>
      </c>
      <c r="H354" s="92">
        <f>SUM(H335:H353)</f>
        <v>0</v>
      </c>
      <c r="I354" s="93">
        <f>SUM(I335:I353)</f>
        <v>0</v>
      </c>
    </row>
    <row r="355" spans="1:9" ht="16.5" customHeight="1" thickTop="1" thickBot="1" x14ac:dyDescent="0.3">
      <c r="A355" s="19" t="s">
        <v>48</v>
      </c>
      <c r="B355" s="20"/>
      <c r="C355" s="21"/>
      <c r="D355" s="20"/>
      <c r="E355" s="22"/>
      <c r="F355" s="22"/>
      <c r="G355" s="22"/>
      <c r="H355" s="22"/>
      <c r="I355" s="23">
        <f>I375</f>
        <v>0</v>
      </c>
    </row>
    <row r="356" spans="1:9" ht="16.5" customHeight="1" thickTop="1" x14ac:dyDescent="0.25">
      <c r="A356" s="216"/>
      <c r="B356" s="147"/>
      <c r="C356" s="148"/>
      <c r="D356" s="147"/>
      <c r="E356" s="149"/>
      <c r="F356" s="154"/>
      <c r="G356" s="154"/>
      <c r="H356" s="154"/>
      <c r="I356" s="21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thickBot="1" x14ac:dyDescent="0.3">
      <c r="A374" s="83"/>
      <c r="B374" s="84"/>
      <c r="C374" s="85"/>
      <c r="D374" s="84"/>
      <c r="E374" s="86"/>
      <c r="F374" s="87"/>
      <c r="G374" s="87"/>
      <c r="H374" s="87"/>
      <c r="I374" s="88"/>
    </row>
    <row r="375" spans="1:9" ht="16.5" customHeight="1" thickTop="1" thickBot="1" x14ac:dyDescent="0.3">
      <c r="A375" s="155" t="s">
        <v>43</v>
      </c>
      <c r="B375" s="156"/>
      <c r="C375" s="157"/>
      <c r="D375" s="156"/>
      <c r="E375" s="158">
        <f>SUM(E356:E374)</f>
        <v>0</v>
      </c>
      <c r="F375" s="159">
        <f>SUM(F356:F374)</f>
        <v>0</v>
      </c>
      <c r="G375" s="159">
        <f>SUM(G356:G374)</f>
        <v>0</v>
      </c>
      <c r="H375" s="159">
        <f>SUM(H356:H374)</f>
        <v>0</v>
      </c>
      <c r="I375" s="160">
        <f>SUM(I356:I374)</f>
        <v>0</v>
      </c>
    </row>
    <row r="376" spans="1:9" ht="16.5" customHeight="1" thickTop="1" thickBot="1" x14ac:dyDescent="0.3">
      <c r="A376" s="11" t="s">
        <v>50</v>
      </c>
      <c r="B376" s="12"/>
      <c r="C376" s="13"/>
      <c r="D376" s="14"/>
      <c r="E376" s="15">
        <f>E419+E440+E482+E503+E524+E545</f>
        <v>532.5</v>
      </c>
      <c r="F376" s="16"/>
      <c r="G376" s="16"/>
      <c r="H376" s="16"/>
      <c r="I376" s="15">
        <f>I419+I440+I482+I503+I524+I545+I461</f>
        <v>40645.699999999997</v>
      </c>
    </row>
    <row r="377" spans="1:9" ht="16.5" customHeight="1" thickTop="1" thickBot="1" x14ac:dyDescent="0.3">
      <c r="A377" s="94" t="s">
        <v>13</v>
      </c>
      <c r="B377" s="95"/>
      <c r="C377" s="96"/>
      <c r="D377" s="95"/>
      <c r="E377" s="97"/>
      <c r="F377" s="97"/>
      <c r="G377" s="97"/>
      <c r="H377" s="97"/>
      <c r="I377" s="99">
        <f>I419</f>
        <v>0</v>
      </c>
    </row>
    <row r="378" spans="1:9" ht="32.25" customHeight="1" thickTop="1" thickBot="1" x14ac:dyDescent="0.25">
      <c r="A378" s="130">
        <v>1</v>
      </c>
      <c r="B378" s="102" t="s">
        <v>8615</v>
      </c>
      <c r="C378" s="102" t="s">
        <v>8616</v>
      </c>
      <c r="D378" s="102" t="s">
        <v>8617</v>
      </c>
      <c r="E378" s="241">
        <v>7.5</v>
      </c>
      <c r="F378" s="365">
        <v>550</v>
      </c>
      <c r="G378" s="163"/>
      <c r="H378" s="421">
        <v>550</v>
      </c>
      <c r="I378" s="421">
        <v>550</v>
      </c>
    </row>
    <row r="379" spans="1:9" ht="31.5" customHeight="1" thickTop="1" thickBot="1" x14ac:dyDescent="0.25">
      <c r="A379" s="130">
        <v>2</v>
      </c>
      <c r="B379" s="345" t="s">
        <v>8618</v>
      </c>
      <c r="C379" s="102" t="s">
        <v>8619</v>
      </c>
      <c r="D379" s="346" t="s">
        <v>8620</v>
      </c>
      <c r="E379" s="471">
        <v>3</v>
      </c>
      <c r="F379" s="546">
        <v>550</v>
      </c>
      <c r="G379" s="163"/>
      <c r="H379" s="421">
        <v>550</v>
      </c>
      <c r="I379" s="421">
        <v>550</v>
      </c>
    </row>
    <row r="380" spans="1:9" ht="27.75" customHeight="1" thickTop="1" thickBot="1" x14ac:dyDescent="0.25">
      <c r="A380" s="130">
        <v>3</v>
      </c>
      <c r="B380" s="102" t="s">
        <v>8621</v>
      </c>
      <c r="C380" s="102" t="s">
        <v>8622</v>
      </c>
      <c r="D380" s="102" t="s">
        <v>8623</v>
      </c>
      <c r="E380" s="241">
        <v>13</v>
      </c>
      <c r="F380" s="365">
        <v>550</v>
      </c>
      <c r="G380" s="163"/>
      <c r="H380" s="421">
        <v>550</v>
      </c>
      <c r="I380" s="421">
        <v>550</v>
      </c>
    </row>
    <row r="381" spans="1:9" ht="37.5" customHeight="1" thickTop="1" thickBot="1" x14ac:dyDescent="0.25">
      <c r="A381" s="130">
        <v>4</v>
      </c>
      <c r="B381" s="102" t="s">
        <v>8624</v>
      </c>
      <c r="C381" s="102" t="s">
        <v>8625</v>
      </c>
      <c r="D381" s="102" t="s">
        <v>8626</v>
      </c>
      <c r="E381" s="241">
        <v>4</v>
      </c>
      <c r="F381" s="365">
        <v>550</v>
      </c>
      <c r="G381" s="163"/>
      <c r="H381" s="421">
        <v>550</v>
      </c>
      <c r="I381" s="421">
        <v>550</v>
      </c>
    </row>
    <row r="382" spans="1:9" ht="39" customHeight="1" thickTop="1" thickBot="1" x14ac:dyDescent="0.25">
      <c r="A382" s="130">
        <v>5</v>
      </c>
      <c r="B382" s="102" t="s">
        <v>8627</v>
      </c>
      <c r="C382" s="102" t="s">
        <v>8628</v>
      </c>
      <c r="D382" s="102" t="s">
        <v>8629</v>
      </c>
      <c r="E382" s="241">
        <v>5</v>
      </c>
      <c r="F382" s="365">
        <v>550</v>
      </c>
      <c r="G382" s="163"/>
      <c r="H382" s="421">
        <v>550</v>
      </c>
      <c r="I382" s="421">
        <v>550</v>
      </c>
    </row>
    <row r="383" spans="1:9" ht="48.75" customHeight="1" thickTop="1" thickBot="1" x14ac:dyDescent="0.25">
      <c r="A383" s="130"/>
      <c r="B383" s="102"/>
      <c r="C383" s="102"/>
      <c r="D383" s="102"/>
      <c r="E383" s="241"/>
      <c r="F383" s="365"/>
      <c r="G383" s="163"/>
      <c r="H383" s="421"/>
      <c r="I383" s="421"/>
    </row>
    <row r="384" spans="1:9" ht="36.75" customHeight="1" thickTop="1" thickBot="1" x14ac:dyDescent="0.25">
      <c r="A384" s="130"/>
      <c r="B384" s="102"/>
      <c r="C384" s="102"/>
      <c r="D384" s="102"/>
      <c r="E384" s="241"/>
      <c r="F384" s="365"/>
      <c r="G384" s="163"/>
      <c r="H384" s="421"/>
      <c r="I384" s="421"/>
    </row>
    <row r="385" spans="1:9" ht="40.5" customHeight="1" thickTop="1" thickBot="1" x14ac:dyDescent="0.25">
      <c r="A385" s="130"/>
      <c r="B385" s="102"/>
      <c r="C385" s="102"/>
      <c r="D385" s="102"/>
      <c r="E385" s="241"/>
      <c r="F385" s="365"/>
      <c r="G385" s="163"/>
      <c r="H385" s="421"/>
      <c r="I385" s="421"/>
    </row>
    <row r="386" spans="1:9" ht="44.25" customHeight="1" thickTop="1" thickBot="1" x14ac:dyDescent="0.25">
      <c r="A386" s="130"/>
      <c r="B386" s="102"/>
      <c r="C386" s="102"/>
      <c r="D386" s="102"/>
      <c r="E386" s="241"/>
      <c r="F386" s="365"/>
      <c r="G386" s="163"/>
      <c r="H386" s="421"/>
      <c r="I386" s="421"/>
    </row>
    <row r="387" spans="1:9" ht="40.5" customHeight="1" thickTop="1" thickBot="1" x14ac:dyDescent="0.25">
      <c r="A387" s="130"/>
      <c r="B387" s="102"/>
      <c r="C387" s="102"/>
      <c r="D387" s="102"/>
      <c r="E387" s="241"/>
      <c r="F387" s="365"/>
      <c r="G387" s="163"/>
      <c r="H387" s="421"/>
      <c r="I387" s="421"/>
    </row>
    <row r="388" spans="1:9" ht="48.75" customHeight="1" thickTop="1" thickBot="1" x14ac:dyDescent="0.25">
      <c r="A388" s="130"/>
      <c r="B388" s="102"/>
      <c r="C388" s="102"/>
      <c r="D388" s="102"/>
      <c r="E388" s="241"/>
      <c r="F388" s="365"/>
      <c r="G388" s="163"/>
      <c r="H388" s="421"/>
      <c r="I388" s="421"/>
    </row>
    <row r="389" spans="1:9" ht="36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42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9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8.2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8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41.25" customHeight="1" thickTop="1" thickBot="1" x14ac:dyDescent="0.25">
      <c r="A394" s="130"/>
      <c r="B394" s="102"/>
      <c r="C394" s="102"/>
      <c r="D394" s="102"/>
      <c r="E394" s="241"/>
      <c r="F394" s="343"/>
      <c r="G394" s="55"/>
      <c r="H394" s="344"/>
      <c r="I394" s="344"/>
    </row>
    <row r="395" spans="1:9" ht="38.25" customHeight="1" thickTop="1" thickBot="1" x14ac:dyDescent="0.25">
      <c r="A395" s="130"/>
      <c r="B395" s="102"/>
      <c r="C395" s="102"/>
      <c r="D395" s="102"/>
      <c r="E395" s="241"/>
      <c r="F395" s="343"/>
      <c r="G395" s="55"/>
      <c r="H395" s="344"/>
      <c r="I395" s="344"/>
    </row>
    <row r="396" spans="1:9" ht="47.25" customHeight="1" thickTop="1" thickBot="1" x14ac:dyDescent="0.25">
      <c r="A396" s="130"/>
      <c r="B396" s="102"/>
      <c r="C396" s="102"/>
      <c r="D396" s="102"/>
      <c r="E396" s="241"/>
      <c r="F396" s="343"/>
      <c r="G396" s="55"/>
      <c r="H396" s="344"/>
      <c r="I396" s="344"/>
    </row>
    <row r="397" spans="1:9" s="105" customFormat="1" ht="43.5" customHeight="1" thickTop="1" thickBot="1" x14ac:dyDescent="0.25">
      <c r="A397" s="130"/>
      <c r="B397" s="102"/>
      <c r="C397" s="102"/>
      <c r="D397" s="102"/>
      <c r="E397" s="241"/>
      <c r="F397" s="343"/>
      <c r="G397" s="55"/>
      <c r="H397" s="344"/>
      <c r="I397" s="344"/>
    </row>
    <row r="398" spans="1:9" ht="16.5" customHeight="1" thickTop="1" thickBot="1" x14ac:dyDescent="0.25">
      <c r="A398" s="130"/>
      <c r="B398" s="102"/>
      <c r="C398" s="102"/>
      <c r="D398" s="102"/>
      <c r="E398" s="241"/>
      <c r="F398" s="343"/>
      <c r="G398" s="55"/>
      <c r="H398" s="344"/>
      <c r="I398" s="344"/>
    </row>
    <row r="399" spans="1:9" ht="30" customHeight="1" thickTop="1" thickBot="1" x14ac:dyDescent="0.25">
      <c r="A399" s="130"/>
      <c r="B399" s="102"/>
      <c r="C399" s="102"/>
      <c r="D399" s="102"/>
      <c r="E399" s="241"/>
      <c r="F399" s="343"/>
      <c r="G399" s="55"/>
      <c r="H399" s="344"/>
      <c r="I399" s="344"/>
    </row>
    <row r="400" spans="1:9" ht="24.75" customHeight="1" thickTop="1" thickBot="1" x14ac:dyDescent="0.25">
      <c r="A400" s="130"/>
      <c r="B400" s="102"/>
      <c r="C400" s="102"/>
      <c r="D400" s="102"/>
      <c r="E400" s="241"/>
      <c r="F400" s="343"/>
      <c r="G400" s="55"/>
      <c r="H400" s="344"/>
      <c r="I400" s="344"/>
    </row>
    <row r="401" spans="1:9" ht="30.75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29.25" customHeight="1" thickTop="1" thickBot="1" x14ac:dyDescent="0.25">
      <c r="A402" s="130"/>
      <c r="B402" s="102"/>
      <c r="C402" s="102"/>
      <c r="D402" s="102"/>
      <c r="E402" s="241"/>
      <c r="F402" s="343"/>
      <c r="G402" s="55"/>
      <c r="H402" s="344"/>
      <c r="I402" s="344"/>
    </row>
    <row r="403" spans="1:9" ht="30.75" customHeight="1" thickTop="1" thickBot="1" x14ac:dyDescent="0.25">
      <c r="A403" s="130"/>
      <c r="B403" s="81"/>
      <c r="C403" s="220"/>
      <c r="D403" s="81"/>
      <c r="E403" s="181"/>
      <c r="F403" s="182"/>
      <c r="G403" s="182"/>
      <c r="H403" s="182"/>
      <c r="I403" s="183"/>
    </row>
    <row r="404" spans="1:9" ht="30.75" customHeight="1" thickTop="1" x14ac:dyDescent="0.2">
      <c r="A404" s="130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16.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16.5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16.5" customHeight="1" x14ac:dyDescent="0.2">
      <c r="A409" s="134"/>
      <c r="B409" s="81"/>
      <c r="C409" s="220"/>
      <c r="D409" s="81"/>
      <c r="E409" s="82"/>
      <c r="F409" s="182"/>
      <c r="G409" s="182"/>
      <c r="H409" s="182"/>
      <c r="I409" s="183"/>
    </row>
    <row r="410" spans="1:9" ht="16.5" customHeight="1" x14ac:dyDescent="0.2">
      <c r="A410" s="134"/>
      <c r="B410" s="81"/>
      <c r="C410" s="220"/>
      <c r="D410" s="81"/>
      <c r="E410" s="181"/>
      <c r="F410" s="182"/>
      <c r="G410" s="182"/>
      <c r="H410" s="182"/>
      <c r="I410" s="183"/>
    </row>
    <row r="411" spans="1:9" ht="16.5" customHeight="1" x14ac:dyDescent="0.2">
      <c r="A411" s="134"/>
      <c r="B411" s="81"/>
      <c r="C411" s="220"/>
      <c r="D411" s="81"/>
      <c r="E411" s="181"/>
      <c r="F411" s="182"/>
      <c r="G411" s="182"/>
      <c r="H411" s="182"/>
      <c r="I411" s="183"/>
    </row>
    <row r="412" spans="1:9" ht="16.5" customHeight="1" x14ac:dyDescent="0.2">
      <c r="A412" s="134"/>
      <c r="B412" s="81"/>
      <c r="C412" s="220"/>
      <c r="D412" s="81"/>
      <c r="E412" s="181"/>
      <c r="F412" s="182"/>
      <c r="G412" s="182"/>
      <c r="H412" s="182"/>
      <c r="I412" s="183"/>
    </row>
    <row r="413" spans="1:9" ht="16.5" customHeight="1" x14ac:dyDescent="0.2">
      <c r="A413" s="134"/>
      <c r="B413" s="81"/>
      <c r="C413" s="220"/>
      <c r="D413" s="81"/>
      <c r="E413" s="181"/>
      <c r="F413" s="182"/>
      <c r="G413" s="182"/>
      <c r="H413" s="182"/>
      <c r="I413" s="183"/>
    </row>
    <row r="414" spans="1:9" ht="16.5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16.5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30.75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30.75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30.75" customHeight="1" x14ac:dyDescent="0.2">
      <c r="A418" s="134"/>
      <c r="B418" s="81"/>
      <c r="C418" s="220"/>
      <c r="D418" s="81"/>
      <c r="E418" s="181"/>
      <c r="F418" s="182"/>
      <c r="G418" s="182"/>
      <c r="H418" s="182"/>
      <c r="I418" s="183"/>
    </row>
    <row r="419" spans="1:9" ht="30.75" customHeight="1" x14ac:dyDescent="0.2">
      <c r="A419" s="134"/>
      <c r="B419" s="81"/>
      <c r="C419" s="220"/>
      <c r="D419" s="81"/>
      <c r="E419" s="181"/>
      <c r="F419" s="82"/>
      <c r="G419" s="82"/>
      <c r="H419" s="82"/>
      <c r="I419" s="222"/>
    </row>
    <row r="420" spans="1:9" ht="30.75" customHeight="1" x14ac:dyDescent="0.2">
      <c r="A420" s="134"/>
      <c r="B420" s="81"/>
      <c r="C420" s="220"/>
      <c r="D420" s="81"/>
      <c r="E420" s="82"/>
      <c r="F420" s="82"/>
      <c r="G420" s="82"/>
      <c r="H420" s="82"/>
      <c r="I420" s="222"/>
    </row>
    <row r="421" spans="1:9" ht="30.75" customHeight="1" x14ac:dyDescent="0.2">
      <c r="A421" s="134"/>
      <c r="B421" s="81"/>
      <c r="C421" s="220"/>
      <c r="D421" s="81"/>
      <c r="E421" s="82"/>
      <c r="F421" s="82"/>
      <c r="G421" s="82"/>
      <c r="H421" s="82"/>
      <c r="I421" s="222"/>
    </row>
    <row r="422" spans="1:9" ht="30.75" customHeight="1" x14ac:dyDescent="0.2">
      <c r="A422" s="134"/>
      <c r="B422" s="81"/>
      <c r="C422" s="220"/>
      <c r="D422" s="81"/>
      <c r="E422" s="181"/>
      <c r="F422" s="82"/>
      <c r="G422" s="82"/>
      <c r="H422" s="82"/>
      <c r="I422" s="222"/>
    </row>
    <row r="423" spans="1:9" ht="30.75" customHeight="1" x14ac:dyDescent="0.2">
      <c r="A423" s="134"/>
      <c r="B423" s="81"/>
      <c r="C423" s="220"/>
      <c r="D423" s="81"/>
      <c r="E423" s="82"/>
      <c r="F423" s="82"/>
      <c r="G423" s="82"/>
      <c r="H423" s="82"/>
      <c r="I423" s="222"/>
    </row>
    <row r="424" spans="1:9" ht="30.75" customHeight="1" x14ac:dyDescent="0.2">
      <c r="A424" s="134"/>
      <c r="B424" s="81"/>
      <c r="C424" s="220"/>
      <c r="D424" s="81"/>
      <c r="E424" s="82"/>
      <c r="F424" s="82"/>
      <c r="G424" s="82"/>
      <c r="H424" s="82"/>
      <c r="I424" s="222"/>
    </row>
    <row r="425" spans="1:9" ht="30.75" customHeight="1" x14ac:dyDescent="0.2">
      <c r="A425" s="134"/>
      <c r="B425" s="81"/>
      <c r="C425" s="220"/>
      <c r="D425" s="81"/>
      <c r="E425" s="82"/>
      <c r="F425" s="82"/>
      <c r="G425" s="82"/>
      <c r="H425" s="82"/>
      <c r="I425" s="222"/>
    </row>
    <row r="426" spans="1:9" ht="30.75" customHeight="1" x14ac:dyDescent="0.2">
      <c r="A426" s="134"/>
      <c r="B426" s="81"/>
      <c r="C426" s="220"/>
      <c r="D426" s="81"/>
      <c r="E426" s="82"/>
      <c r="F426" s="82"/>
      <c r="G426" s="82"/>
      <c r="H426" s="82"/>
      <c r="I426" s="222"/>
    </row>
    <row r="427" spans="1:9" ht="16.5" customHeight="1" x14ac:dyDescent="0.2">
      <c r="A427" s="134"/>
      <c r="B427" s="81"/>
      <c r="C427" s="220"/>
      <c r="D427" s="81"/>
      <c r="E427" s="82"/>
      <c r="F427" s="82"/>
      <c r="G427" s="82"/>
      <c r="H427" s="82"/>
      <c r="I427" s="222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x14ac:dyDescent="0.25">
      <c r="A430" s="134"/>
      <c r="B430" s="70"/>
      <c r="C430" s="70"/>
      <c r="D430" s="70"/>
      <c r="E430" s="72"/>
      <c r="F430" s="76"/>
      <c r="G430" s="76"/>
      <c r="H430" s="76"/>
      <c r="I430" s="77"/>
    </row>
    <row r="431" spans="1:9" ht="16.5" customHeight="1" x14ac:dyDescent="0.25">
      <c r="A431" s="134"/>
      <c r="B431" s="70"/>
      <c r="C431" s="70"/>
      <c r="D431" s="70"/>
      <c r="E431" s="72"/>
      <c r="F431" s="76"/>
      <c r="G431" s="76"/>
      <c r="H431" s="76"/>
      <c r="I431" s="77"/>
    </row>
    <row r="432" spans="1:9" ht="16.5" customHeight="1" x14ac:dyDescent="0.25">
      <c r="A432" s="134"/>
      <c r="B432" s="70"/>
      <c r="C432" s="70"/>
      <c r="D432" s="70"/>
      <c r="E432" s="72"/>
      <c r="F432" s="76"/>
      <c r="G432" s="76"/>
      <c r="H432" s="76"/>
      <c r="I432" s="77"/>
    </row>
    <row r="433" spans="1:9" ht="16.5" customHeight="1" x14ac:dyDescent="0.25">
      <c r="A433" s="134"/>
      <c r="B433" s="70"/>
      <c r="C433" s="70"/>
      <c r="D433" s="70"/>
      <c r="E433" s="72"/>
      <c r="F433" s="76"/>
      <c r="G433" s="76"/>
      <c r="H433" s="76"/>
      <c r="I433" s="77"/>
    </row>
    <row r="434" spans="1:9" ht="16.5" customHeight="1" x14ac:dyDescent="0.25">
      <c r="A434" s="134"/>
      <c r="B434" s="70"/>
      <c r="C434" s="70"/>
      <c r="D434" s="70"/>
      <c r="E434" s="72"/>
      <c r="F434" s="76"/>
      <c r="G434" s="76"/>
      <c r="H434" s="76"/>
      <c r="I434" s="77"/>
    </row>
    <row r="435" spans="1:9" ht="16.5" customHeight="1" x14ac:dyDescent="0.25">
      <c r="A435" s="134"/>
      <c r="B435" s="70"/>
      <c r="C435" s="70"/>
      <c r="D435" s="70"/>
      <c r="E435" s="72"/>
      <c r="F435" s="76"/>
      <c r="G435" s="76"/>
      <c r="H435" s="76"/>
      <c r="I435" s="77"/>
    </row>
    <row r="436" spans="1:9" ht="16.5" customHeight="1" x14ac:dyDescent="0.25">
      <c r="A436" s="134"/>
      <c r="B436" s="70"/>
      <c r="C436" s="70"/>
      <c r="D436" s="70"/>
      <c r="E436" s="72"/>
      <c r="F436" s="76"/>
      <c r="G436" s="76"/>
      <c r="H436" s="76"/>
      <c r="I436" s="77"/>
    </row>
    <row r="437" spans="1:9" ht="16.5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customHeight="1" x14ac:dyDescent="0.25">
      <c r="A438" s="134"/>
      <c r="B438" s="70"/>
      <c r="C438" s="70"/>
      <c r="D438" s="70"/>
      <c r="E438" s="72"/>
      <c r="F438" s="76"/>
      <c r="G438" s="76"/>
      <c r="H438" s="76"/>
      <c r="I438" s="77"/>
    </row>
    <row r="439" spans="1:9" ht="16.5" customHeight="1" thickBot="1" x14ac:dyDescent="0.3">
      <c r="A439" s="223"/>
      <c r="B439" s="84"/>
      <c r="C439" s="84"/>
      <c r="D439" s="84"/>
      <c r="E439" s="86"/>
      <c r="F439" s="87"/>
      <c r="G439" s="87"/>
      <c r="H439" s="87"/>
      <c r="I439" s="88"/>
    </row>
    <row r="440" spans="1:9" ht="16.5" customHeight="1" thickTop="1" thickBot="1" x14ac:dyDescent="0.3">
      <c r="A440" s="89" t="s">
        <v>43</v>
      </c>
      <c r="B440" s="90"/>
      <c r="C440" s="91"/>
      <c r="D440" s="90"/>
      <c r="E440" s="152">
        <f>SUM(E378:E439)</f>
        <v>32.5</v>
      </c>
      <c r="F440" s="152">
        <f>SUM(F378:F439)</f>
        <v>2750</v>
      </c>
      <c r="G440" s="152">
        <f>SUM(G378:G439)</f>
        <v>0</v>
      </c>
      <c r="H440" s="152">
        <f>SUM(H378:H439)</f>
        <v>2750</v>
      </c>
      <c r="I440" s="224">
        <f>SUM(I378:I439)</f>
        <v>2750</v>
      </c>
    </row>
    <row r="441" spans="1:9" ht="16.5" customHeight="1" thickTop="1" thickBot="1" x14ac:dyDescent="0.3">
      <c r="A441" s="94" t="s">
        <v>44</v>
      </c>
      <c r="B441" s="95"/>
      <c r="C441" s="96"/>
      <c r="D441" s="95"/>
      <c r="E441" s="97"/>
      <c r="F441" s="97"/>
      <c r="G441" s="97"/>
      <c r="H441" s="97"/>
      <c r="I441" s="99">
        <f>I461</f>
        <v>0</v>
      </c>
    </row>
    <row r="442" spans="1:9" ht="51" customHeight="1" thickTop="1" x14ac:dyDescent="0.25">
      <c r="A442" s="146"/>
      <c r="B442" s="102"/>
      <c r="C442" s="102"/>
      <c r="D442" s="102"/>
      <c r="E442" s="423"/>
      <c r="F442" s="547"/>
      <c r="G442" s="548"/>
      <c r="H442" s="547"/>
      <c r="I442" s="547"/>
    </row>
    <row r="443" spans="1:9" ht="32.25" customHeight="1" x14ac:dyDescent="0.25">
      <c r="A443" s="138"/>
      <c r="B443" s="102"/>
      <c r="C443" s="102"/>
      <c r="D443" s="102"/>
      <c r="E443" s="423"/>
      <c r="F443" s="547"/>
      <c r="G443" s="548"/>
      <c r="H443" s="547"/>
      <c r="I443" s="547"/>
    </row>
    <row r="444" spans="1:9" ht="32.25" customHeight="1" x14ac:dyDescent="0.25">
      <c r="A444" s="138"/>
      <c r="B444" s="102"/>
      <c r="C444" s="102"/>
      <c r="D444" s="102"/>
      <c r="E444" s="423"/>
      <c r="F444" s="547"/>
      <c r="G444" s="548"/>
      <c r="H444" s="547"/>
      <c r="I444" s="547"/>
    </row>
    <row r="445" spans="1:9" ht="36.75" customHeight="1" x14ac:dyDescent="0.25">
      <c r="A445" s="138"/>
      <c r="B445" s="102"/>
      <c r="C445" s="102"/>
      <c r="D445" s="102"/>
      <c r="E445" s="423"/>
      <c r="F445" s="380"/>
      <c r="G445" s="381"/>
      <c r="H445" s="380"/>
      <c r="I445" s="380"/>
    </row>
    <row r="446" spans="1:9" ht="38.25" customHeight="1" x14ac:dyDescent="0.25">
      <c r="A446" s="138"/>
      <c r="B446" s="102"/>
      <c r="C446" s="102"/>
      <c r="D446" s="102"/>
      <c r="E446" s="423"/>
      <c r="F446" s="380"/>
      <c r="G446" s="381"/>
      <c r="H446" s="380"/>
      <c r="I446" s="380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thickBot="1" x14ac:dyDescent="0.3">
      <c r="A460" s="83"/>
      <c r="B460" s="84"/>
      <c r="C460" s="85"/>
      <c r="D460" s="84"/>
      <c r="E460" s="86"/>
      <c r="F460" s="87"/>
      <c r="G460" s="87"/>
      <c r="H460" s="87"/>
      <c r="I460" s="88"/>
    </row>
    <row r="461" spans="1:9" ht="16.5" customHeight="1" thickTop="1" thickBot="1" x14ac:dyDescent="0.3">
      <c r="A461" s="89" t="s">
        <v>43</v>
      </c>
      <c r="B461" s="90"/>
      <c r="C461" s="91"/>
      <c r="D461" s="90"/>
      <c r="E461" s="152">
        <f>SUM(E442:E460)</f>
        <v>0</v>
      </c>
      <c r="F461" s="92">
        <f>SUM(F442:F460)</f>
        <v>0</v>
      </c>
      <c r="G461" s="92">
        <f>SUM(G442:G460)</f>
        <v>0</v>
      </c>
      <c r="H461" s="92">
        <f>SUM(H442:H460)</f>
        <v>0</v>
      </c>
      <c r="I461" s="93">
        <f>SUM(I442:I460)</f>
        <v>0</v>
      </c>
    </row>
    <row r="462" spans="1:9" ht="16.5" customHeight="1" thickTop="1" thickBot="1" x14ac:dyDescent="0.3">
      <c r="A462" s="19" t="s">
        <v>45</v>
      </c>
      <c r="B462" s="20"/>
      <c r="C462" s="21"/>
      <c r="D462" s="20"/>
      <c r="E462" s="22"/>
      <c r="F462" s="22"/>
      <c r="G462" s="22"/>
      <c r="H462" s="22"/>
      <c r="I462" s="23">
        <f>I482</f>
        <v>7579.1399999999994</v>
      </c>
    </row>
    <row r="463" spans="1:9" ht="36" customHeight="1" thickTop="1" x14ac:dyDescent="0.2">
      <c r="A463" s="130">
        <v>1</v>
      </c>
      <c r="B463" s="102" t="s">
        <v>8630</v>
      </c>
      <c r="C463" s="102" t="s">
        <v>8631</v>
      </c>
      <c r="D463" s="102" t="s">
        <v>8632</v>
      </c>
      <c r="E463" s="241">
        <v>65</v>
      </c>
      <c r="F463" s="365">
        <v>4926.4399999999996</v>
      </c>
      <c r="G463" s="163"/>
      <c r="H463" s="421">
        <v>4926.4399999999996</v>
      </c>
      <c r="I463" s="421">
        <v>4926.4399999999996</v>
      </c>
    </row>
    <row r="464" spans="1:9" ht="51" customHeight="1" x14ac:dyDescent="0.2">
      <c r="A464" s="134">
        <v>2</v>
      </c>
      <c r="B464" s="102" t="s">
        <v>8633</v>
      </c>
      <c r="C464" s="102" t="s">
        <v>8634</v>
      </c>
      <c r="D464" s="102" t="s">
        <v>8635</v>
      </c>
      <c r="E464" s="241">
        <v>35</v>
      </c>
      <c r="F464" s="365">
        <v>2652.7</v>
      </c>
      <c r="G464" s="163"/>
      <c r="H464" s="421">
        <v>2652.7</v>
      </c>
      <c r="I464" s="421">
        <v>2652.7</v>
      </c>
    </row>
    <row r="465" spans="1:9" ht="43.5" customHeight="1" x14ac:dyDescent="0.2">
      <c r="A465" s="134"/>
      <c r="B465" s="102"/>
      <c r="C465" s="102"/>
      <c r="D465" s="102"/>
      <c r="E465" s="241"/>
      <c r="F465" s="365"/>
      <c r="G465" s="163"/>
      <c r="H465" s="421"/>
      <c r="I465" s="421"/>
    </row>
    <row r="466" spans="1:9" ht="41.25" customHeight="1" x14ac:dyDescent="0.2">
      <c r="A466" s="134"/>
      <c r="B466" s="102"/>
      <c r="C466" s="102"/>
      <c r="D466" s="102"/>
      <c r="E466" s="241"/>
      <c r="F466" s="343"/>
      <c r="G466" s="55"/>
      <c r="H466" s="344"/>
      <c r="I466" s="344"/>
    </row>
    <row r="467" spans="1:9" ht="52.5" customHeight="1" x14ac:dyDescent="0.2">
      <c r="A467" s="134"/>
      <c r="B467" s="102"/>
      <c r="C467" s="102"/>
      <c r="D467" s="102"/>
      <c r="E467" s="241"/>
      <c r="F467" s="343"/>
      <c r="G467" s="55"/>
      <c r="H467" s="344"/>
      <c r="I467" s="344"/>
    </row>
    <row r="468" spans="1:9" ht="62.25" customHeight="1" x14ac:dyDescent="0.2">
      <c r="A468" s="134"/>
      <c r="B468" s="102"/>
      <c r="C468" s="102"/>
      <c r="D468" s="102"/>
      <c r="E468" s="241"/>
      <c r="F468" s="343"/>
      <c r="G468" s="55"/>
      <c r="H468" s="344"/>
      <c r="I468" s="344"/>
    </row>
    <row r="469" spans="1:9" ht="57.75" customHeight="1" x14ac:dyDescent="0.2">
      <c r="A469" s="134"/>
      <c r="B469" s="102"/>
      <c r="C469" s="102"/>
      <c r="D469" s="102"/>
      <c r="E469" s="241"/>
      <c r="F469" s="343"/>
      <c r="G469" s="55"/>
      <c r="H469" s="344"/>
      <c r="I469" s="344"/>
    </row>
    <row r="470" spans="1:9" ht="16.5" customHeight="1" x14ac:dyDescent="0.25">
      <c r="A470" s="134"/>
      <c r="B470" s="70"/>
      <c r="C470" s="71"/>
      <c r="D470" s="70"/>
      <c r="E470" s="122"/>
      <c r="F470" s="73"/>
      <c r="G470" s="73"/>
      <c r="H470" s="73"/>
      <c r="I470" s="74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thickBot="1" x14ac:dyDescent="0.3">
      <c r="A481" s="83"/>
      <c r="B481" s="84"/>
      <c r="C481" s="85"/>
      <c r="D481" s="84"/>
      <c r="E481" s="86"/>
      <c r="F481" s="87"/>
      <c r="G481" s="87"/>
      <c r="H481" s="87"/>
      <c r="I481" s="88"/>
    </row>
    <row r="482" spans="1:9" ht="16.5" customHeight="1" thickTop="1" thickBot="1" x14ac:dyDescent="0.3">
      <c r="A482" s="89" t="s">
        <v>43</v>
      </c>
      <c r="B482" s="90"/>
      <c r="C482" s="91"/>
      <c r="D482" s="90"/>
      <c r="E482" s="152">
        <f>SUM(E463:E481)</f>
        <v>100</v>
      </c>
      <c r="F482" s="92">
        <f>SUM(F463:F481)</f>
        <v>7579.1399999999994</v>
      </c>
      <c r="G482" s="92">
        <f>SUM(G463:G481)</f>
        <v>0</v>
      </c>
      <c r="H482" s="92">
        <f>SUM(H463:H481)</f>
        <v>7579.1399999999994</v>
      </c>
      <c r="I482" s="93">
        <f>SUM(I463:I481)</f>
        <v>7579.1399999999994</v>
      </c>
    </row>
    <row r="483" spans="1:9" ht="16.5" customHeight="1" thickTop="1" thickBot="1" x14ac:dyDescent="0.3">
      <c r="A483" s="94" t="s">
        <v>46</v>
      </c>
      <c r="B483" s="95"/>
      <c r="C483" s="96"/>
      <c r="D483" s="95"/>
      <c r="E483" s="97"/>
      <c r="F483" s="97"/>
      <c r="G483" s="97"/>
      <c r="H483" s="97"/>
      <c r="I483" s="99">
        <f>I503</f>
        <v>30316.560000000001</v>
      </c>
    </row>
    <row r="484" spans="1:9" ht="54" customHeight="1" thickTop="1" x14ac:dyDescent="0.2">
      <c r="A484" s="130">
        <v>1</v>
      </c>
      <c r="B484" s="102" t="s">
        <v>8636</v>
      </c>
      <c r="C484" s="102" t="s">
        <v>8637</v>
      </c>
      <c r="D484" s="102" t="s">
        <v>8638</v>
      </c>
      <c r="E484" s="241">
        <v>400</v>
      </c>
      <c r="F484" s="365">
        <v>30316.560000000001</v>
      </c>
      <c r="G484" s="163"/>
      <c r="H484" s="421">
        <v>30316.560000000001</v>
      </c>
      <c r="I484" s="421">
        <v>30316.560000000001</v>
      </c>
    </row>
    <row r="485" spans="1:9" ht="37.5" customHeight="1" x14ac:dyDescent="0.25">
      <c r="A485" s="138"/>
      <c r="B485" s="102"/>
      <c r="C485" s="102"/>
      <c r="D485" s="102"/>
      <c r="E485" s="241"/>
      <c r="F485" s="343"/>
      <c r="G485" s="55"/>
      <c r="H485" s="344"/>
      <c r="I485" s="344"/>
    </row>
    <row r="486" spans="1:9" ht="38.25" customHeight="1" x14ac:dyDescent="0.25">
      <c r="A486" s="138"/>
      <c r="B486" s="102"/>
      <c r="C486" s="102"/>
      <c r="D486" s="102"/>
      <c r="E486" s="241"/>
      <c r="F486" s="343"/>
      <c r="G486" s="55"/>
      <c r="H486" s="344"/>
      <c r="I486" s="344"/>
    </row>
    <row r="487" spans="1:9" ht="45.75" customHeight="1" x14ac:dyDescent="0.25">
      <c r="A487" s="138"/>
      <c r="B487" s="102"/>
      <c r="C487" s="102"/>
      <c r="D487" s="102"/>
      <c r="E487" s="241"/>
      <c r="F487" s="343"/>
      <c r="G487" s="55"/>
      <c r="H487" s="344"/>
      <c r="I487" s="344"/>
    </row>
    <row r="488" spans="1:9" ht="34.5" customHeight="1" x14ac:dyDescent="0.25">
      <c r="A488" s="75"/>
      <c r="B488" s="102"/>
      <c r="C488" s="102"/>
      <c r="D488" s="102"/>
      <c r="E488" s="241"/>
      <c r="F488" s="343"/>
      <c r="G488" s="55"/>
      <c r="H488" s="344"/>
      <c r="I488" s="344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thickBot="1" x14ac:dyDescent="0.3">
      <c r="A502" s="83"/>
      <c r="B502" s="84"/>
      <c r="C502" s="85"/>
      <c r="D502" s="84"/>
      <c r="E502" s="86"/>
      <c r="F502" s="87"/>
      <c r="G502" s="87"/>
      <c r="H502" s="87"/>
      <c r="I502" s="88"/>
    </row>
    <row r="503" spans="1:9" ht="16.5" customHeight="1" thickTop="1" thickBot="1" x14ac:dyDescent="0.3">
      <c r="A503" s="89" t="s">
        <v>43</v>
      </c>
      <c r="B503" s="90"/>
      <c r="C503" s="91"/>
      <c r="D503" s="90"/>
      <c r="E503" s="152">
        <f>SUM(E484:E502)</f>
        <v>400</v>
      </c>
      <c r="F503" s="92">
        <f>SUM(F484:F502)</f>
        <v>30316.560000000001</v>
      </c>
      <c r="G503" s="92">
        <f>SUM(G484:G502)</f>
        <v>0</v>
      </c>
      <c r="H503" s="92">
        <f>SUM(H484:H502)</f>
        <v>30316.560000000001</v>
      </c>
      <c r="I503" s="93">
        <f>SUM(I484:I502)</f>
        <v>30316.560000000001</v>
      </c>
    </row>
    <row r="504" spans="1:9" ht="16.5" customHeight="1" thickTop="1" thickBot="1" x14ac:dyDescent="0.3">
      <c r="A504" s="94" t="s">
        <v>47</v>
      </c>
      <c r="B504" s="95"/>
      <c r="C504" s="96"/>
      <c r="D504" s="95"/>
      <c r="E504" s="97"/>
      <c r="F504" s="97"/>
      <c r="G504" s="97"/>
      <c r="H504" s="97"/>
      <c r="I504" s="99">
        <f>I524</f>
        <v>0</v>
      </c>
    </row>
    <row r="505" spans="1:9" ht="16.5" customHeight="1" thickTop="1" x14ac:dyDescent="0.25">
      <c r="A505" s="146"/>
      <c r="B505" s="147"/>
      <c r="C505" s="148"/>
      <c r="D505" s="147"/>
      <c r="E505" s="192"/>
      <c r="F505" s="192"/>
      <c r="G505" s="154"/>
      <c r="H505" s="192"/>
      <c r="I505" s="229"/>
    </row>
    <row r="506" spans="1:9" ht="16.5" customHeight="1" x14ac:dyDescent="0.25">
      <c r="A506" s="75"/>
      <c r="B506" s="70"/>
      <c r="C506" s="71"/>
      <c r="D506" s="70"/>
      <c r="E506" s="122"/>
      <c r="F506" s="73"/>
      <c r="G506" s="73"/>
      <c r="H506" s="73"/>
      <c r="I506" s="74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thickBot="1" x14ac:dyDescent="0.3">
      <c r="A523" s="83"/>
      <c r="B523" s="84"/>
      <c r="C523" s="85"/>
      <c r="D523" s="84"/>
      <c r="E523" s="86"/>
      <c r="F523" s="87"/>
      <c r="G523" s="87"/>
      <c r="H523" s="87"/>
      <c r="I523" s="88"/>
    </row>
    <row r="524" spans="1:9" ht="16.5" customHeight="1" thickTop="1" thickBot="1" x14ac:dyDescent="0.3">
      <c r="A524" s="89" t="s">
        <v>43</v>
      </c>
      <c r="B524" s="90"/>
      <c r="C524" s="91"/>
      <c r="D524" s="90"/>
      <c r="E524" s="152">
        <f>SUM(E505:E523)</f>
        <v>0</v>
      </c>
      <c r="F524" s="92">
        <f>SUM(F505:F523)</f>
        <v>0</v>
      </c>
      <c r="G524" s="92">
        <f>SUM(G505:G523)</f>
        <v>0</v>
      </c>
      <c r="H524" s="92">
        <f>SUM(H505:H523)</f>
        <v>0</v>
      </c>
      <c r="I524" s="93">
        <f>SUM(I505:I523)</f>
        <v>0</v>
      </c>
    </row>
    <row r="525" spans="1:9" ht="16.5" customHeight="1" thickTop="1" thickBot="1" x14ac:dyDescent="0.3">
      <c r="A525" s="19" t="s">
        <v>48</v>
      </c>
      <c r="B525" s="20"/>
      <c r="C525" s="21"/>
      <c r="D525" s="20"/>
      <c r="E525" s="22"/>
      <c r="F525" s="22"/>
      <c r="G525" s="22"/>
      <c r="H525" s="22"/>
      <c r="I525" s="23">
        <f>I545</f>
        <v>0</v>
      </c>
    </row>
    <row r="526" spans="1:9" ht="16.5" customHeight="1" thickTop="1" x14ac:dyDescent="0.25">
      <c r="A526" s="146"/>
      <c r="B526" s="147"/>
      <c r="C526" s="148"/>
      <c r="D526" s="147"/>
      <c r="E526" s="149"/>
      <c r="F526" s="154"/>
      <c r="G526" s="154"/>
      <c r="H526" s="154"/>
      <c r="I526" s="21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thickBot="1" x14ac:dyDescent="0.3">
      <c r="A544" s="83"/>
      <c r="B544" s="84"/>
      <c r="C544" s="85"/>
      <c r="D544" s="84"/>
      <c r="E544" s="86"/>
      <c r="F544" s="87"/>
      <c r="G544" s="87"/>
      <c r="H544" s="87"/>
      <c r="I544" s="88"/>
    </row>
    <row r="545" spans="1:9" ht="16.5" customHeight="1" thickTop="1" thickBot="1" x14ac:dyDescent="0.3">
      <c r="A545" s="155" t="s">
        <v>43</v>
      </c>
      <c r="B545" s="156"/>
      <c r="C545" s="157"/>
      <c r="D545" s="156"/>
      <c r="E545" s="158">
        <f>SUM(E526:E544)</f>
        <v>0</v>
      </c>
      <c r="F545" s="159">
        <f>SUM(F526:F544)</f>
        <v>0</v>
      </c>
      <c r="G545" s="159">
        <f>SUM(G526:G544)</f>
        <v>0</v>
      </c>
      <c r="H545" s="159">
        <f>SUM(H526:H544)</f>
        <v>0</v>
      </c>
      <c r="I545" s="160">
        <f>SUM(I526:I544)</f>
        <v>0</v>
      </c>
    </row>
    <row r="546" spans="1:9" ht="16.5" customHeight="1" thickTop="1" thickBot="1" x14ac:dyDescent="0.3">
      <c r="A546" s="11" t="s">
        <v>74</v>
      </c>
      <c r="B546" s="12"/>
      <c r="C546" s="13"/>
      <c r="D546" s="14"/>
      <c r="E546" s="15">
        <f>E683+E702+E723+E744+E765+E786</f>
        <v>0</v>
      </c>
      <c r="F546" s="16"/>
      <c r="G546" s="16"/>
      <c r="H546" s="16"/>
      <c r="I546" s="15">
        <f>I683+I702+I723+I744+I765+I786</f>
        <v>0</v>
      </c>
    </row>
    <row r="547" spans="1:9" ht="16.5" customHeight="1" thickTop="1" thickBot="1" x14ac:dyDescent="0.3">
      <c r="A547" s="94" t="s">
        <v>13</v>
      </c>
      <c r="B547" s="95"/>
      <c r="C547" s="96"/>
      <c r="D547" s="95"/>
      <c r="E547" s="97"/>
      <c r="F547" s="97"/>
      <c r="G547" s="97"/>
      <c r="H547" s="97"/>
      <c r="I547" s="99"/>
    </row>
    <row r="548" spans="1:9" ht="37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3.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3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3.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3.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3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3.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3.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43.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3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3.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3.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3.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3.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3.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3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3.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43.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43.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43.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3.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3.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3.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43.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3.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43.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43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x14ac:dyDescent="0.25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Top="1" thickBot="1" x14ac:dyDescent="0.3">
      <c r="A683" s="89" t="s">
        <v>43</v>
      </c>
      <c r="B683" s="90"/>
      <c r="C683" s="91"/>
      <c r="D683" s="90"/>
      <c r="E683" s="152">
        <f>SUM(E548:E682)</f>
        <v>0</v>
      </c>
      <c r="F683" s="152">
        <f>SUM(F548:F682)</f>
        <v>0</v>
      </c>
      <c r="G683" s="152">
        <f>SUM(G548:G682)</f>
        <v>0</v>
      </c>
      <c r="H683" s="152">
        <f>SUM(H548:H682)</f>
        <v>0</v>
      </c>
      <c r="I683" s="549">
        <f>SUM(I548:I682)</f>
        <v>0</v>
      </c>
    </row>
    <row r="684" spans="1:9" ht="16.5" customHeight="1" thickTop="1" thickBot="1" x14ac:dyDescent="0.3">
      <c r="A684" s="94" t="s">
        <v>44</v>
      </c>
      <c r="B684" s="95"/>
      <c r="C684" s="96"/>
      <c r="D684" s="95"/>
      <c r="E684" s="97"/>
      <c r="F684" s="97"/>
      <c r="G684" s="97"/>
      <c r="H684" s="97"/>
      <c r="I684" s="99">
        <f>I702</f>
        <v>0</v>
      </c>
    </row>
    <row r="685" spans="1:9" ht="49.5" customHeight="1" thickTop="1" x14ac:dyDescent="0.25">
      <c r="A685" s="543"/>
      <c r="B685" s="433"/>
      <c r="C685" s="102"/>
      <c r="D685" s="40"/>
      <c r="E685" s="27"/>
      <c r="F685" s="33"/>
      <c r="G685" s="40"/>
      <c r="H685" s="33"/>
      <c r="I685" s="432"/>
    </row>
    <row r="686" spans="1:9" ht="36.75" customHeight="1" x14ac:dyDescent="0.25">
      <c r="A686" s="353"/>
      <c r="B686" s="433"/>
      <c r="C686" s="102"/>
      <c r="D686" s="40"/>
      <c r="E686" s="27"/>
      <c r="F686" s="33"/>
      <c r="G686" s="40"/>
      <c r="H686" s="33"/>
      <c r="I686" s="432"/>
    </row>
    <row r="687" spans="1:9" ht="16.5" customHeight="1" x14ac:dyDescent="0.25">
      <c r="A687" s="359"/>
      <c r="B687" s="354"/>
      <c r="C687" s="355"/>
      <c r="D687" s="354"/>
      <c r="E687" s="360"/>
      <c r="F687" s="357"/>
      <c r="G687" s="357"/>
      <c r="H687" s="357"/>
      <c r="I687" s="358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thickBot="1" x14ac:dyDescent="0.3">
      <c r="A701" s="83"/>
      <c r="B701" s="84"/>
      <c r="C701" s="85"/>
      <c r="D701" s="84"/>
      <c r="E701" s="86"/>
      <c r="F701" s="87"/>
      <c r="G701" s="87"/>
      <c r="H701" s="87"/>
      <c r="I701" s="88"/>
    </row>
    <row r="702" spans="1:9" ht="16.5" customHeight="1" thickTop="1" thickBot="1" x14ac:dyDescent="0.3">
      <c r="A702" s="89" t="s">
        <v>43</v>
      </c>
      <c r="B702" s="90"/>
      <c r="C702" s="91"/>
      <c r="D702" s="90"/>
      <c r="E702" s="152">
        <f>SUM(E685:E701)</f>
        <v>0</v>
      </c>
      <c r="F702" s="92">
        <f>SUM(F685:F701)</f>
        <v>0</v>
      </c>
      <c r="G702" s="92">
        <f>SUM(G685:G701)</f>
        <v>0</v>
      </c>
      <c r="H702" s="92">
        <f>SUM(H685:H701)</f>
        <v>0</v>
      </c>
      <c r="I702" s="93">
        <f>SUM(I685:I701)</f>
        <v>0</v>
      </c>
    </row>
    <row r="703" spans="1:9" ht="16.5" customHeight="1" thickTop="1" thickBot="1" x14ac:dyDescent="0.3">
      <c r="A703" s="19" t="s">
        <v>45</v>
      </c>
      <c r="B703" s="20"/>
      <c r="C703" s="21"/>
      <c r="D703" s="20"/>
      <c r="E703" s="22"/>
      <c r="F703" s="22"/>
      <c r="G703" s="22"/>
      <c r="H703" s="22"/>
      <c r="I703" s="23">
        <f>I723</f>
        <v>0</v>
      </c>
    </row>
    <row r="704" spans="1:9" ht="44.25" customHeight="1" thickTop="1" thickBot="1" x14ac:dyDescent="0.3">
      <c r="A704" s="146"/>
      <c r="B704" s="431"/>
      <c r="C704" s="102"/>
      <c r="D704" s="50"/>
      <c r="E704" s="27"/>
      <c r="F704" s="33"/>
      <c r="G704" s="50"/>
      <c r="H704" s="33"/>
      <c r="I704" s="432"/>
    </row>
    <row r="705" spans="1:9" ht="47.25" customHeight="1" thickTop="1" thickBot="1" x14ac:dyDescent="0.3">
      <c r="A705" s="146"/>
      <c r="B705" s="433"/>
      <c r="C705" s="41"/>
      <c r="D705" s="40"/>
      <c r="E705" s="27"/>
      <c r="F705" s="44"/>
      <c r="G705" s="44"/>
      <c r="H705" s="44"/>
      <c r="I705" s="434"/>
    </row>
    <row r="706" spans="1:9" ht="43.5" customHeight="1" thickTop="1" x14ac:dyDescent="0.25">
      <c r="A706" s="146"/>
      <c r="B706" s="435"/>
      <c r="C706" s="436"/>
      <c r="D706" s="437"/>
      <c r="E706" s="438"/>
      <c r="F706" s="439"/>
      <c r="G706" s="439"/>
      <c r="H706" s="439"/>
      <c r="I706" s="440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thickBot="1" x14ac:dyDescent="0.3">
      <c r="A722" s="83"/>
      <c r="B722" s="84"/>
      <c r="C722" s="85"/>
      <c r="D722" s="84"/>
      <c r="E722" s="86"/>
      <c r="F722" s="87"/>
      <c r="G722" s="87"/>
      <c r="H722" s="87"/>
      <c r="I722" s="88"/>
    </row>
    <row r="723" spans="1:9" ht="16.5" customHeight="1" thickTop="1" thickBot="1" x14ac:dyDescent="0.3">
      <c r="A723" s="155" t="s">
        <v>43</v>
      </c>
      <c r="B723" s="156"/>
      <c r="C723" s="157"/>
      <c r="D723" s="156"/>
      <c r="E723" s="158">
        <f>SUM(E704:E722)</f>
        <v>0</v>
      </c>
      <c r="F723" s="159">
        <f>SUM(F704:F722)</f>
        <v>0</v>
      </c>
      <c r="G723" s="159">
        <f>SUM(G704:G722)</f>
        <v>0</v>
      </c>
      <c r="H723" s="159">
        <f>SUM(H704:H722)</f>
        <v>0</v>
      </c>
      <c r="I723" s="160">
        <f>SUM(I704:I722)</f>
        <v>0</v>
      </c>
    </row>
    <row r="724" spans="1:9" ht="16.5" customHeight="1" thickTop="1" thickBot="1" x14ac:dyDescent="0.3">
      <c r="A724" s="19" t="s">
        <v>46</v>
      </c>
      <c r="B724" s="20"/>
      <c r="C724" s="21"/>
      <c r="D724" s="20"/>
      <c r="E724" s="22"/>
      <c r="F724" s="22"/>
      <c r="G724" s="22"/>
      <c r="H724" s="22"/>
      <c r="I724" s="23">
        <f>I744</f>
        <v>0</v>
      </c>
    </row>
    <row r="725" spans="1:9" ht="46.5" customHeight="1" thickTop="1" x14ac:dyDescent="0.25">
      <c r="A725" s="146"/>
      <c r="B725" s="102"/>
      <c r="C725" s="441"/>
      <c r="D725" s="102"/>
      <c r="E725" s="102"/>
      <c r="F725" s="343"/>
      <c r="G725" s="102"/>
      <c r="H725" s="343"/>
      <c r="I725" s="343"/>
    </row>
    <row r="726" spans="1:9" ht="40.5" customHeight="1" x14ac:dyDescent="0.25">
      <c r="A726" s="138"/>
      <c r="B726" s="102"/>
      <c r="C726" s="102"/>
      <c r="D726" s="102"/>
      <c r="E726" s="102"/>
      <c r="F726" s="343"/>
      <c r="G726" s="102"/>
      <c r="H726" s="382"/>
      <c r="I726" s="382"/>
    </row>
    <row r="727" spans="1:9" ht="31.5" customHeight="1" x14ac:dyDescent="0.25">
      <c r="A727" s="138"/>
      <c r="B727" s="102"/>
      <c r="C727" s="102"/>
      <c r="D727" s="102"/>
      <c r="E727" s="102"/>
      <c r="F727" s="343"/>
      <c r="G727" s="343"/>
      <c r="H727" s="343"/>
      <c r="I727" s="343"/>
    </row>
    <row r="728" spans="1:9" ht="38.25" customHeight="1" x14ac:dyDescent="0.25">
      <c r="A728" s="138"/>
      <c r="B728" s="102"/>
      <c r="C728" s="102"/>
      <c r="D728" s="102"/>
      <c r="E728" s="102"/>
      <c r="F728" s="343"/>
      <c r="G728" s="102"/>
      <c r="H728" s="382"/>
      <c r="I728" s="382"/>
    </row>
    <row r="729" spans="1:9" ht="16.5" customHeight="1" x14ac:dyDescent="0.25">
      <c r="A729" s="75"/>
      <c r="B729" s="102"/>
      <c r="C729" s="102"/>
      <c r="D729" s="102"/>
      <c r="E729" s="102"/>
      <c r="F729" s="343"/>
      <c r="G729" s="102"/>
      <c r="H729" s="382"/>
      <c r="I729" s="382"/>
    </row>
    <row r="730" spans="1:9" ht="16.5" customHeight="1" x14ac:dyDescent="0.25">
      <c r="A730" s="75"/>
      <c r="B730" s="102"/>
      <c r="C730" s="102"/>
      <c r="D730" s="102"/>
      <c r="E730" s="102"/>
      <c r="F730" s="343"/>
      <c r="G730" s="102"/>
      <c r="H730" s="382"/>
      <c r="I730" s="382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thickBot="1" x14ac:dyDescent="0.3">
      <c r="A743" s="83"/>
      <c r="B743" s="84"/>
      <c r="C743" s="85"/>
      <c r="D743" s="84"/>
      <c r="E743" s="86"/>
      <c r="F743" s="87"/>
      <c r="G743" s="87"/>
      <c r="H743" s="87"/>
      <c r="I743" s="88"/>
    </row>
    <row r="744" spans="1:9" ht="16.5" customHeight="1" thickTop="1" thickBot="1" x14ac:dyDescent="0.3">
      <c r="A744" s="89" t="s">
        <v>43</v>
      </c>
      <c r="B744" s="90"/>
      <c r="C744" s="91"/>
      <c r="D744" s="90"/>
      <c r="E744" s="152">
        <f>SUM(E725:E743)</f>
        <v>0</v>
      </c>
      <c r="F744" s="92">
        <f>SUM(F725:F743)</f>
        <v>0</v>
      </c>
      <c r="G744" s="92">
        <f>SUM(G725:G743)</f>
        <v>0</v>
      </c>
      <c r="H744" s="92">
        <f>SUM(H725:H743)</f>
        <v>0</v>
      </c>
      <c r="I744" s="93">
        <f>SUM(I725:I743)</f>
        <v>0</v>
      </c>
    </row>
    <row r="745" spans="1:9" ht="16.5" customHeight="1" thickTop="1" thickBot="1" x14ac:dyDescent="0.3">
      <c r="A745" s="94" t="s">
        <v>47</v>
      </c>
      <c r="B745" s="95"/>
      <c r="C745" s="96"/>
      <c r="D745" s="95"/>
      <c r="E745" s="97"/>
      <c r="F745" s="97"/>
      <c r="G745" s="97"/>
      <c r="H745" s="97"/>
      <c r="I745" s="99">
        <f>I765</f>
        <v>0</v>
      </c>
    </row>
    <row r="746" spans="1:9" ht="16.5" customHeight="1" thickTop="1" x14ac:dyDescent="0.25">
      <c r="A746" s="216"/>
      <c r="B746" s="147"/>
      <c r="C746" s="148"/>
      <c r="D746" s="147"/>
      <c r="E746" s="149"/>
      <c r="F746" s="154"/>
      <c r="G746" s="154"/>
      <c r="H746" s="154"/>
      <c r="I746" s="21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thickBot="1" x14ac:dyDescent="0.3">
      <c r="A764" s="83"/>
      <c r="B764" s="84"/>
      <c r="C764" s="85"/>
      <c r="D764" s="84"/>
      <c r="E764" s="86"/>
      <c r="F764" s="87"/>
      <c r="G764" s="87"/>
      <c r="H764" s="87"/>
      <c r="I764" s="88"/>
    </row>
    <row r="765" spans="1:9" ht="16.5" customHeight="1" thickTop="1" thickBot="1" x14ac:dyDescent="0.3">
      <c r="A765" s="89" t="s">
        <v>43</v>
      </c>
      <c r="B765" s="90"/>
      <c r="C765" s="91"/>
      <c r="D765" s="90"/>
      <c r="E765" s="152">
        <f>SUM(E746:E764)</f>
        <v>0</v>
      </c>
      <c r="F765" s="92">
        <f>SUM(F746:F764)</f>
        <v>0</v>
      </c>
      <c r="G765" s="92">
        <f>SUM(G746:G764)</f>
        <v>0</v>
      </c>
      <c r="H765" s="92">
        <f>SUM(H746:H764)</f>
        <v>0</v>
      </c>
      <c r="I765" s="93">
        <f>SUM(I746:I764)</f>
        <v>0</v>
      </c>
    </row>
    <row r="766" spans="1:9" ht="16.5" customHeight="1" thickTop="1" thickBot="1" x14ac:dyDescent="0.3">
      <c r="A766" s="19" t="s">
        <v>48</v>
      </c>
      <c r="B766" s="20"/>
      <c r="C766" s="21"/>
      <c r="D766" s="20"/>
      <c r="E766" s="22"/>
      <c r="F766" s="22"/>
      <c r="G766" s="22"/>
      <c r="H766" s="22"/>
      <c r="I766" s="23">
        <f>I786</f>
        <v>0</v>
      </c>
    </row>
    <row r="767" spans="1:9" ht="16.5" customHeight="1" thickTop="1" x14ac:dyDescent="0.25">
      <c r="A767" s="216"/>
      <c r="B767" s="147"/>
      <c r="C767" s="148"/>
      <c r="D767" s="147"/>
      <c r="E767" s="149"/>
      <c r="F767" s="154"/>
      <c r="G767" s="154"/>
      <c r="H767" s="154"/>
      <c r="I767" s="21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thickBot="1" x14ac:dyDescent="0.3">
      <c r="A785" s="83"/>
      <c r="B785" s="84"/>
      <c r="C785" s="85"/>
      <c r="D785" s="84"/>
      <c r="E785" s="86"/>
      <c r="F785" s="87"/>
      <c r="G785" s="87"/>
      <c r="H785" s="87"/>
      <c r="I785" s="88"/>
    </row>
    <row r="786" spans="1:9" ht="16.5" customHeight="1" thickTop="1" thickBot="1" x14ac:dyDescent="0.3">
      <c r="A786" s="155" t="s">
        <v>43</v>
      </c>
      <c r="B786" s="156"/>
      <c r="C786" s="157"/>
      <c r="D786" s="156"/>
      <c r="E786" s="158">
        <f>SUM(E767:E785)</f>
        <v>0</v>
      </c>
      <c r="F786" s="159">
        <f>SUM(F767:F785)</f>
        <v>0</v>
      </c>
      <c r="G786" s="159">
        <f>SUM(G767:G785)</f>
        <v>0</v>
      </c>
      <c r="H786" s="159">
        <f>SUM(H767:H785)</f>
        <v>0</v>
      </c>
      <c r="I786" s="160">
        <f>SUM(I767:I785)</f>
        <v>0</v>
      </c>
    </row>
    <row r="787" spans="1:9" ht="16.5" customHeight="1" thickTop="1" thickBot="1" x14ac:dyDescent="0.3">
      <c r="A787" s="11" t="s">
        <v>75</v>
      </c>
      <c r="B787" s="12"/>
      <c r="C787" s="13"/>
      <c r="D787" s="14"/>
      <c r="E787" s="15">
        <f>E842+E863+E884+E904+E925+E946</f>
        <v>527.79999999999995</v>
      </c>
      <c r="F787" s="16"/>
      <c r="G787" s="16"/>
      <c r="H787" s="16"/>
      <c r="I787" s="15">
        <f>I842+I863+I884+I904+I925+I946</f>
        <v>24962.04</v>
      </c>
    </row>
    <row r="788" spans="1:9" ht="16.5" customHeight="1" thickTop="1" thickBot="1" x14ac:dyDescent="0.3">
      <c r="A788" s="19" t="s">
        <v>13</v>
      </c>
      <c r="B788" s="20"/>
      <c r="C788" s="21"/>
      <c r="D788" s="20"/>
      <c r="E788" s="22"/>
      <c r="F788" s="22"/>
      <c r="G788" s="22"/>
      <c r="H788" s="22"/>
      <c r="I788" s="23">
        <f>I842</f>
        <v>23100</v>
      </c>
    </row>
    <row r="789" spans="1:9" ht="32.25" customHeight="1" thickTop="1" x14ac:dyDescent="0.2">
      <c r="A789" s="238">
        <v>1</v>
      </c>
      <c r="B789" s="241" t="s">
        <v>8639</v>
      </c>
      <c r="C789" s="243" t="s">
        <v>8640</v>
      </c>
      <c r="D789" s="241" t="s">
        <v>8639</v>
      </c>
      <c r="E789" s="244">
        <v>15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2</v>
      </c>
      <c r="B790" s="244" t="s">
        <v>8641</v>
      </c>
      <c r="C790" s="102" t="s">
        <v>8642</v>
      </c>
      <c r="D790" s="244" t="s">
        <v>8641</v>
      </c>
      <c r="E790" s="241">
        <v>4</v>
      </c>
      <c r="F790" s="241">
        <v>550</v>
      </c>
      <c r="G790" s="240"/>
      <c r="H790" s="241">
        <v>550</v>
      </c>
      <c r="I790" s="241">
        <v>550</v>
      </c>
    </row>
    <row r="791" spans="1:9" ht="32.25" customHeight="1" x14ac:dyDescent="0.2">
      <c r="A791" s="242">
        <v>3</v>
      </c>
      <c r="B791" s="244" t="s">
        <v>8643</v>
      </c>
      <c r="C791" s="102" t="s">
        <v>8644</v>
      </c>
      <c r="D791" s="244" t="s">
        <v>8643</v>
      </c>
      <c r="E791" s="241">
        <v>5</v>
      </c>
      <c r="F791" s="241">
        <v>550</v>
      </c>
      <c r="G791" s="240"/>
      <c r="H791" s="241">
        <v>550</v>
      </c>
      <c r="I791" s="241">
        <v>550</v>
      </c>
    </row>
    <row r="792" spans="1:9" ht="32.25" customHeight="1" x14ac:dyDescent="0.2">
      <c r="A792" s="242">
        <v>4</v>
      </c>
      <c r="B792" s="244" t="s">
        <v>8645</v>
      </c>
      <c r="C792" s="102" t="s">
        <v>8646</v>
      </c>
      <c r="D792" s="244" t="s">
        <v>8645</v>
      </c>
      <c r="E792" s="241">
        <v>4.8</v>
      </c>
      <c r="F792" s="241">
        <v>550</v>
      </c>
      <c r="G792" s="240"/>
      <c r="H792" s="241">
        <v>550</v>
      </c>
      <c r="I792" s="241">
        <v>550</v>
      </c>
    </row>
    <row r="793" spans="1:9" ht="32.25" customHeight="1" x14ac:dyDescent="0.2">
      <c r="A793" s="242">
        <v>5</v>
      </c>
      <c r="B793" s="244" t="s">
        <v>8647</v>
      </c>
      <c r="C793" s="102" t="s">
        <v>8648</v>
      </c>
      <c r="D793" s="244" t="s">
        <v>8647</v>
      </c>
      <c r="E793" s="241">
        <v>4.5</v>
      </c>
      <c r="F793" s="241">
        <v>550</v>
      </c>
      <c r="G793" s="240"/>
      <c r="H793" s="241">
        <v>550</v>
      </c>
      <c r="I793" s="241">
        <v>550</v>
      </c>
    </row>
    <row r="794" spans="1:9" ht="32.25" customHeight="1" x14ac:dyDescent="0.2">
      <c r="A794" s="242">
        <v>6</v>
      </c>
      <c r="B794" s="244" t="s">
        <v>8649</v>
      </c>
      <c r="C794" s="102" t="s">
        <v>8650</v>
      </c>
      <c r="D794" s="244" t="s">
        <v>8649</v>
      </c>
      <c r="E794" s="241">
        <v>4.5</v>
      </c>
      <c r="F794" s="241">
        <v>550</v>
      </c>
      <c r="G794" s="240"/>
      <c r="H794" s="241">
        <v>550</v>
      </c>
      <c r="I794" s="241">
        <v>550</v>
      </c>
    </row>
    <row r="795" spans="1:9" ht="32.25" customHeight="1" x14ac:dyDescent="0.2">
      <c r="A795" s="242">
        <v>7</v>
      </c>
      <c r="B795" s="244" t="s">
        <v>8651</v>
      </c>
      <c r="C795" s="102" t="s">
        <v>8652</v>
      </c>
      <c r="D795" s="244" t="s">
        <v>8651</v>
      </c>
      <c r="E795" s="241">
        <v>4.5</v>
      </c>
      <c r="F795" s="241">
        <v>550</v>
      </c>
      <c r="G795" s="240"/>
      <c r="H795" s="241">
        <v>550</v>
      </c>
      <c r="I795" s="241">
        <v>550</v>
      </c>
    </row>
    <row r="796" spans="1:9" ht="32.25" customHeight="1" x14ac:dyDescent="0.2">
      <c r="A796" s="242">
        <v>8</v>
      </c>
      <c r="B796" s="244" t="s">
        <v>8653</v>
      </c>
      <c r="C796" s="102" t="s">
        <v>8654</v>
      </c>
      <c r="D796" s="244" t="s">
        <v>8653</v>
      </c>
      <c r="E796" s="241">
        <v>4.5</v>
      </c>
      <c r="F796" s="241">
        <v>550</v>
      </c>
      <c r="G796" s="240"/>
      <c r="H796" s="241">
        <v>550</v>
      </c>
      <c r="I796" s="241">
        <v>550</v>
      </c>
    </row>
    <row r="797" spans="1:9" ht="32.25" customHeight="1" x14ac:dyDescent="0.2">
      <c r="A797" s="242">
        <v>9</v>
      </c>
      <c r="B797" s="244" t="s">
        <v>8655</v>
      </c>
      <c r="C797" s="102" t="s">
        <v>8656</v>
      </c>
      <c r="D797" s="244" t="s">
        <v>8655</v>
      </c>
      <c r="E797" s="241">
        <v>3</v>
      </c>
      <c r="F797" s="241">
        <v>550</v>
      </c>
      <c r="G797" s="240"/>
      <c r="H797" s="241">
        <v>550</v>
      </c>
      <c r="I797" s="241">
        <v>550</v>
      </c>
    </row>
    <row r="798" spans="1:9" ht="32.25" customHeight="1" x14ac:dyDescent="0.2">
      <c r="A798" s="242">
        <v>10</v>
      </c>
      <c r="B798" s="244" t="s">
        <v>8657</v>
      </c>
      <c r="C798" s="102" t="s">
        <v>8658</v>
      </c>
      <c r="D798" s="244" t="s">
        <v>8657</v>
      </c>
      <c r="E798" s="241">
        <v>3</v>
      </c>
      <c r="F798" s="241">
        <v>550</v>
      </c>
      <c r="G798" s="240"/>
      <c r="H798" s="241">
        <v>550</v>
      </c>
      <c r="I798" s="241">
        <v>550</v>
      </c>
    </row>
    <row r="799" spans="1:9" ht="32.25" customHeight="1" x14ac:dyDescent="0.2">
      <c r="A799" s="242">
        <v>11</v>
      </c>
      <c r="B799" s="244" t="s">
        <v>8659</v>
      </c>
      <c r="C799" s="102" t="s">
        <v>8660</v>
      </c>
      <c r="D799" s="244" t="s">
        <v>8659</v>
      </c>
      <c r="E799" s="241">
        <v>3</v>
      </c>
      <c r="F799" s="241">
        <v>550</v>
      </c>
      <c r="G799" s="240"/>
      <c r="H799" s="241">
        <v>550</v>
      </c>
      <c r="I799" s="241">
        <v>550</v>
      </c>
    </row>
    <row r="800" spans="1:9" ht="32.25" customHeight="1" x14ac:dyDescent="0.2">
      <c r="A800" s="242">
        <v>12</v>
      </c>
      <c r="B800" s="244" t="s">
        <v>8661</v>
      </c>
      <c r="C800" s="102" t="s">
        <v>8662</v>
      </c>
      <c r="D800" s="244" t="s">
        <v>8661</v>
      </c>
      <c r="E800" s="241">
        <v>3</v>
      </c>
      <c r="F800" s="241">
        <v>550</v>
      </c>
      <c r="G800" s="240"/>
      <c r="H800" s="241">
        <v>550</v>
      </c>
      <c r="I800" s="241">
        <v>550</v>
      </c>
    </row>
    <row r="801" spans="1:9" ht="32.25" customHeight="1" x14ac:dyDescent="0.2">
      <c r="A801" s="242">
        <v>13</v>
      </c>
      <c r="B801" s="244" t="s">
        <v>8663</v>
      </c>
      <c r="C801" s="102" t="s">
        <v>8664</v>
      </c>
      <c r="D801" s="244" t="s">
        <v>8663</v>
      </c>
      <c r="E801" s="241">
        <v>15</v>
      </c>
      <c r="F801" s="241">
        <v>550</v>
      </c>
      <c r="G801" s="240"/>
      <c r="H801" s="241">
        <v>550</v>
      </c>
      <c r="I801" s="241">
        <v>550</v>
      </c>
    </row>
    <row r="802" spans="1:9" ht="41.25" customHeight="1" x14ac:dyDescent="0.2">
      <c r="A802" s="242">
        <v>14</v>
      </c>
      <c r="B802" s="244" t="s">
        <v>8665</v>
      </c>
      <c r="C802" s="102" t="s">
        <v>8666</v>
      </c>
      <c r="D802" s="244" t="s">
        <v>8665</v>
      </c>
      <c r="E802" s="241">
        <v>5</v>
      </c>
      <c r="F802" s="241">
        <v>550</v>
      </c>
      <c r="G802" s="240"/>
      <c r="H802" s="241">
        <v>550</v>
      </c>
      <c r="I802" s="241">
        <v>550</v>
      </c>
    </row>
    <row r="803" spans="1:9" ht="63" customHeight="1" x14ac:dyDescent="0.2">
      <c r="A803" s="242">
        <v>15</v>
      </c>
      <c r="B803" s="244" t="s">
        <v>8667</v>
      </c>
      <c r="C803" s="102" t="s">
        <v>8668</v>
      </c>
      <c r="D803" s="244" t="s">
        <v>8667</v>
      </c>
      <c r="E803" s="241">
        <v>3</v>
      </c>
      <c r="F803" s="241">
        <v>550</v>
      </c>
      <c r="G803" s="240"/>
      <c r="H803" s="241">
        <v>550</v>
      </c>
      <c r="I803" s="241">
        <v>550</v>
      </c>
    </row>
    <row r="804" spans="1:9" ht="55.5" customHeight="1" x14ac:dyDescent="0.2">
      <c r="A804" s="242">
        <v>16</v>
      </c>
      <c r="B804" s="244" t="s">
        <v>8669</v>
      </c>
      <c r="C804" s="102" t="s">
        <v>8670</v>
      </c>
      <c r="D804" s="244" t="s">
        <v>8669</v>
      </c>
      <c r="E804" s="241">
        <v>5</v>
      </c>
      <c r="F804" s="241">
        <v>550</v>
      </c>
      <c r="G804" s="240"/>
      <c r="H804" s="241">
        <v>550</v>
      </c>
      <c r="I804" s="241">
        <v>550</v>
      </c>
    </row>
    <row r="805" spans="1:9" ht="59.25" customHeight="1" x14ac:dyDescent="0.2">
      <c r="A805" s="242">
        <v>17</v>
      </c>
      <c r="B805" s="244" t="s">
        <v>8671</v>
      </c>
      <c r="C805" s="102" t="s">
        <v>8672</v>
      </c>
      <c r="D805" s="244" t="s">
        <v>8671</v>
      </c>
      <c r="E805" s="241">
        <v>5</v>
      </c>
      <c r="F805" s="241">
        <v>550</v>
      </c>
      <c r="G805" s="240"/>
      <c r="H805" s="241">
        <v>550</v>
      </c>
      <c r="I805" s="241">
        <v>550</v>
      </c>
    </row>
    <row r="806" spans="1:9" ht="38.25" customHeight="1" x14ac:dyDescent="0.2">
      <c r="A806" s="242">
        <v>18</v>
      </c>
      <c r="B806" s="244" t="s">
        <v>8673</v>
      </c>
      <c r="C806" s="102" t="s">
        <v>8674</v>
      </c>
      <c r="D806" s="244" t="s">
        <v>8673</v>
      </c>
      <c r="E806" s="241">
        <v>5</v>
      </c>
      <c r="F806" s="241">
        <v>550</v>
      </c>
      <c r="G806" s="240"/>
      <c r="H806" s="241">
        <v>550</v>
      </c>
      <c r="I806" s="241">
        <v>550</v>
      </c>
    </row>
    <row r="807" spans="1:9" s="105" customFormat="1" ht="35.25" customHeight="1" x14ac:dyDescent="0.2">
      <c r="A807" s="242">
        <v>19</v>
      </c>
      <c r="B807" s="244" t="s">
        <v>8675</v>
      </c>
      <c r="C807" s="102" t="s">
        <v>8676</v>
      </c>
      <c r="D807" s="244" t="s">
        <v>8675</v>
      </c>
      <c r="E807" s="241">
        <v>4.5</v>
      </c>
      <c r="F807" s="241">
        <v>550</v>
      </c>
      <c r="G807" s="240"/>
      <c r="H807" s="241">
        <v>550</v>
      </c>
      <c r="I807" s="241">
        <v>550</v>
      </c>
    </row>
    <row r="808" spans="1:9" ht="41.25" customHeight="1" x14ac:dyDescent="0.2">
      <c r="A808" s="242">
        <v>20</v>
      </c>
      <c r="B808" s="244" t="s">
        <v>8677</v>
      </c>
      <c r="C808" s="102" t="s">
        <v>8678</v>
      </c>
      <c r="D808" s="244" t="s">
        <v>8677</v>
      </c>
      <c r="E808" s="241">
        <v>5</v>
      </c>
      <c r="F808" s="241">
        <v>550</v>
      </c>
      <c r="G808" s="240"/>
      <c r="H808" s="241">
        <v>550</v>
      </c>
      <c r="I808" s="241">
        <v>550</v>
      </c>
    </row>
    <row r="809" spans="1:9" ht="46.5" customHeight="1" x14ac:dyDescent="0.2">
      <c r="A809" s="242">
        <v>21</v>
      </c>
      <c r="B809" s="244" t="s">
        <v>8679</v>
      </c>
      <c r="C809" s="102" t="s">
        <v>8680</v>
      </c>
      <c r="D809" s="244" t="s">
        <v>8679</v>
      </c>
      <c r="E809" s="241">
        <v>5</v>
      </c>
      <c r="F809" s="241">
        <v>550</v>
      </c>
      <c r="G809" s="240"/>
      <c r="H809" s="241">
        <v>550</v>
      </c>
      <c r="I809" s="241">
        <v>550</v>
      </c>
    </row>
    <row r="810" spans="1:9" ht="48.75" customHeight="1" x14ac:dyDescent="0.2">
      <c r="A810" s="242">
        <v>22</v>
      </c>
      <c r="B810" s="244" t="s">
        <v>8681</v>
      </c>
      <c r="C810" s="102" t="s">
        <v>8682</v>
      </c>
      <c r="D810" s="244" t="s">
        <v>8681</v>
      </c>
      <c r="E810" s="241">
        <v>5</v>
      </c>
      <c r="F810" s="241">
        <v>550</v>
      </c>
      <c r="G810" s="240"/>
      <c r="H810" s="241">
        <v>550</v>
      </c>
      <c r="I810" s="241">
        <v>550</v>
      </c>
    </row>
    <row r="811" spans="1:9" ht="62.25" customHeight="1" x14ac:dyDescent="0.2">
      <c r="A811" s="242">
        <v>23</v>
      </c>
      <c r="B811" s="244" t="s">
        <v>8683</v>
      </c>
      <c r="C811" s="102" t="s">
        <v>8684</v>
      </c>
      <c r="D811" s="244" t="s">
        <v>8683</v>
      </c>
      <c r="E811" s="241">
        <v>5</v>
      </c>
      <c r="F811" s="241">
        <v>550</v>
      </c>
      <c r="G811" s="240"/>
      <c r="H811" s="241">
        <v>550</v>
      </c>
      <c r="I811" s="241">
        <v>550</v>
      </c>
    </row>
    <row r="812" spans="1:9" ht="56.25" customHeight="1" x14ac:dyDescent="0.2">
      <c r="A812" s="242">
        <v>24</v>
      </c>
      <c r="B812" s="244" t="s">
        <v>8685</v>
      </c>
      <c r="C812" s="102" t="s">
        <v>8686</v>
      </c>
      <c r="D812" s="244" t="s">
        <v>8685</v>
      </c>
      <c r="E812" s="241">
        <v>5</v>
      </c>
      <c r="F812" s="241">
        <v>550</v>
      </c>
      <c r="G812" s="240"/>
      <c r="H812" s="241">
        <v>550</v>
      </c>
      <c r="I812" s="241">
        <v>550</v>
      </c>
    </row>
    <row r="813" spans="1:9" ht="51" customHeight="1" x14ac:dyDescent="0.2">
      <c r="A813" s="242">
        <v>25</v>
      </c>
      <c r="B813" s="244" t="s">
        <v>8687</v>
      </c>
      <c r="C813" s="102" t="s">
        <v>8688</v>
      </c>
      <c r="D813" s="244" t="s">
        <v>8687</v>
      </c>
      <c r="E813" s="241">
        <v>5</v>
      </c>
      <c r="F813" s="241">
        <v>550</v>
      </c>
      <c r="G813" s="240"/>
      <c r="H813" s="241">
        <v>550</v>
      </c>
      <c r="I813" s="241">
        <v>550</v>
      </c>
    </row>
    <row r="814" spans="1:9" ht="49.5" customHeight="1" x14ac:dyDescent="0.2">
      <c r="A814" s="242">
        <v>26</v>
      </c>
      <c r="B814" s="244" t="s">
        <v>8689</v>
      </c>
      <c r="C814" s="102" t="s">
        <v>8690</v>
      </c>
      <c r="D814" s="244" t="s">
        <v>8689</v>
      </c>
      <c r="E814" s="241">
        <v>11</v>
      </c>
      <c r="F814" s="241">
        <v>550</v>
      </c>
      <c r="G814" s="240"/>
      <c r="H814" s="241">
        <v>550</v>
      </c>
      <c r="I814" s="241">
        <v>550</v>
      </c>
    </row>
    <row r="815" spans="1:9" ht="45.75" customHeight="1" x14ac:dyDescent="0.2">
      <c r="A815" s="242">
        <v>27</v>
      </c>
      <c r="B815" s="244" t="s">
        <v>8691</v>
      </c>
      <c r="C815" s="102" t="s">
        <v>8692</v>
      </c>
      <c r="D815" s="244" t="s">
        <v>8691</v>
      </c>
      <c r="E815" s="241">
        <v>4</v>
      </c>
      <c r="F815" s="241">
        <v>550</v>
      </c>
      <c r="G815" s="240"/>
      <c r="H815" s="241">
        <v>550</v>
      </c>
      <c r="I815" s="241">
        <v>550</v>
      </c>
    </row>
    <row r="816" spans="1:9" ht="43.5" customHeight="1" x14ac:dyDescent="0.2">
      <c r="A816" s="242">
        <v>28</v>
      </c>
      <c r="B816" s="244" t="s">
        <v>8693</v>
      </c>
      <c r="C816" s="102" t="s">
        <v>8694</v>
      </c>
      <c r="D816" s="244" t="s">
        <v>8693</v>
      </c>
      <c r="E816" s="241">
        <v>4</v>
      </c>
      <c r="F816" s="241">
        <v>550</v>
      </c>
      <c r="G816" s="240"/>
      <c r="H816" s="241">
        <v>550</v>
      </c>
      <c r="I816" s="241">
        <v>550</v>
      </c>
    </row>
    <row r="817" spans="1:9" ht="43.5" customHeight="1" x14ac:dyDescent="0.2">
      <c r="A817" s="242">
        <v>29</v>
      </c>
      <c r="B817" s="244" t="s">
        <v>8695</v>
      </c>
      <c r="C817" s="102" t="s">
        <v>8696</v>
      </c>
      <c r="D817" s="244" t="s">
        <v>8695</v>
      </c>
      <c r="E817" s="241">
        <v>4</v>
      </c>
      <c r="F817" s="241">
        <v>550</v>
      </c>
      <c r="G817" s="240"/>
      <c r="H817" s="241">
        <v>550</v>
      </c>
      <c r="I817" s="241">
        <v>550</v>
      </c>
    </row>
    <row r="818" spans="1:9" ht="44.25" customHeight="1" x14ac:dyDescent="0.2">
      <c r="A818" s="242">
        <v>30</v>
      </c>
      <c r="B818" s="244" t="s">
        <v>8697</v>
      </c>
      <c r="C818" s="102" t="s">
        <v>8698</v>
      </c>
      <c r="D818" s="244" t="s">
        <v>8697</v>
      </c>
      <c r="E818" s="241">
        <v>4</v>
      </c>
      <c r="F818" s="241">
        <v>550</v>
      </c>
      <c r="G818" s="240"/>
      <c r="H818" s="241">
        <v>550</v>
      </c>
      <c r="I818" s="241">
        <v>550</v>
      </c>
    </row>
    <row r="819" spans="1:9" ht="48.75" customHeight="1" x14ac:dyDescent="0.2">
      <c r="A819" s="242">
        <v>31</v>
      </c>
      <c r="B819" s="244" t="s">
        <v>8699</v>
      </c>
      <c r="C819" s="102" t="s">
        <v>8700</v>
      </c>
      <c r="D819" s="244" t="s">
        <v>8699</v>
      </c>
      <c r="E819" s="241">
        <v>4</v>
      </c>
      <c r="F819" s="241">
        <v>550</v>
      </c>
      <c r="G819" s="240"/>
      <c r="H819" s="241">
        <v>550</v>
      </c>
      <c r="I819" s="241">
        <v>550</v>
      </c>
    </row>
    <row r="820" spans="1:9" ht="45.75" customHeight="1" x14ac:dyDescent="0.2">
      <c r="A820" s="242">
        <v>32</v>
      </c>
      <c r="B820" s="244" t="s">
        <v>8701</v>
      </c>
      <c r="C820" s="102" t="s">
        <v>8702</v>
      </c>
      <c r="D820" s="244" t="s">
        <v>8701</v>
      </c>
      <c r="E820" s="241">
        <v>4</v>
      </c>
      <c r="F820" s="241">
        <v>550</v>
      </c>
      <c r="G820" s="240"/>
      <c r="H820" s="241">
        <v>550</v>
      </c>
      <c r="I820" s="241">
        <v>550</v>
      </c>
    </row>
    <row r="821" spans="1:9" ht="47.25" customHeight="1" x14ac:dyDescent="0.2">
      <c r="A821" s="242">
        <v>33</v>
      </c>
      <c r="B821" s="244" t="s">
        <v>8703</v>
      </c>
      <c r="C821" s="102" t="s">
        <v>8704</v>
      </c>
      <c r="D821" s="244" t="s">
        <v>8703</v>
      </c>
      <c r="E821" s="241">
        <v>4</v>
      </c>
      <c r="F821" s="241">
        <v>550</v>
      </c>
      <c r="G821" s="240"/>
      <c r="H821" s="241">
        <v>550</v>
      </c>
      <c r="I821" s="241">
        <v>550</v>
      </c>
    </row>
    <row r="822" spans="1:9" ht="40.5" customHeight="1" x14ac:dyDescent="0.2">
      <c r="A822" s="242">
        <v>34</v>
      </c>
      <c r="B822" s="244" t="s">
        <v>8705</v>
      </c>
      <c r="C822" s="102" t="s">
        <v>8706</v>
      </c>
      <c r="D822" s="244" t="s">
        <v>8705</v>
      </c>
      <c r="E822" s="241">
        <v>4</v>
      </c>
      <c r="F822" s="241">
        <v>550</v>
      </c>
      <c r="G822" s="240"/>
      <c r="H822" s="241">
        <v>550</v>
      </c>
      <c r="I822" s="241">
        <v>550</v>
      </c>
    </row>
    <row r="823" spans="1:9" ht="39" customHeight="1" x14ac:dyDescent="0.2">
      <c r="A823" s="242">
        <v>35</v>
      </c>
      <c r="B823" s="244" t="s">
        <v>8707</v>
      </c>
      <c r="C823" s="102" t="s">
        <v>8708</v>
      </c>
      <c r="D823" s="244" t="s">
        <v>8707</v>
      </c>
      <c r="E823" s="241">
        <v>4</v>
      </c>
      <c r="F823" s="241">
        <v>550</v>
      </c>
      <c r="G823" s="240"/>
      <c r="H823" s="241">
        <v>550</v>
      </c>
      <c r="I823" s="241">
        <v>550</v>
      </c>
    </row>
    <row r="824" spans="1:9" ht="43.5" customHeight="1" x14ac:dyDescent="0.2">
      <c r="A824" s="242">
        <v>36</v>
      </c>
      <c r="B824" s="244" t="s">
        <v>8709</v>
      </c>
      <c r="C824" s="102" t="s">
        <v>8710</v>
      </c>
      <c r="D824" s="244" t="s">
        <v>8709</v>
      </c>
      <c r="E824" s="241">
        <v>4</v>
      </c>
      <c r="F824" s="241">
        <v>550</v>
      </c>
      <c r="G824" s="240"/>
      <c r="H824" s="241">
        <v>550</v>
      </c>
      <c r="I824" s="241">
        <v>550</v>
      </c>
    </row>
    <row r="825" spans="1:9" ht="37.5" customHeight="1" x14ac:dyDescent="0.2">
      <c r="A825" s="242">
        <v>37</v>
      </c>
      <c r="B825" s="244" t="s">
        <v>8711</v>
      </c>
      <c r="C825" s="102" t="s">
        <v>8712</v>
      </c>
      <c r="D825" s="244" t="s">
        <v>8711</v>
      </c>
      <c r="E825" s="241">
        <v>4</v>
      </c>
      <c r="F825" s="241">
        <v>550</v>
      </c>
      <c r="G825" s="240"/>
      <c r="H825" s="241">
        <v>550</v>
      </c>
      <c r="I825" s="241">
        <v>550</v>
      </c>
    </row>
    <row r="826" spans="1:9" ht="32.25" customHeight="1" x14ac:dyDescent="0.2">
      <c r="A826" s="242">
        <v>38</v>
      </c>
      <c r="B826" s="244" t="s">
        <v>8713</v>
      </c>
      <c r="C826" s="102" t="s">
        <v>8714</v>
      </c>
      <c r="D826" s="244" t="s">
        <v>8713</v>
      </c>
      <c r="E826" s="241">
        <v>13</v>
      </c>
      <c r="F826" s="241">
        <v>550</v>
      </c>
      <c r="G826" s="240"/>
      <c r="H826" s="241">
        <v>550</v>
      </c>
      <c r="I826" s="241">
        <v>550</v>
      </c>
    </row>
    <row r="827" spans="1:9" ht="40.5" customHeight="1" x14ac:dyDescent="0.2">
      <c r="A827" s="242">
        <v>39</v>
      </c>
      <c r="B827" s="244" t="s">
        <v>8715</v>
      </c>
      <c r="C827" s="102" t="s">
        <v>8716</v>
      </c>
      <c r="D827" s="244" t="s">
        <v>8715</v>
      </c>
      <c r="E827" s="241">
        <v>4</v>
      </c>
      <c r="F827" s="241">
        <v>550</v>
      </c>
      <c r="G827" s="240"/>
      <c r="H827" s="241">
        <v>550</v>
      </c>
      <c r="I827" s="241">
        <v>550</v>
      </c>
    </row>
    <row r="828" spans="1:9" ht="37.5" customHeight="1" x14ac:dyDescent="0.2">
      <c r="A828" s="242">
        <v>40</v>
      </c>
      <c r="B828" s="244" t="s">
        <v>8717</v>
      </c>
      <c r="C828" s="102" t="s">
        <v>8718</v>
      </c>
      <c r="D828" s="244" t="s">
        <v>8717</v>
      </c>
      <c r="E828" s="241">
        <v>7</v>
      </c>
      <c r="F828" s="241">
        <v>550</v>
      </c>
      <c r="G828" s="240"/>
      <c r="H828" s="241">
        <v>550</v>
      </c>
      <c r="I828" s="241">
        <v>550</v>
      </c>
    </row>
    <row r="829" spans="1:9" ht="35.25" customHeight="1" x14ac:dyDescent="0.2">
      <c r="A829" s="242">
        <v>41</v>
      </c>
      <c r="B829" s="244" t="s">
        <v>8719</v>
      </c>
      <c r="C829" s="102" t="s">
        <v>8720</v>
      </c>
      <c r="D829" s="244" t="s">
        <v>8719</v>
      </c>
      <c r="E829" s="241">
        <v>13</v>
      </c>
      <c r="F829" s="241">
        <v>550</v>
      </c>
      <c r="G829" s="240"/>
      <c r="H829" s="241">
        <v>550</v>
      </c>
      <c r="I829" s="241">
        <v>550</v>
      </c>
    </row>
    <row r="830" spans="1:9" ht="39.75" customHeight="1" x14ac:dyDescent="0.2">
      <c r="A830" s="242">
        <v>42</v>
      </c>
      <c r="B830" s="244" t="s">
        <v>8721</v>
      </c>
      <c r="C830" s="102" t="s">
        <v>8722</v>
      </c>
      <c r="D830" s="244" t="s">
        <v>8721</v>
      </c>
      <c r="E830" s="241">
        <v>4.5</v>
      </c>
      <c r="F830" s="241">
        <v>550</v>
      </c>
      <c r="G830" s="240"/>
      <c r="H830" s="241">
        <v>550</v>
      </c>
      <c r="I830" s="241">
        <v>550</v>
      </c>
    </row>
    <row r="831" spans="1:9" ht="16.5" customHeight="1" x14ac:dyDescent="0.2">
      <c r="A831" s="134"/>
      <c r="B831" s="244"/>
      <c r="C831" s="102"/>
      <c r="D831" s="244"/>
      <c r="E831" s="241"/>
      <c r="F831" s="241"/>
      <c r="G831" s="240"/>
      <c r="H831" s="241"/>
      <c r="I831" s="241"/>
    </row>
    <row r="832" spans="1:9" ht="16.5" customHeight="1" x14ac:dyDescent="0.2">
      <c r="A832" s="134"/>
      <c r="B832" s="257"/>
      <c r="C832" s="263"/>
      <c r="D832" s="257"/>
      <c r="E832" s="262"/>
      <c r="F832" s="188"/>
      <c r="G832" s="188"/>
      <c r="H832" s="188"/>
      <c r="I832" s="258"/>
    </row>
    <row r="833" spans="1:9" ht="16.5" customHeight="1" x14ac:dyDescent="0.25">
      <c r="A833" s="134"/>
      <c r="B833" s="70"/>
      <c r="C833" s="71"/>
      <c r="D833" s="70"/>
      <c r="E833" s="72"/>
      <c r="F833" s="73"/>
      <c r="G833" s="73"/>
      <c r="H833" s="73"/>
      <c r="I833" s="74"/>
    </row>
    <row r="834" spans="1:9" ht="16.5" customHeight="1" x14ac:dyDescent="0.25">
      <c r="A834" s="134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134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134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134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134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134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134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thickBot="1" x14ac:dyDescent="0.3">
      <c r="A841" s="22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Top="1" thickBot="1" x14ac:dyDescent="0.3">
      <c r="A842" s="89" t="s">
        <v>43</v>
      </c>
      <c r="B842" s="90"/>
      <c r="C842" s="91"/>
      <c r="D842" s="90"/>
      <c r="E842" s="152">
        <f>SUM(E789:E841)</f>
        <v>227.8</v>
      </c>
      <c r="F842" s="152">
        <f>SUM(F789:F841)</f>
        <v>23100</v>
      </c>
      <c r="G842" s="152">
        <f>SUM(G789:G841)</f>
        <v>0</v>
      </c>
      <c r="H842" s="152">
        <f>SUM(H789:H841)</f>
        <v>23100</v>
      </c>
      <c r="I842" s="224">
        <f>SUM(I789:I841)</f>
        <v>23100</v>
      </c>
    </row>
    <row r="843" spans="1:9" ht="16.5" customHeight="1" thickTop="1" thickBot="1" x14ac:dyDescent="0.3">
      <c r="A843" s="94" t="s">
        <v>44</v>
      </c>
      <c r="B843" s="95"/>
      <c r="C843" s="96"/>
      <c r="D843" s="95"/>
      <c r="E843" s="97"/>
      <c r="F843" s="97"/>
      <c r="G843" s="97"/>
      <c r="H843" s="97"/>
      <c r="I843" s="99">
        <f>I863</f>
        <v>0</v>
      </c>
    </row>
    <row r="844" spans="1:9" ht="71.25" customHeight="1" thickTop="1" x14ac:dyDescent="0.25">
      <c r="A844" s="146"/>
      <c r="B844" s="244"/>
      <c r="C844" s="102"/>
      <c r="D844" s="244"/>
      <c r="E844" s="241"/>
      <c r="F844" s="241"/>
      <c r="G844" s="240"/>
      <c r="H844" s="241"/>
      <c r="I844" s="241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4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thickBot="1" x14ac:dyDescent="0.3">
      <c r="A862" s="83"/>
      <c r="B862" s="84"/>
      <c r="C862" s="85"/>
      <c r="D862" s="84"/>
      <c r="E862" s="86"/>
      <c r="F862" s="87"/>
      <c r="G862" s="87"/>
      <c r="H862" s="87"/>
      <c r="I862" s="88"/>
    </row>
    <row r="863" spans="1:9" ht="16.5" customHeight="1" thickTop="1" thickBot="1" x14ac:dyDescent="0.3">
      <c r="A863" s="155" t="s">
        <v>43</v>
      </c>
      <c r="B863" s="156"/>
      <c r="C863" s="157"/>
      <c r="D863" s="156"/>
      <c r="E863" s="158">
        <f>SUM(E844:E862)</f>
        <v>0</v>
      </c>
      <c r="F863" s="159">
        <f>SUM(F844:F862)</f>
        <v>0</v>
      </c>
      <c r="G863" s="159">
        <f>SUM(G844:G862)</f>
        <v>0</v>
      </c>
      <c r="H863" s="159">
        <f>SUM(H844:H862)</f>
        <v>0</v>
      </c>
      <c r="I863" s="160">
        <f>SUM(I844:I862)</f>
        <v>0</v>
      </c>
    </row>
    <row r="864" spans="1:9" ht="16.5" customHeight="1" thickTop="1" thickBot="1" x14ac:dyDescent="0.3">
      <c r="A864" s="19" t="s">
        <v>45</v>
      </c>
      <c r="B864" s="20"/>
      <c r="C864" s="21"/>
      <c r="D864" s="20"/>
      <c r="E864" s="22"/>
      <c r="F864" s="22"/>
      <c r="G864" s="22"/>
      <c r="H864" s="22"/>
      <c r="I864" s="23">
        <f>I884</f>
        <v>0</v>
      </c>
    </row>
    <row r="865" spans="1:9" ht="38.25" customHeight="1" thickTop="1" x14ac:dyDescent="0.2">
      <c r="A865" s="130"/>
      <c r="B865" s="243"/>
      <c r="C865" s="253"/>
      <c r="D865" s="243"/>
      <c r="E865" s="369"/>
      <c r="F865" s="370"/>
      <c r="G865" s="370"/>
      <c r="H865" s="370"/>
      <c r="I865" s="370"/>
    </row>
    <row r="866" spans="1:9" ht="37.5" customHeight="1" x14ac:dyDescent="0.25">
      <c r="A866" s="138"/>
      <c r="B866" s="243"/>
      <c r="C866" s="253"/>
      <c r="D866" s="243"/>
      <c r="E866" s="369"/>
      <c r="F866" s="370"/>
      <c r="G866" s="370"/>
      <c r="H866" s="370"/>
      <c r="I866" s="370"/>
    </row>
    <row r="867" spans="1:9" ht="32.25" customHeight="1" x14ac:dyDescent="0.25">
      <c r="A867" s="138"/>
      <c r="B867" s="243"/>
      <c r="C867" s="253"/>
      <c r="D867" s="243"/>
      <c r="E867" s="369"/>
      <c r="F867" s="370"/>
      <c r="G867" s="370"/>
      <c r="H867" s="370"/>
      <c r="I867" s="370"/>
    </row>
    <row r="868" spans="1:9" ht="16.5" customHeight="1" x14ac:dyDescent="0.25">
      <c r="A868" s="75"/>
      <c r="B868" s="243"/>
      <c r="C868" s="253"/>
      <c r="D868" s="243"/>
      <c r="E868" s="369"/>
      <c r="F868" s="370"/>
      <c r="G868" s="370"/>
      <c r="H868" s="370"/>
      <c r="I868" s="370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thickBot="1" x14ac:dyDescent="0.3">
      <c r="A883" s="83"/>
      <c r="B883" s="84"/>
      <c r="C883" s="85"/>
      <c r="D883" s="84"/>
      <c r="E883" s="86"/>
      <c r="F883" s="87"/>
      <c r="G883" s="87"/>
      <c r="H883" s="87"/>
      <c r="I883" s="88"/>
    </row>
    <row r="884" spans="1:9" ht="16.5" customHeight="1" thickTop="1" thickBot="1" x14ac:dyDescent="0.3">
      <c r="A884" s="155" t="s">
        <v>43</v>
      </c>
      <c r="B884" s="156"/>
      <c r="C884" s="156"/>
      <c r="D884" s="156"/>
      <c r="E884" s="158">
        <f>SUM(E865:E883)</f>
        <v>0</v>
      </c>
      <c r="F884" s="159">
        <f>SUM(F865:F883)</f>
        <v>0</v>
      </c>
      <c r="G884" s="159">
        <f>SUM(G865:G883)</f>
        <v>0</v>
      </c>
      <c r="H884" s="159">
        <f>SUM(H865:H883)</f>
        <v>0</v>
      </c>
      <c r="I884" s="160">
        <f>SUM(I865:I883)</f>
        <v>0</v>
      </c>
    </row>
    <row r="885" spans="1:9" ht="16.5" customHeight="1" thickTop="1" x14ac:dyDescent="0.25">
      <c r="A885" s="19" t="s">
        <v>46</v>
      </c>
      <c r="B885" s="20"/>
      <c r="C885" s="20"/>
      <c r="D885" s="20"/>
      <c r="E885" s="22"/>
      <c r="F885" s="22"/>
      <c r="G885" s="22"/>
      <c r="H885" s="22"/>
      <c r="I885" s="23">
        <f>I904</f>
        <v>1862.04</v>
      </c>
    </row>
    <row r="886" spans="1:9" ht="46.5" customHeight="1" x14ac:dyDescent="0.2">
      <c r="A886" s="568">
        <v>1</v>
      </c>
      <c r="B886" s="243" t="s">
        <v>8723</v>
      </c>
      <c r="C886" s="569" t="s">
        <v>8724</v>
      </c>
      <c r="D886" s="243" t="s">
        <v>8723</v>
      </c>
      <c r="E886" s="368">
        <v>300</v>
      </c>
      <c r="F886" s="365">
        <v>4233.84</v>
      </c>
      <c r="G886" s="365">
        <v>1862.04</v>
      </c>
      <c r="H886" s="365"/>
      <c r="I886" s="365">
        <v>1862.04</v>
      </c>
    </row>
    <row r="887" spans="1:9" ht="51" customHeight="1" x14ac:dyDescent="0.2">
      <c r="A887" s="568"/>
      <c r="B887" s="243"/>
      <c r="C887" s="569"/>
      <c r="D887" s="243"/>
      <c r="E887" s="368"/>
      <c r="F887" s="365"/>
      <c r="G887" s="365"/>
      <c r="H887" s="365"/>
      <c r="I887" s="365"/>
    </row>
    <row r="888" spans="1:9" ht="37.5" customHeight="1" x14ac:dyDescent="0.25">
      <c r="A888" s="138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5">
      <c r="A889" s="75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5">
      <c r="A890" s="75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thickBot="1" x14ac:dyDescent="0.3">
      <c r="A903" s="83"/>
      <c r="B903" s="84"/>
      <c r="C903" s="85"/>
      <c r="D903" s="84"/>
      <c r="E903" s="86"/>
      <c r="F903" s="87"/>
      <c r="G903" s="87"/>
      <c r="H903" s="87"/>
      <c r="I903" s="88"/>
    </row>
    <row r="904" spans="1:9" ht="16.5" customHeight="1" thickTop="1" thickBot="1" x14ac:dyDescent="0.3">
      <c r="A904" s="89" t="s">
        <v>43</v>
      </c>
      <c r="B904" s="90"/>
      <c r="C904" s="91"/>
      <c r="D904" s="90"/>
      <c r="E904" s="152">
        <f>SUM(E886:E903)</f>
        <v>300</v>
      </c>
      <c r="F904" s="92">
        <f>SUM(F886:F903)</f>
        <v>4233.84</v>
      </c>
      <c r="G904" s="92">
        <f>SUM(G886:G903)</f>
        <v>1862.04</v>
      </c>
      <c r="H904" s="92">
        <f>SUM(H886:H903)</f>
        <v>0</v>
      </c>
      <c r="I904" s="93">
        <f>SUM(I886:I903)</f>
        <v>1862.04</v>
      </c>
    </row>
    <row r="905" spans="1:9" ht="16.5" customHeight="1" thickTop="1" thickBot="1" x14ac:dyDescent="0.3">
      <c r="A905" s="94" t="s">
        <v>47</v>
      </c>
      <c r="B905" s="95"/>
      <c r="C905" s="96"/>
      <c r="D905" s="95"/>
      <c r="E905" s="97"/>
      <c r="F905" s="97"/>
      <c r="G905" s="97"/>
      <c r="H905" s="97"/>
      <c r="I905" s="99">
        <f>I925</f>
        <v>0</v>
      </c>
    </row>
    <row r="906" spans="1:9" ht="46.5" customHeight="1" thickTop="1" x14ac:dyDescent="0.25">
      <c r="A906" s="146"/>
      <c r="B906" s="102"/>
      <c r="C906" s="102"/>
      <c r="D906" s="102"/>
      <c r="E906" s="368"/>
      <c r="F906" s="365"/>
      <c r="G906" s="365"/>
      <c r="H906" s="365"/>
      <c r="I906" s="365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thickBot="1" x14ac:dyDescent="0.3">
      <c r="A924" s="83"/>
      <c r="B924" s="84"/>
      <c r="C924" s="85"/>
      <c r="D924" s="84"/>
      <c r="E924" s="86"/>
      <c r="F924" s="87"/>
      <c r="G924" s="87"/>
      <c r="H924" s="87"/>
      <c r="I924" s="88"/>
    </row>
    <row r="925" spans="1:9" ht="16.5" customHeight="1" thickTop="1" thickBot="1" x14ac:dyDescent="0.3">
      <c r="A925" s="89" t="s">
        <v>43</v>
      </c>
      <c r="B925" s="90"/>
      <c r="C925" s="91"/>
      <c r="D925" s="90"/>
      <c r="E925" s="152">
        <f>SUM(E906:E924)</f>
        <v>0</v>
      </c>
      <c r="F925" s="92">
        <f>SUM(F906:F924)</f>
        <v>0</v>
      </c>
      <c r="G925" s="92">
        <f>SUM(G906:G924)</f>
        <v>0</v>
      </c>
      <c r="H925" s="92">
        <f>SUM(H906:H924)</f>
        <v>0</v>
      </c>
      <c r="I925" s="93">
        <f>SUM(I906:I924)</f>
        <v>0</v>
      </c>
    </row>
    <row r="926" spans="1:9" ht="16.5" customHeight="1" thickTop="1" x14ac:dyDescent="0.25">
      <c r="A926" s="19" t="s">
        <v>48</v>
      </c>
      <c r="B926" s="20"/>
      <c r="C926" s="21"/>
      <c r="D926" s="20"/>
      <c r="E926" s="22"/>
      <c r="F926" s="22"/>
      <c r="G926" s="22"/>
      <c r="H926" s="22"/>
      <c r="I926" s="23">
        <f>I946</f>
        <v>0</v>
      </c>
    </row>
    <row r="927" spans="1:9" ht="16.5" customHeight="1" x14ac:dyDescent="0.25">
      <c r="A927" s="138"/>
      <c r="B927" s="265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thickBot="1" x14ac:dyDescent="0.3">
      <c r="A945" s="83"/>
      <c r="B945" s="84"/>
      <c r="C945" s="85"/>
      <c r="D945" s="84"/>
      <c r="E945" s="86"/>
      <c r="F945" s="87"/>
      <c r="G945" s="87"/>
      <c r="H945" s="87"/>
      <c r="I945" s="88"/>
    </row>
    <row r="946" spans="1:9" ht="16.5" customHeight="1" thickTop="1" thickBot="1" x14ac:dyDescent="0.3">
      <c r="A946" s="155" t="s">
        <v>43</v>
      </c>
      <c r="B946" s="156"/>
      <c r="C946" s="157"/>
      <c r="D946" s="156"/>
      <c r="E946" s="158">
        <f>SUM(E927:E945)</f>
        <v>0</v>
      </c>
      <c r="F946" s="159">
        <f>SUM(F927:F945)</f>
        <v>0</v>
      </c>
      <c r="G946" s="159">
        <f>SUM(G927:G945)</f>
        <v>0</v>
      </c>
      <c r="H946" s="159">
        <f>SUM(H927:H945)</f>
        <v>0</v>
      </c>
      <c r="I946" s="160">
        <f>SUM(I927:I945)</f>
        <v>0</v>
      </c>
    </row>
    <row r="947" spans="1:9" ht="16.5" customHeight="1" thickTop="1" thickBot="1" x14ac:dyDescent="0.3">
      <c r="A947" s="11" t="s">
        <v>79</v>
      </c>
      <c r="B947" s="12"/>
      <c r="C947" s="13"/>
      <c r="D947" s="14"/>
      <c r="E947" s="15">
        <f>E1013+E1034+E1055+E1076+E1097</f>
        <v>101</v>
      </c>
      <c r="F947" s="16"/>
      <c r="G947" s="16"/>
      <c r="H947" s="16"/>
      <c r="I947" s="15">
        <f>I1013+I1034+I1055+I1076+I1097</f>
        <v>11037.28</v>
      </c>
    </row>
    <row r="948" spans="1:9" ht="16.5" customHeight="1" thickTop="1" thickBot="1" x14ac:dyDescent="0.3">
      <c r="A948" s="19" t="s">
        <v>13</v>
      </c>
      <c r="B948" s="20"/>
      <c r="C948" s="21"/>
      <c r="D948" s="20"/>
      <c r="E948" s="22"/>
      <c r="F948" s="22"/>
      <c r="G948" s="22"/>
      <c r="H948" s="22"/>
      <c r="I948" s="23">
        <f>I1013</f>
        <v>8800</v>
      </c>
    </row>
    <row r="949" spans="1:9" ht="45" customHeight="1" thickTop="1" x14ac:dyDescent="0.2">
      <c r="A949" s="130">
        <v>1</v>
      </c>
      <c r="B949" s="363" t="s">
        <v>8725</v>
      </c>
      <c r="C949" s="363" t="s">
        <v>8726</v>
      </c>
      <c r="D949" s="397" t="s">
        <v>8727</v>
      </c>
      <c r="E949" s="398">
        <v>3</v>
      </c>
      <c r="F949" s="394">
        <v>550</v>
      </c>
      <c r="G949" s="394"/>
      <c r="H949" s="394">
        <v>550</v>
      </c>
      <c r="I949" s="396">
        <v>550</v>
      </c>
    </row>
    <row r="950" spans="1:9" ht="34.5" customHeight="1" x14ac:dyDescent="0.2">
      <c r="A950" s="134">
        <v>2</v>
      </c>
      <c r="B950" s="363" t="s">
        <v>8728</v>
      </c>
      <c r="C950" s="363" t="s">
        <v>8729</v>
      </c>
      <c r="D950" s="397" t="s">
        <v>8730</v>
      </c>
      <c r="E950" s="398">
        <v>3</v>
      </c>
      <c r="F950" s="394">
        <v>550</v>
      </c>
      <c r="G950" s="394"/>
      <c r="H950" s="394">
        <v>550</v>
      </c>
      <c r="I950" s="396">
        <v>550</v>
      </c>
    </row>
    <row r="951" spans="1:9" ht="44.25" customHeight="1" x14ac:dyDescent="0.2">
      <c r="A951" s="134">
        <v>3</v>
      </c>
      <c r="B951" s="363" t="s">
        <v>8731</v>
      </c>
      <c r="C951" s="363" t="s">
        <v>8732</v>
      </c>
      <c r="D951" s="397" t="s">
        <v>8733</v>
      </c>
      <c r="E951" s="398">
        <v>3</v>
      </c>
      <c r="F951" s="394">
        <v>550</v>
      </c>
      <c r="G951" s="394"/>
      <c r="H951" s="394">
        <v>550</v>
      </c>
      <c r="I951" s="396">
        <v>550</v>
      </c>
    </row>
    <row r="952" spans="1:9" ht="40.5" customHeight="1" x14ac:dyDescent="0.2">
      <c r="A952" s="134">
        <v>4</v>
      </c>
      <c r="B952" s="363" t="s">
        <v>8734</v>
      </c>
      <c r="C952" s="363" t="s">
        <v>8735</v>
      </c>
      <c r="D952" s="397" t="s">
        <v>8736</v>
      </c>
      <c r="E952" s="398">
        <v>3</v>
      </c>
      <c r="F952" s="394">
        <v>550</v>
      </c>
      <c r="G952" s="394"/>
      <c r="H952" s="394">
        <v>550</v>
      </c>
      <c r="I952" s="396">
        <v>550</v>
      </c>
    </row>
    <row r="953" spans="1:9" ht="42.75" customHeight="1" x14ac:dyDescent="0.2">
      <c r="A953" s="134">
        <v>5</v>
      </c>
      <c r="B953" s="363" t="s">
        <v>8737</v>
      </c>
      <c r="C953" s="363" t="s">
        <v>8738</v>
      </c>
      <c r="D953" s="397" t="s">
        <v>8739</v>
      </c>
      <c r="E953" s="398">
        <v>3</v>
      </c>
      <c r="F953" s="394">
        <v>550</v>
      </c>
      <c r="G953" s="394"/>
      <c r="H953" s="394">
        <v>550</v>
      </c>
      <c r="I953" s="396">
        <v>550</v>
      </c>
    </row>
    <row r="954" spans="1:9" ht="46.5" customHeight="1" x14ac:dyDescent="0.2">
      <c r="A954" s="134">
        <v>6</v>
      </c>
      <c r="B954" s="363" t="s">
        <v>8740</v>
      </c>
      <c r="C954" s="363" t="s">
        <v>8741</v>
      </c>
      <c r="D954" s="397" t="s">
        <v>8742</v>
      </c>
      <c r="E954" s="398">
        <v>3</v>
      </c>
      <c r="F954" s="394">
        <v>550</v>
      </c>
      <c r="G954" s="394"/>
      <c r="H954" s="394">
        <v>550</v>
      </c>
      <c r="I954" s="396">
        <v>550</v>
      </c>
    </row>
    <row r="955" spans="1:9" s="105" customFormat="1" ht="40.5" customHeight="1" x14ac:dyDescent="0.2">
      <c r="A955" s="134">
        <v>7</v>
      </c>
      <c r="B955" s="363" t="s">
        <v>8743</v>
      </c>
      <c r="C955" s="363" t="s">
        <v>8744</v>
      </c>
      <c r="D955" s="397" t="s">
        <v>8745</v>
      </c>
      <c r="E955" s="398">
        <v>3</v>
      </c>
      <c r="F955" s="394">
        <v>550</v>
      </c>
      <c r="G955" s="394"/>
      <c r="H955" s="394">
        <v>550</v>
      </c>
      <c r="I955" s="396">
        <v>550</v>
      </c>
    </row>
    <row r="956" spans="1:9" ht="35.25" customHeight="1" x14ac:dyDescent="0.2">
      <c r="A956" s="134">
        <v>8</v>
      </c>
      <c r="B956" s="363" t="s">
        <v>8746</v>
      </c>
      <c r="C956" s="363" t="s">
        <v>8747</v>
      </c>
      <c r="D956" s="397" t="s">
        <v>8748</v>
      </c>
      <c r="E956" s="398">
        <v>3</v>
      </c>
      <c r="F956" s="394">
        <v>550</v>
      </c>
      <c r="G956" s="394"/>
      <c r="H956" s="394">
        <v>550</v>
      </c>
      <c r="I956" s="396">
        <v>550</v>
      </c>
    </row>
    <row r="957" spans="1:9" ht="33.75" customHeight="1" x14ac:dyDescent="0.2">
      <c r="A957" s="134">
        <v>9</v>
      </c>
      <c r="B957" s="363" t="s">
        <v>8749</v>
      </c>
      <c r="C957" s="363" t="s">
        <v>8750</v>
      </c>
      <c r="D957" s="397" t="s">
        <v>8751</v>
      </c>
      <c r="E957" s="398">
        <v>1</v>
      </c>
      <c r="F957" s="394">
        <v>550</v>
      </c>
      <c r="G957" s="394"/>
      <c r="H957" s="394">
        <v>550</v>
      </c>
      <c r="I957" s="396">
        <v>550</v>
      </c>
    </row>
    <row r="958" spans="1:9" ht="30.75" customHeight="1" x14ac:dyDescent="0.2">
      <c r="A958" s="134">
        <v>10</v>
      </c>
      <c r="B958" s="363" t="s">
        <v>8752</v>
      </c>
      <c r="C958" s="363" t="s">
        <v>8753</v>
      </c>
      <c r="D958" s="397" t="s">
        <v>8754</v>
      </c>
      <c r="E958" s="398">
        <v>5</v>
      </c>
      <c r="F958" s="394">
        <v>550</v>
      </c>
      <c r="G958" s="394"/>
      <c r="H958" s="394">
        <v>550</v>
      </c>
      <c r="I958" s="396">
        <v>550</v>
      </c>
    </row>
    <row r="959" spans="1:9" ht="30.75" customHeight="1" x14ac:dyDescent="0.2">
      <c r="A959" s="134">
        <v>11</v>
      </c>
      <c r="B959" s="363" t="s">
        <v>8755</v>
      </c>
      <c r="C959" s="363" t="s">
        <v>8756</v>
      </c>
      <c r="D959" s="397" t="s">
        <v>8757</v>
      </c>
      <c r="E959" s="398">
        <v>10</v>
      </c>
      <c r="F959" s="394">
        <v>550</v>
      </c>
      <c r="G959" s="394"/>
      <c r="H959" s="394">
        <v>550</v>
      </c>
      <c r="I959" s="396">
        <v>550</v>
      </c>
    </row>
    <row r="960" spans="1:9" ht="35.25" customHeight="1" x14ac:dyDescent="0.2">
      <c r="A960" s="134">
        <v>12</v>
      </c>
      <c r="B960" s="363" t="s">
        <v>8758</v>
      </c>
      <c r="C960" s="363" t="s">
        <v>8759</v>
      </c>
      <c r="D960" s="397" t="s">
        <v>8760</v>
      </c>
      <c r="E960" s="398">
        <v>6</v>
      </c>
      <c r="F960" s="394">
        <v>550</v>
      </c>
      <c r="G960" s="394"/>
      <c r="H960" s="394">
        <v>550</v>
      </c>
      <c r="I960" s="396">
        <v>550</v>
      </c>
    </row>
    <row r="961" spans="1:9" ht="33.75" customHeight="1" x14ac:dyDescent="0.2">
      <c r="A961" s="134">
        <v>13</v>
      </c>
      <c r="B961" s="363" t="s">
        <v>8761</v>
      </c>
      <c r="C961" s="363" t="s">
        <v>8762</v>
      </c>
      <c r="D961" s="397" t="s">
        <v>8763</v>
      </c>
      <c r="E961" s="398">
        <v>10</v>
      </c>
      <c r="F961" s="394">
        <v>550</v>
      </c>
      <c r="G961" s="394"/>
      <c r="H961" s="394">
        <v>550</v>
      </c>
      <c r="I961" s="396">
        <v>550</v>
      </c>
    </row>
    <row r="962" spans="1:9" ht="45.75" customHeight="1" x14ac:dyDescent="0.2">
      <c r="A962" s="134">
        <v>14</v>
      </c>
      <c r="B962" s="363" t="s">
        <v>8764</v>
      </c>
      <c r="C962" s="363" t="s">
        <v>8765</v>
      </c>
      <c r="D962" s="397" t="s">
        <v>8766</v>
      </c>
      <c r="E962" s="398">
        <v>8</v>
      </c>
      <c r="F962" s="394">
        <v>550</v>
      </c>
      <c r="G962" s="394"/>
      <c r="H962" s="394">
        <v>550</v>
      </c>
      <c r="I962" s="396">
        <v>550</v>
      </c>
    </row>
    <row r="963" spans="1:9" ht="41.25" customHeight="1" x14ac:dyDescent="0.2">
      <c r="A963" s="134">
        <v>15</v>
      </c>
      <c r="B963" s="363" t="s">
        <v>8767</v>
      </c>
      <c r="C963" s="363" t="s">
        <v>8768</v>
      </c>
      <c r="D963" s="397" t="s">
        <v>8769</v>
      </c>
      <c r="E963" s="398">
        <v>5</v>
      </c>
      <c r="F963" s="394">
        <v>550</v>
      </c>
      <c r="G963" s="394"/>
      <c r="H963" s="394">
        <v>550</v>
      </c>
      <c r="I963" s="396">
        <v>550</v>
      </c>
    </row>
    <row r="964" spans="1:9" ht="49.5" customHeight="1" x14ac:dyDescent="0.2">
      <c r="A964" s="134">
        <v>16</v>
      </c>
      <c r="B964" s="363" t="s">
        <v>8770</v>
      </c>
      <c r="C964" s="363" t="s">
        <v>8771</v>
      </c>
      <c r="D964" s="397" t="s">
        <v>8772</v>
      </c>
      <c r="E964" s="398">
        <v>2</v>
      </c>
      <c r="F964" s="394">
        <v>550</v>
      </c>
      <c r="G964" s="394"/>
      <c r="H964" s="394">
        <v>550</v>
      </c>
      <c r="I964" s="396">
        <v>550</v>
      </c>
    </row>
    <row r="965" spans="1:9" ht="35.25" customHeight="1" x14ac:dyDescent="0.2">
      <c r="A965" s="134"/>
      <c r="B965" s="363"/>
      <c r="C965" s="363"/>
      <c r="D965" s="397"/>
      <c r="E965" s="398"/>
      <c r="F965" s="394"/>
      <c r="G965" s="394"/>
      <c r="H965" s="394"/>
      <c r="I965" s="396"/>
    </row>
    <row r="966" spans="1:9" ht="42.75" customHeight="1" x14ac:dyDescent="0.2">
      <c r="A966" s="134"/>
      <c r="B966" s="363"/>
      <c r="C966" s="363"/>
      <c r="D966" s="397"/>
      <c r="E966" s="398"/>
      <c r="F966" s="394"/>
      <c r="G966" s="394"/>
      <c r="H966" s="394"/>
      <c r="I966" s="396"/>
    </row>
    <row r="967" spans="1:9" ht="40.5" customHeight="1" x14ac:dyDescent="0.2">
      <c r="A967" s="134"/>
      <c r="B967" s="363"/>
      <c r="C967" s="363"/>
      <c r="D967" s="397"/>
      <c r="E967" s="398"/>
      <c r="F967" s="394"/>
      <c r="G967" s="394"/>
      <c r="H967" s="394"/>
      <c r="I967" s="396"/>
    </row>
    <row r="968" spans="1:9" ht="46.5" customHeight="1" x14ac:dyDescent="0.2">
      <c r="A968" s="134"/>
      <c r="B968" s="363"/>
      <c r="C968" s="363"/>
      <c r="D968" s="397"/>
      <c r="E968" s="398"/>
      <c r="F968" s="394"/>
      <c r="G968" s="394"/>
      <c r="H968" s="394"/>
      <c r="I968" s="396"/>
    </row>
    <row r="969" spans="1:9" ht="37.5" customHeight="1" x14ac:dyDescent="0.2">
      <c r="A969" s="134"/>
      <c r="B969" s="363"/>
      <c r="C969" s="363"/>
      <c r="D969" s="397"/>
      <c r="E969" s="398"/>
      <c r="F969" s="394"/>
      <c r="G969" s="394"/>
      <c r="H969" s="394"/>
      <c r="I969" s="396"/>
    </row>
    <row r="970" spans="1:9" ht="37.5" customHeight="1" x14ac:dyDescent="0.2">
      <c r="A970" s="134"/>
      <c r="B970" s="363"/>
      <c r="C970" s="363"/>
      <c r="D970" s="397"/>
      <c r="E970" s="398"/>
      <c r="F970" s="394"/>
      <c r="G970" s="394"/>
      <c r="H970" s="394"/>
      <c r="I970" s="396"/>
    </row>
    <row r="971" spans="1:9" ht="34.5" customHeight="1" x14ac:dyDescent="0.2">
      <c r="A971" s="134"/>
      <c r="B971" s="363"/>
      <c r="C971" s="363"/>
      <c r="D971" s="397"/>
      <c r="E971" s="398"/>
      <c r="F971" s="394"/>
      <c r="G971" s="394"/>
      <c r="H971" s="394"/>
      <c r="I971" s="396"/>
    </row>
    <row r="972" spans="1:9" ht="33.75" customHeight="1" x14ac:dyDescent="0.2">
      <c r="A972" s="134"/>
      <c r="B972" s="363"/>
      <c r="C972" s="363"/>
      <c r="D972" s="397"/>
      <c r="E972" s="398"/>
      <c r="F972" s="394"/>
      <c r="G972" s="394"/>
      <c r="H972" s="394"/>
      <c r="I972" s="396"/>
    </row>
    <row r="973" spans="1:9" ht="36.75" customHeight="1" x14ac:dyDescent="0.2">
      <c r="A973" s="134"/>
      <c r="B973" s="363"/>
      <c r="C973" s="363"/>
      <c r="D973" s="397"/>
      <c r="E973" s="398"/>
      <c r="F973" s="394"/>
      <c r="G973" s="394"/>
      <c r="H973" s="394"/>
      <c r="I973" s="396"/>
    </row>
    <row r="974" spans="1:9" ht="32.25" customHeight="1" x14ac:dyDescent="0.2">
      <c r="A974" s="134"/>
      <c r="B974" s="363"/>
      <c r="C974" s="363"/>
      <c r="D974" s="397"/>
      <c r="E974" s="398"/>
      <c r="F974" s="394"/>
      <c r="G974" s="394"/>
      <c r="H974" s="394"/>
      <c r="I974" s="396"/>
    </row>
    <row r="975" spans="1:9" ht="31.5" customHeight="1" x14ac:dyDescent="0.2">
      <c r="A975" s="134"/>
      <c r="B975" s="363"/>
      <c r="C975" s="363"/>
      <c r="D975" s="397"/>
      <c r="E975" s="398"/>
      <c r="F975" s="394"/>
      <c r="G975" s="394"/>
      <c r="H975" s="394"/>
      <c r="I975" s="396"/>
    </row>
    <row r="976" spans="1:9" ht="28.5" customHeight="1" x14ac:dyDescent="0.2">
      <c r="A976" s="134"/>
      <c r="B976" s="363"/>
      <c r="C976" s="363"/>
      <c r="D976" s="397"/>
      <c r="E976" s="398"/>
      <c r="F976" s="394"/>
      <c r="G976" s="394"/>
      <c r="H976" s="394"/>
      <c r="I976" s="396"/>
    </row>
    <row r="977" spans="1:9" ht="29.2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6.75" customHeight="1" x14ac:dyDescent="0.2">
      <c r="A978" s="134"/>
      <c r="B978" s="363"/>
      <c r="C978" s="363"/>
      <c r="D978" s="397"/>
      <c r="E978" s="398"/>
      <c r="F978" s="394"/>
      <c r="G978" s="394"/>
      <c r="H978" s="394"/>
      <c r="I978" s="396"/>
    </row>
    <row r="979" spans="1:9" ht="37.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2.25" customHeight="1" x14ac:dyDescent="0.2">
      <c r="A980" s="134"/>
      <c r="B980" s="363"/>
      <c r="C980" s="363"/>
      <c r="D980" s="397"/>
      <c r="E980" s="398"/>
      <c r="F980" s="394"/>
      <c r="G980" s="394"/>
      <c r="H980" s="394"/>
      <c r="I980" s="396"/>
    </row>
    <row r="981" spans="1:9" ht="37.5" customHeight="1" x14ac:dyDescent="0.25">
      <c r="A981" s="138"/>
      <c r="B981" s="363"/>
      <c r="C981" s="363"/>
      <c r="D981" s="397"/>
      <c r="E981" s="398"/>
      <c r="F981" s="394"/>
      <c r="G981" s="394"/>
      <c r="H981" s="394"/>
      <c r="I981" s="396"/>
    </row>
    <row r="982" spans="1:9" ht="42.75" customHeight="1" x14ac:dyDescent="0.2">
      <c r="A982" s="134"/>
      <c r="B982" s="363"/>
      <c r="C982" s="363"/>
      <c r="D982" s="397"/>
      <c r="E982" s="398"/>
      <c r="F982" s="394"/>
      <c r="G982" s="394"/>
      <c r="H982" s="394"/>
      <c r="I982" s="396"/>
    </row>
    <row r="983" spans="1:9" ht="34.5" customHeight="1" x14ac:dyDescent="0.25">
      <c r="A983" s="138"/>
      <c r="B983" s="363"/>
      <c r="C983" s="363"/>
      <c r="D983" s="397"/>
      <c r="E983" s="398"/>
      <c r="F983" s="394"/>
      <c r="G983" s="394"/>
      <c r="H983" s="394"/>
      <c r="I983" s="396"/>
    </row>
    <row r="984" spans="1:9" ht="42.75" customHeight="1" x14ac:dyDescent="0.2">
      <c r="A984" s="134"/>
      <c r="B984" s="363"/>
      <c r="C984" s="363"/>
      <c r="D984" s="397"/>
      <c r="E984" s="398"/>
      <c r="F984" s="394"/>
      <c r="G984" s="394"/>
      <c r="H984" s="394"/>
      <c r="I984" s="396"/>
    </row>
    <row r="985" spans="1:9" ht="37.5" customHeight="1" x14ac:dyDescent="0.25">
      <c r="A985" s="138"/>
      <c r="B985" s="363"/>
      <c r="C985" s="363"/>
      <c r="D985" s="397"/>
      <c r="E985" s="398"/>
      <c r="F985" s="394"/>
      <c r="G985" s="394"/>
      <c r="H985" s="394"/>
      <c r="I985" s="396"/>
    </row>
    <row r="986" spans="1:9" ht="40.5" customHeight="1" x14ac:dyDescent="0.2">
      <c r="A986" s="134"/>
      <c r="B986" s="363"/>
      <c r="C986" s="363"/>
      <c r="D986" s="397"/>
      <c r="E986" s="398"/>
      <c r="F986" s="394"/>
      <c r="G986" s="394"/>
      <c r="H986" s="394"/>
      <c r="I986" s="396"/>
    </row>
    <row r="987" spans="1:9" ht="34.5" customHeight="1" x14ac:dyDescent="0.25">
      <c r="A987" s="138"/>
      <c r="B987" s="363"/>
      <c r="C987" s="363"/>
      <c r="D987" s="397"/>
      <c r="E987" s="398"/>
      <c r="F987" s="394"/>
      <c r="G987" s="394"/>
      <c r="H987" s="394"/>
      <c r="I987" s="396"/>
    </row>
    <row r="988" spans="1:9" ht="40.5" customHeight="1" x14ac:dyDescent="0.2">
      <c r="A988" s="134"/>
      <c r="B988" s="363"/>
      <c r="C988" s="363"/>
      <c r="D988" s="397"/>
      <c r="E988" s="398"/>
      <c r="F988" s="394"/>
      <c r="G988" s="394"/>
      <c r="H988" s="394"/>
      <c r="I988" s="396"/>
    </row>
    <row r="989" spans="1:9" ht="38.25" customHeight="1" x14ac:dyDescent="0.25">
      <c r="A989" s="138"/>
      <c r="B989" s="363"/>
      <c r="C989" s="363"/>
      <c r="D989" s="397"/>
      <c r="E989" s="398"/>
      <c r="F989" s="394"/>
      <c r="G989" s="394"/>
      <c r="H989" s="394"/>
      <c r="I989" s="396"/>
    </row>
    <row r="990" spans="1:9" ht="36.75" customHeight="1" x14ac:dyDescent="0.2">
      <c r="A990" s="134"/>
      <c r="B990" s="363"/>
      <c r="C990" s="363"/>
      <c r="D990" s="397"/>
      <c r="E990" s="398"/>
      <c r="F990" s="394"/>
      <c r="G990" s="394"/>
      <c r="H990" s="394"/>
      <c r="I990" s="396"/>
    </row>
    <row r="991" spans="1:9" ht="37.5" customHeight="1" x14ac:dyDescent="0.25">
      <c r="A991" s="138"/>
      <c r="B991" s="363"/>
      <c r="C991" s="363"/>
      <c r="D991" s="397"/>
      <c r="E991" s="398"/>
      <c r="F991" s="394"/>
      <c r="G991" s="394"/>
      <c r="H991" s="394"/>
      <c r="I991" s="396"/>
    </row>
    <row r="992" spans="1:9" ht="47.25" customHeight="1" x14ac:dyDescent="0.2">
      <c r="A992" s="134"/>
      <c r="B992" s="363"/>
      <c r="C992" s="363"/>
      <c r="D992" s="397"/>
      <c r="E992" s="398"/>
      <c r="F992" s="394"/>
      <c r="G992" s="394"/>
      <c r="H992" s="394"/>
      <c r="I992" s="396"/>
    </row>
    <row r="993" spans="1:9" ht="44.25" customHeight="1" x14ac:dyDescent="0.25">
      <c r="A993" s="138"/>
      <c r="B993" s="363"/>
      <c r="C993" s="363"/>
      <c r="D993" s="397"/>
      <c r="E993" s="398"/>
      <c r="F993" s="394"/>
      <c r="G993" s="394"/>
      <c r="H993" s="394"/>
      <c r="I993" s="396"/>
    </row>
    <row r="994" spans="1:9" ht="43.5" customHeight="1" x14ac:dyDescent="0.2">
      <c r="A994" s="134"/>
      <c r="B994" s="363"/>
      <c r="C994" s="363"/>
      <c r="D994" s="397"/>
      <c r="E994" s="398"/>
      <c r="F994" s="394"/>
      <c r="G994" s="394"/>
      <c r="H994" s="394"/>
      <c r="I994" s="396"/>
    </row>
    <row r="995" spans="1:9" ht="43.5" customHeight="1" x14ac:dyDescent="0.25">
      <c r="A995" s="138"/>
      <c r="B995" s="363"/>
      <c r="C995" s="363"/>
      <c r="D995" s="397"/>
      <c r="E995" s="398"/>
      <c r="F995" s="394"/>
      <c r="G995" s="394"/>
      <c r="H995" s="394"/>
      <c r="I995" s="396"/>
    </row>
    <row r="996" spans="1:9" ht="46.5" customHeight="1" x14ac:dyDescent="0.2">
      <c r="A996" s="134"/>
      <c r="B996" s="363"/>
      <c r="C996" s="363"/>
      <c r="D996" s="397"/>
      <c r="E996" s="398"/>
      <c r="F996" s="394"/>
      <c r="G996" s="394"/>
      <c r="H996" s="394"/>
      <c r="I996" s="396"/>
    </row>
    <row r="997" spans="1:9" ht="35.25" customHeight="1" x14ac:dyDescent="0.25">
      <c r="A997" s="138"/>
      <c r="B997" s="363"/>
      <c r="C997" s="363"/>
      <c r="D997" s="397"/>
      <c r="E997" s="398"/>
      <c r="F997" s="394"/>
      <c r="G997" s="394"/>
      <c r="H997" s="394"/>
      <c r="I997" s="396"/>
    </row>
    <row r="998" spans="1:9" ht="45.75" customHeight="1" x14ac:dyDescent="0.2">
      <c r="A998" s="134"/>
      <c r="B998" s="363"/>
      <c r="C998" s="363"/>
      <c r="D998" s="397"/>
      <c r="E998" s="398"/>
      <c r="F998" s="394"/>
      <c r="G998" s="394"/>
      <c r="H998" s="394"/>
      <c r="I998" s="396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</row>
    <row r="1013" spans="1:9" ht="16.5" customHeight="1" thickTop="1" thickBot="1" x14ac:dyDescent="0.3">
      <c r="A1013" s="89" t="s">
        <v>43</v>
      </c>
      <c r="B1013" s="90"/>
      <c r="C1013" s="91"/>
      <c r="D1013" s="90"/>
      <c r="E1013" s="152">
        <f>SUM(E949:E1012)</f>
        <v>71</v>
      </c>
      <c r="F1013" s="152">
        <f>SUM(F949:F1012)</f>
        <v>8800</v>
      </c>
      <c r="G1013" s="152">
        <f>SUM(G949:G1012)</f>
        <v>0</v>
      </c>
      <c r="H1013" s="152">
        <f>SUM(H949:H1012)</f>
        <v>8800</v>
      </c>
      <c r="I1013" s="224">
        <f>SUM(I949:I1012)</f>
        <v>8800</v>
      </c>
    </row>
    <row r="1014" spans="1:9" ht="16.5" customHeight="1" thickTop="1" thickBot="1" x14ac:dyDescent="0.3">
      <c r="A1014" s="94" t="s">
        <v>44</v>
      </c>
      <c r="B1014" s="95"/>
      <c r="C1014" s="96"/>
      <c r="D1014" s="95"/>
      <c r="E1014" s="97"/>
      <c r="F1014" s="97"/>
      <c r="G1014" s="97"/>
      <c r="H1014" s="97"/>
      <c r="I1014" s="99">
        <f>I1034</f>
        <v>2237.2800000000002</v>
      </c>
    </row>
    <row r="1015" spans="1:9" ht="31.5" customHeight="1" thickTop="1" x14ac:dyDescent="0.25">
      <c r="A1015" s="146">
        <v>1</v>
      </c>
      <c r="B1015" s="163" t="s">
        <v>8773</v>
      </c>
      <c r="C1015" s="243" t="s">
        <v>8774</v>
      </c>
      <c r="D1015" s="372" t="s">
        <v>8775</v>
      </c>
      <c r="E1015" s="244">
        <v>30</v>
      </c>
      <c r="F1015" s="244">
        <v>2237.2800000000002</v>
      </c>
      <c r="G1015" s="373"/>
      <c r="H1015" s="244">
        <v>2237.2800000000002</v>
      </c>
      <c r="I1015" s="244">
        <v>2237.2800000000002</v>
      </c>
    </row>
    <row r="1016" spans="1:9" ht="16.5" customHeight="1" x14ac:dyDescent="0.25">
      <c r="A1016" s="138"/>
      <c r="B1016" s="70"/>
      <c r="C1016" s="71"/>
      <c r="D1016" s="70"/>
      <c r="E1016" s="72"/>
      <c r="F1016" s="73"/>
      <c r="G1016" s="73"/>
      <c r="H1016" s="73"/>
      <c r="I1016" s="74"/>
    </row>
    <row r="1017" spans="1:9" ht="16.5" customHeight="1" x14ac:dyDescent="0.25">
      <c r="A1017" s="138"/>
      <c r="B1017" s="70"/>
      <c r="C1017" s="71"/>
      <c r="D1017" s="70"/>
      <c r="E1017" s="72"/>
      <c r="F1017" s="73"/>
      <c r="G1017" s="73"/>
      <c r="H1017" s="73"/>
      <c r="I1017" s="74"/>
    </row>
    <row r="1018" spans="1:9" ht="16.5" customHeight="1" x14ac:dyDescent="0.25">
      <c r="A1018" s="138"/>
      <c r="B1018" s="70"/>
      <c r="C1018" s="71"/>
      <c r="D1018" s="70"/>
      <c r="E1018" s="72"/>
      <c r="F1018" s="73"/>
      <c r="G1018" s="73"/>
      <c r="H1018" s="73"/>
      <c r="I1018" s="74"/>
    </row>
    <row r="1019" spans="1:9" ht="16.5" customHeight="1" x14ac:dyDescent="0.25">
      <c r="A1019" s="138"/>
      <c r="B1019" s="70"/>
      <c r="C1019" s="71"/>
      <c r="D1019" s="70"/>
      <c r="E1019" s="72"/>
      <c r="F1019" s="73"/>
      <c r="G1019" s="73"/>
      <c r="H1019" s="73"/>
      <c r="I1019" s="74"/>
    </row>
    <row r="1020" spans="1:9" ht="16.5" customHeight="1" x14ac:dyDescent="0.25">
      <c r="A1020" s="138"/>
      <c r="B1020" s="70"/>
      <c r="C1020" s="71"/>
      <c r="D1020" s="70"/>
      <c r="E1020" s="73"/>
      <c r="F1020" s="73"/>
      <c r="G1020" s="73"/>
      <c r="H1020" s="73"/>
      <c r="I1020" s="74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thickBot="1" x14ac:dyDescent="0.3">
      <c r="A1033" s="83"/>
      <c r="B1033" s="84"/>
      <c r="C1033" s="85"/>
      <c r="D1033" s="84"/>
      <c r="E1033" s="86"/>
      <c r="F1033" s="87"/>
      <c r="G1033" s="87"/>
      <c r="H1033" s="87"/>
      <c r="I1033" s="88"/>
    </row>
    <row r="1034" spans="1:9" ht="16.5" customHeight="1" thickTop="1" x14ac:dyDescent="0.25">
      <c r="A1034" s="155" t="s">
        <v>43</v>
      </c>
      <c r="B1034" s="156"/>
      <c r="C1034" s="157"/>
      <c r="D1034" s="156"/>
      <c r="E1034" s="158">
        <f>SUM(E1015:E1033)</f>
        <v>30</v>
      </c>
      <c r="F1034" s="159">
        <f>SUM(F1015:F1033)</f>
        <v>2237.2800000000002</v>
      </c>
      <c r="G1034" s="159">
        <f>SUM(G1015:G1033)</f>
        <v>0</v>
      </c>
      <c r="H1034" s="159">
        <f>SUM(H1015:H1033)</f>
        <v>2237.2800000000002</v>
      </c>
      <c r="I1034" s="160">
        <f>SUM(I1015:I1033)</f>
        <v>2237.2800000000002</v>
      </c>
    </row>
    <row r="1035" spans="1:9" ht="16.5" customHeight="1" thickBot="1" x14ac:dyDescent="0.3">
      <c r="A1035" s="94" t="s">
        <v>45</v>
      </c>
      <c r="B1035" s="95"/>
      <c r="C1035" s="96"/>
      <c r="D1035" s="95"/>
      <c r="E1035" s="97"/>
      <c r="F1035" s="97"/>
      <c r="G1035" s="97"/>
      <c r="H1035" s="97"/>
      <c r="I1035" s="99">
        <f>I1055</f>
        <v>0</v>
      </c>
    </row>
    <row r="1036" spans="1:9" ht="36.75" customHeight="1" thickTop="1" x14ac:dyDescent="0.2">
      <c r="A1036" s="130"/>
      <c r="B1036" s="479"/>
      <c r="C1036" s="479"/>
      <c r="D1036" s="479"/>
      <c r="E1036" s="480"/>
      <c r="F1036" s="481"/>
      <c r="G1036" s="482"/>
      <c r="H1036" s="481"/>
      <c r="I1036" s="483"/>
    </row>
    <row r="1037" spans="1:9" ht="50.25" customHeight="1" x14ac:dyDescent="0.3">
      <c r="A1037" s="138"/>
      <c r="B1037" s="484"/>
      <c r="C1037" s="484"/>
      <c r="D1037" s="484"/>
      <c r="E1037" s="485"/>
      <c r="F1037" s="486"/>
      <c r="G1037" s="487"/>
      <c r="H1037" s="486"/>
      <c r="I1037" s="488"/>
    </row>
    <row r="1038" spans="1:9" ht="16.5" customHeight="1" x14ac:dyDescent="0.3">
      <c r="A1038" s="138"/>
      <c r="B1038" s="484"/>
      <c r="C1038" s="489"/>
      <c r="D1038" s="484"/>
      <c r="E1038" s="485"/>
      <c r="F1038" s="487"/>
      <c r="G1038" s="487"/>
      <c r="H1038" s="487"/>
      <c r="I1038" s="490"/>
    </row>
    <row r="1039" spans="1:9" ht="16.5" customHeight="1" x14ac:dyDescent="0.3">
      <c r="A1039" s="138"/>
      <c r="B1039" s="491"/>
      <c r="C1039" s="492"/>
      <c r="D1039" s="491"/>
      <c r="E1039" s="493"/>
      <c r="F1039" s="494"/>
      <c r="G1039" s="494"/>
      <c r="H1039" s="494"/>
      <c r="I1039" s="495"/>
    </row>
    <row r="1040" spans="1:9" ht="16.5" customHeight="1" x14ac:dyDescent="0.25">
      <c r="A1040" s="75"/>
      <c r="B1040" s="354"/>
      <c r="C1040" s="355"/>
      <c r="D1040" s="354"/>
      <c r="E1040" s="360"/>
      <c r="F1040" s="357"/>
      <c r="G1040" s="357"/>
      <c r="H1040" s="357"/>
      <c r="I1040" s="358"/>
    </row>
    <row r="1041" spans="1:9" ht="16.5" customHeight="1" x14ac:dyDescent="0.25">
      <c r="A1041" s="75"/>
      <c r="B1041" s="354"/>
      <c r="C1041" s="355"/>
      <c r="D1041" s="354"/>
      <c r="E1041" s="360"/>
      <c r="F1041" s="357"/>
      <c r="G1041" s="357"/>
      <c r="H1041" s="357"/>
      <c r="I1041" s="358"/>
    </row>
    <row r="1042" spans="1:9" ht="16.5" customHeight="1" x14ac:dyDescent="0.25">
      <c r="A1042" s="75"/>
      <c r="B1042" s="354"/>
      <c r="C1042" s="355"/>
      <c r="D1042" s="354"/>
      <c r="E1042" s="360"/>
      <c r="F1042" s="357"/>
      <c r="G1042" s="357"/>
      <c r="H1042" s="357"/>
      <c r="I1042" s="358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thickBot="1" x14ac:dyDescent="0.3">
      <c r="A1054" s="83"/>
      <c r="B1054" s="84"/>
      <c r="C1054" s="85"/>
      <c r="D1054" s="84"/>
      <c r="E1054" s="86"/>
      <c r="F1054" s="87"/>
      <c r="G1054" s="87"/>
      <c r="H1054" s="87"/>
      <c r="I1054" s="88"/>
    </row>
    <row r="1055" spans="1:9" ht="16.5" customHeight="1" thickTop="1" thickBot="1" x14ac:dyDescent="0.3">
      <c r="A1055" s="155" t="s">
        <v>43</v>
      </c>
      <c r="B1055" s="156"/>
      <c r="C1055" s="157"/>
      <c r="D1055" s="156"/>
      <c r="E1055" s="158">
        <f>SUM(E1036:E1054)</f>
        <v>0</v>
      </c>
      <c r="F1055" s="159">
        <f>SUM(F1036:F1054)</f>
        <v>0</v>
      </c>
      <c r="G1055" s="159">
        <f>SUM(G1036:G1054)</f>
        <v>0</v>
      </c>
      <c r="H1055" s="159">
        <f>SUM(H1036:H1054)</f>
        <v>0</v>
      </c>
      <c r="I1055" s="160">
        <f>SUM(I1036:I1054)</f>
        <v>0</v>
      </c>
    </row>
    <row r="1056" spans="1:9" ht="16.5" customHeight="1" thickTop="1" thickBot="1" x14ac:dyDescent="0.3">
      <c r="A1056" s="19" t="s">
        <v>46</v>
      </c>
      <c r="B1056" s="20"/>
      <c r="C1056" s="21"/>
      <c r="D1056" s="20"/>
      <c r="E1056" s="22"/>
      <c r="F1056" s="22"/>
      <c r="G1056" s="22"/>
      <c r="H1056" s="22"/>
      <c r="I1056" s="23">
        <f>I1076</f>
        <v>0</v>
      </c>
    </row>
    <row r="1057" spans="1:9" ht="42.75" customHeight="1" thickTop="1" x14ac:dyDescent="0.25">
      <c r="A1057" s="146"/>
      <c r="B1057" s="363"/>
      <c r="C1057" s="363"/>
      <c r="D1057" s="397"/>
      <c r="E1057" s="398"/>
      <c r="F1057" s="394"/>
      <c r="G1057" s="394"/>
      <c r="H1057" s="394"/>
      <c r="I1057" s="396"/>
    </row>
    <row r="1058" spans="1:9" ht="16.5" customHeight="1" x14ac:dyDescent="0.25">
      <c r="A1058" s="138"/>
      <c r="B1058" s="70"/>
      <c r="C1058" s="71"/>
      <c r="D1058" s="70"/>
      <c r="E1058" s="72"/>
      <c r="F1058" s="73"/>
      <c r="G1058" s="73"/>
      <c r="H1058" s="73"/>
      <c r="I1058" s="74"/>
    </row>
    <row r="1059" spans="1:9" ht="16.5" customHeight="1" x14ac:dyDescent="0.25">
      <c r="A1059" s="138"/>
      <c r="B1059" s="70"/>
      <c r="C1059" s="71"/>
      <c r="D1059" s="70"/>
      <c r="E1059" s="72"/>
      <c r="F1059" s="73"/>
      <c r="G1059" s="73"/>
      <c r="H1059" s="73"/>
      <c r="I1059" s="74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thickBot="1" x14ac:dyDescent="0.3">
      <c r="A1075" s="83"/>
      <c r="B1075" s="84"/>
      <c r="C1075" s="85"/>
      <c r="D1075" s="84"/>
      <c r="E1075" s="86"/>
      <c r="F1075" s="87"/>
      <c r="G1075" s="87"/>
      <c r="H1075" s="87"/>
      <c r="I1075" s="88"/>
    </row>
    <row r="1076" spans="1:9" ht="16.5" customHeight="1" thickTop="1" thickBot="1" x14ac:dyDescent="0.3">
      <c r="A1076" s="89" t="s">
        <v>43</v>
      </c>
      <c r="B1076" s="90"/>
      <c r="C1076" s="91"/>
      <c r="D1076" s="90"/>
      <c r="E1076" s="152">
        <f>SUM(E1057:E1075)</f>
        <v>0</v>
      </c>
      <c r="F1076" s="92">
        <f>SUM(F1057:F1075)</f>
        <v>0</v>
      </c>
      <c r="G1076" s="92">
        <f>SUM(G1057:G1075)</f>
        <v>0</v>
      </c>
      <c r="H1076" s="92">
        <f>SUM(H1057:H1075)</f>
        <v>0</v>
      </c>
      <c r="I1076" s="93">
        <f>SUM(I1057:I1075)</f>
        <v>0</v>
      </c>
    </row>
    <row r="1077" spans="1:9" ht="16.5" customHeight="1" thickTop="1" thickBot="1" x14ac:dyDescent="0.3">
      <c r="A1077" s="94" t="s">
        <v>47</v>
      </c>
      <c r="B1077" s="95"/>
      <c r="C1077" s="96"/>
      <c r="D1077" s="95"/>
      <c r="E1077" s="97"/>
      <c r="F1077" s="97"/>
      <c r="G1077" s="97"/>
      <c r="H1077" s="97"/>
      <c r="I1077" s="99">
        <f>I1097</f>
        <v>0</v>
      </c>
    </row>
    <row r="1078" spans="1:9" ht="16.5" customHeight="1" thickTop="1" x14ac:dyDescent="0.25">
      <c r="A1078" s="146"/>
      <c r="B1078" s="147"/>
      <c r="C1078" s="148"/>
      <c r="D1078" s="147"/>
      <c r="E1078" s="149"/>
      <c r="F1078" s="150"/>
      <c r="G1078" s="150"/>
      <c r="H1078" s="150"/>
      <c r="I1078" s="151"/>
    </row>
    <row r="1079" spans="1:9" ht="16.5" customHeight="1" x14ac:dyDescent="0.25">
      <c r="A1079" s="138"/>
      <c r="B1079" s="70"/>
      <c r="C1079" s="71"/>
      <c r="D1079" s="70"/>
      <c r="E1079" s="72"/>
      <c r="F1079" s="73"/>
      <c r="G1079" s="73"/>
      <c r="H1079" s="73"/>
      <c r="I1079" s="74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15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15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15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15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15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15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15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15" ht="16.5" customHeight="1" thickBot="1" x14ac:dyDescent="0.3">
      <c r="A1096" s="83"/>
      <c r="B1096" s="84"/>
      <c r="C1096" s="85"/>
      <c r="D1096" s="84"/>
      <c r="E1096" s="86"/>
      <c r="F1096" s="87"/>
      <c r="G1096" s="87"/>
      <c r="H1096" s="87"/>
      <c r="I1096" s="88"/>
      <c r="O1096" s="271"/>
    </row>
    <row r="1097" spans="1:15" ht="16.5" customHeight="1" thickTop="1" thickBot="1" x14ac:dyDescent="0.3">
      <c r="A1097" s="89" t="s">
        <v>43</v>
      </c>
      <c r="B1097" s="90"/>
      <c r="C1097" s="91"/>
      <c r="D1097" s="90"/>
      <c r="E1097" s="152">
        <f>SUM(E1078:E1096)</f>
        <v>0</v>
      </c>
      <c r="F1097" s="92">
        <f>SUM(F1078:F1096)</f>
        <v>0</v>
      </c>
      <c r="G1097" s="92">
        <f>SUM(G1078:G1096)</f>
        <v>0</v>
      </c>
      <c r="H1097" s="92">
        <f>SUM(H1078:H1096)</f>
        <v>0</v>
      </c>
      <c r="I1097" s="93">
        <f>SUM(I1078:I1096)</f>
        <v>0</v>
      </c>
    </row>
    <row r="1098" spans="1:15" ht="16.5" customHeight="1" thickTop="1" x14ac:dyDescent="0.25">
      <c r="A1098" s="19" t="s">
        <v>48</v>
      </c>
      <c r="B1098" s="20"/>
      <c r="C1098" s="21"/>
      <c r="D1098" s="20"/>
      <c r="E1098" s="22"/>
      <c r="F1098" s="22"/>
      <c r="G1098" s="22"/>
      <c r="H1098" s="22"/>
      <c r="I1098" s="23">
        <f>I1117</f>
        <v>0</v>
      </c>
    </row>
    <row r="1099" spans="1:15" ht="16.5" customHeight="1" x14ac:dyDescent="0.25">
      <c r="A1099" s="138"/>
      <c r="B1099" s="265"/>
      <c r="C1099" s="71"/>
      <c r="D1099" s="70"/>
      <c r="E1099" s="72"/>
      <c r="F1099" s="76"/>
      <c r="G1099" s="76"/>
      <c r="H1099" s="76"/>
      <c r="I1099" s="77"/>
    </row>
    <row r="1100" spans="1:15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15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15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15" s="59" customFormat="1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15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10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10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10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10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10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10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10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10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10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10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10" ht="16.5" customHeight="1" thickBot="1" x14ac:dyDescent="0.3">
      <c r="A1116" s="83"/>
      <c r="B1116" s="84"/>
      <c r="C1116" s="85"/>
      <c r="D1116" s="84"/>
      <c r="E1116" s="86"/>
      <c r="F1116" s="87"/>
      <c r="G1116" s="87"/>
      <c r="H1116" s="87"/>
      <c r="I1116" s="88"/>
    </row>
    <row r="1117" spans="1:10" ht="16.5" customHeight="1" thickTop="1" thickBot="1" x14ac:dyDescent="0.3">
      <c r="A1117" s="155" t="s">
        <v>43</v>
      </c>
      <c r="B1117" s="156"/>
      <c r="C1117" s="157"/>
      <c r="D1117" s="156"/>
      <c r="E1117" s="158">
        <f>SUM(E1099:E1116)</f>
        <v>0</v>
      </c>
      <c r="F1117" s="159">
        <f>SUM(F1099:F1116)</f>
        <v>0</v>
      </c>
      <c r="G1117" s="159">
        <f>SUM(G1099:G1116)</f>
        <v>0</v>
      </c>
      <c r="H1117" s="159">
        <f>SUM(H1099:H1116)</f>
        <v>0</v>
      </c>
      <c r="I1117" s="160">
        <f>SUM(I1099:I1116)</f>
        <v>0</v>
      </c>
    </row>
    <row r="1118" spans="1:10" ht="16.5" customHeight="1" thickTop="1" thickBot="1" x14ac:dyDescent="0.3">
      <c r="A1118" s="11" t="s">
        <v>80</v>
      </c>
      <c r="B1118" s="12"/>
      <c r="C1118" s="13"/>
      <c r="D1118" s="14"/>
      <c r="E1118" s="15">
        <f>E1137+E1164+E1185+E1206+E1227+E1248+E1269</f>
        <v>221</v>
      </c>
      <c r="F1118" s="16"/>
      <c r="G1118" s="16"/>
      <c r="H1118" s="16"/>
      <c r="I1118" s="15">
        <f>I1164+I1185+I1206+I1227+I1248+I1269</f>
        <v>10673.46</v>
      </c>
    </row>
    <row r="1119" spans="1:10" ht="16.5" customHeight="1" thickTop="1" x14ac:dyDescent="0.25">
      <c r="A1119" s="19" t="s">
        <v>13</v>
      </c>
      <c r="B1119" s="20"/>
      <c r="C1119" s="21"/>
      <c r="D1119" s="20"/>
      <c r="E1119" s="22"/>
      <c r="F1119" s="22"/>
      <c r="G1119" s="22"/>
      <c r="H1119" s="22"/>
      <c r="I1119" s="23">
        <f>I1164</f>
        <v>7700</v>
      </c>
      <c r="J1119" s="272"/>
    </row>
    <row r="1120" spans="1:10" ht="42.75" customHeight="1" x14ac:dyDescent="0.2">
      <c r="A1120" s="273">
        <v>1</v>
      </c>
      <c r="B1120" s="40" t="s">
        <v>8776</v>
      </c>
      <c r="C1120" s="26" t="s">
        <v>8777</v>
      </c>
      <c r="D1120" s="40" t="s">
        <v>8776</v>
      </c>
      <c r="E1120" s="40">
        <v>5</v>
      </c>
      <c r="F1120" s="28">
        <v>550</v>
      </c>
      <c r="G1120" s="28"/>
      <c r="H1120" s="28">
        <v>550</v>
      </c>
      <c r="I1120" s="28">
        <v>550</v>
      </c>
    </row>
    <row r="1121" spans="1:9" ht="45.75" customHeight="1" x14ac:dyDescent="0.2">
      <c r="A1121" s="273">
        <v>2</v>
      </c>
      <c r="B1121" s="25" t="s">
        <v>8778</v>
      </c>
      <c r="C1121" s="26" t="s">
        <v>8779</v>
      </c>
      <c r="D1121" s="25" t="s">
        <v>8778</v>
      </c>
      <c r="E1121" s="40">
        <v>10</v>
      </c>
      <c r="F1121" s="28">
        <v>550</v>
      </c>
      <c r="G1121" s="28"/>
      <c r="H1121" s="28">
        <v>550</v>
      </c>
      <c r="I1121" s="28">
        <v>550</v>
      </c>
    </row>
    <row r="1122" spans="1:9" ht="42.75" customHeight="1" x14ac:dyDescent="0.2">
      <c r="A1122" s="273">
        <v>3</v>
      </c>
      <c r="B1122" s="25" t="s">
        <v>8780</v>
      </c>
      <c r="C1122" s="26" t="s">
        <v>8781</v>
      </c>
      <c r="D1122" s="25" t="s">
        <v>8780</v>
      </c>
      <c r="E1122" s="40">
        <v>15</v>
      </c>
      <c r="F1122" s="28">
        <v>550</v>
      </c>
      <c r="G1122" s="28"/>
      <c r="H1122" s="28">
        <v>550</v>
      </c>
      <c r="I1122" s="28">
        <v>550</v>
      </c>
    </row>
    <row r="1123" spans="1:9" ht="55.5" customHeight="1" x14ac:dyDescent="0.2">
      <c r="A1123" s="273">
        <v>4</v>
      </c>
      <c r="B1123" s="25" t="s">
        <v>8782</v>
      </c>
      <c r="C1123" s="26" t="s">
        <v>8783</v>
      </c>
      <c r="D1123" s="25" t="s">
        <v>8782</v>
      </c>
      <c r="E1123" s="40">
        <v>15</v>
      </c>
      <c r="F1123" s="28">
        <v>550</v>
      </c>
      <c r="G1123" s="28"/>
      <c r="H1123" s="28">
        <v>550</v>
      </c>
      <c r="I1123" s="28">
        <v>550</v>
      </c>
    </row>
    <row r="1124" spans="1:9" ht="42.75" customHeight="1" x14ac:dyDescent="0.2">
      <c r="A1124" s="273">
        <v>5</v>
      </c>
      <c r="B1124" s="25" t="s">
        <v>8784</v>
      </c>
      <c r="C1124" s="26" t="s">
        <v>8785</v>
      </c>
      <c r="D1124" s="25" t="s">
        <v>8784</v>
      </c>
      <c r="E1124" s="40">
        <v>5</v>
      </c>
      <c r="F1124" s="28">
        <v>550</v>
      </c>
      <c r="G1124" s="28"/>
      <c r="H1124" s="28">
        <v>550</v>
      </c>
      <c r="I1124" s="28">
        <v>550</v>
      </c>
    </row>
    <row r="1125" spans="1:9" ht="41.25" customHeight="1" x14ac:dyDescent="0.2">
      <c r="A1125" s="273">
        <v>6</v>
      </c>
      <c r="B1125" s="25" t="s">
        <v>8786</v>
      </c>
      <c r="C1125" s="26" t="s">
        <v>8787</v>
      </c>
      <c r="D1125" s="25" t="s">
        <v>8786</v>
      </c>
      <c r="E1125" s="40">
        <v>5</v>
      </c>
      <c r="F1125" s="28">
        <v>550</v>
      </c>
      <c r="G1125" s="28"/>
      <c r="H1125" s="28">
        <v>550</v>
      </c>
      <c r="I1125" s="28">
        <v>550</v>
      </c>
    </row>
    <row r="1126" spans="1:9" ht="43.5" customHeight="1" x14ac:dyDescent="0.2">
      <c r="A1126" s="273">
        <v>7</v>
      </c>
      <c r="B1126" s="25" t="s">
        <v>8788</v>
      </c>
      <c r="C1126" s="26" t="s">
        <v>8789</v>
      </c>
      <c r="D1126" s="25" t="s">
        <v>8788</v>
      </c>
      <c r="E1126" s="40">
        <v>5</v>
      </c>
      <c r="F1126" s="28">
        <v>550</v>
      </c>
      <c r="G1126" s="28"/>
      <c r="H1126" s="28">
        <v>550</v>
      </c>
      <c r="I1126" s="28">
        <v>550</v>
      </c>
    </row>
    <row r="1127" spans="1:9" ht="47.25" customHeight="1" x14ac:dyDescent="0.2">
      <c r="A1127" s="273">
        <v>8</v>
      </c>
      <c r="B1127" s="25" t="s">
        <v>8790</v>
      </c>
      <c r="C1127" s="26" t="s">
        <v>8791</v>
      </c>
      <c r="D1127" s="25" t="s">
        <v>8790</v>
      </c>
      <c r="E1127" s="40">
        <v>15</v>
      </c>
      <c r="F1127" s="28">
        <v>550</v>
      </c>
      <c r="G1127" s="28"/>
      <c r="H1127" s="28">
        <v>550</v>
      </c>
      <c r="I1127" s="28">
        <v>550</v>
      </c>
    </row>
    <row r="1128" spans="1:9" ht="42.75" customHeight="1" x14ac:dyDescent="0.2">
      <c r="A1128" s="273">
        <v>9</v>
      </c>
      <c r="B1128" s="25" t="s">
        <v>8792</v>
      </c>
      <c r="C1128" s="26" t="s">
        <v>8793</v>
      </c>
      <c r="D1128" s="25" t="s">
        <v>8792</v>
      </c>
      <c r="E1128" s="40">
        <v>14</v>
      </c>
      <c r="F1128" s="28">
        <v>550</v>
      </c>
      <c r="G1128" s="28"/>
      <c r="H1128" s="28">
        <v>550</v>
      </c>
      <c r="I1128" s="28">
        <v>550</v>
      </c>
    </row>
    <row r="1129" spans="1:9" ht="53.25" customHeight="1" x14ac:dyDescent="0.2">
      <c r="A1129" s="273">
        <v>10</v>
      </c>
      <c r="B1129" s="25" t="s">
        <v>8794</v>
      </c>
      <c r="C1129" s="26" t="s">
        <v>8793</v>
      </c>
      <c r="D1129" s="25" t="s">
        <v>8794</v>
      </c>
      <c r="E1129" s="40">
        <v>10</v>
      </c>
      <c r="F1129" s="28">
        <v>550</v>
      </c>
      <c r="G1129" s="28"/>
      <c r="H1129" s="28">
        <v>550</v>
      </c>
      <c r="I1129" s="28">
        <v>550</v>
      </c>
    </row>
    <row r="1130" spans="1:9" ht="41.25" customHeight="1" x14ac:dyDescent="0.2">
      <c r="A1130" s="273">
        <v>11</v>
      </c>
      <c r="B1130" s="277" t="s">
        <v>8795</v>
      </c>
      <c r="C1130" s="275" t="s">
        <v>8796</v>
      </c>
      <c r="D1130" s="277" t="s">
        <v>8795</v>
      </c>
      <c r="E1130" s="274">
        <v>5</v>
      </c>
      <c r="F1130" s="276">
        <v>550</v>
      </c>
      <c r="G1130" s="276"/>
      <c r="H1130" s="276">
        <v>550</v>
      </c>
      <c r="I1130" s="276">
        <v>550</v>
      </c>
    </row>
    <row r="1131" spans="1:9" ht="42.75" customHeight="1" x14ac:dyDescent="0.2">
      <c r="A1131" s="273">
        <v>12</v>
      </c>
      <c r="B1131" s="277" t="s">
        <v>8797</v>
      </c>
      <c r="C1131" s="275" t="s">
        <v>8798</v>
      </c>
      <c r="D1131" s="277" t="s">
        <v>8797</v>
      </c>
      <c r="E1131" s="274">
        <v>15</v>
      </c>
      <c r="F1131" s="276">
        <v>550</v>
      </c>
      <c r="G1131" s="276"/>
      <c r="H1131" s="276">
        <v>550</v>
      </c>
      <c r="I1131" s="276">
        <v>550</v>
      </c>
    </row>
    <row r="1132" spans="1:9" ht="50.25" customHeight="1" x14ac:dyDescent="0.2">
      <c r="A1132" s="273">
        <v>13</v>
      </c>
      <c r="B1132" s="277" t="s">
        <v>8799</v>
      </c>
      <c r="C1132" s="275" t="s">
        <v>8800</v>
      </c>
      <c r="D1132" s="277" t="s">
        <v>8799</v>
      </c>
      <c r="E1132" s="274">
        <v>5</v>
      </c>
      <c r="F1132" s="276">
        <v>550</v>
      </c>
      <c r="G1132" s="276"/>
      <c r="H1132" s="276">
        <v>550</v>
      </c>
      <c r="I1132" s="276">
        <v>550</v>
      </c>
    </row>
    <row r="1133" spans="1:9" ht="40.5" customHeight="1" x14ac:dyDescent="0.2">
      <c r="A1133" s="273">
        <v>14</v>
      </c>
      <c r="B1133" s="277" t="s">
        <v>8801</v>
      </c>
      <c r="C1133" s="275" t="s">
        <v>8802</v>
      </c>
      <c r="D1133" s="277" t="s">
        <v>8801</v>
      </c>
      <c r="E1133" s="274">
        <v>5</v>
      </c>
      <c r="F1133" s="276">
        <v>550</v>
      </c>
      <c r="G1133" s="276"/>
      <c r="H1133" s="276">
        <v>550</v>
      </c>
      <c r="I1133" s="276">
        <v>550</v>
      </c>
    </row>
    <row r="1134" spans="1:9" ht="53.25" customHeight="1" x14ac:dyDescent="0.2">
      <c r="A1134" s="273"/>
      <c r="B1134" s="277"/>
      <c r="C1134" s="275"/>
      <c r="D1134" s="277"/>
      <c r="E1134" s="274"/>
      <c r="F1134" s="276"/>
      <c r="G1134" s="276"/>
      <c r="H1134" s="276"/>
      <c r="I1134" s="276"/>
    </row>
    <row r="1135" spans="1:9" ht="45.7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52.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40.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39.7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4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39.7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49.5" customHeight="1" x14ac:dyDescent="0.2">
      <c r="A1141" s="273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46.5" customHeight="1" x14ac:dyDescent="0.2">
      <c r="A1142" s="273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39.75" customHeight="1" x14ac:dyDescent="0.2">
      <c r="A1143" s="273"/>
      <c r="B1143" s="277"/>
      <c r="C1143" s="275"/>
      <c r="D1143" s="277"/>
      <c r="E1143" s="274"/>
      <c r="F1143" s="276"/>
      <c r="G1143" s="276"/>
      <c r="H1143" s="276"/>
      <c r="I1143" s="276"/>
    </row>
    <row r="1144" spans="1:9" ht="39.75" customHeight="1" x14ac:dyDescent="0.2">
      <c r="A1144" s="273"/>
      <c r="B1144" s="277"/>
      <c r="C1144" s="275"/>
      <c r="D1144" s="277"/>
      <c r="E1144" s="274"/>
      <c r="F1144" s="276"/>
      <c r="G1144" s="276"/>
      <c r="H1144" s="276"/>
      <c r="I1144" s="276"/>
    </row>
    <row r="1145" spans="1:9" ht="37.5" customHeight="1" x14ac:dyDescent="0.2">
      <c r="A1145" s="27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39.75" customHeight="1" x14ac:dyDescent="0.2">
      <c r="A1146" s="27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45.75" customHeight="1" x14ac:dyDescent="0.2">
      <c r="A1147" s="273"/>
      <c r="B1147" s="277"/>
      <c r="C1147" s="275"/>
      <c r="D1147" s="277"/>
      <c r="E1147" s="274"/>
      <c r="F1147" s="276"/>
      <c r="G1147" s="276"/>
      <c r="H1147" s="276"/>
      <c r="I1147" s="276"/>
    </row>
    <row r="1148" spans="1:9" ht="48.75" customHeight="1" x14ac:dyDescent="0.2">
      <c r="A1148" s="273"/>
      <c r="B1148" s="277"/>
      <c r="C1148" s="275"/>
      <c r="D1148" s="277"/>
      <c r="E1148" s="274"/>
      <c r="F1148" s="276"/>
      <c r="G1148" s="276"/>
      <c r="H1148" s="276"/>
      <c r="I1148" s="276"/>
    </row>
    <row r="1149" spans="1:9" ht="39.75" customHeight="1" x14ac:dyDescent="0.2">
      <c r="A1149" s="273"/>
      <c r="B1149" s="277"/>
      <c r="C1149" s="275"/>
      <c r="D1149" s="277"/>
      <c r="E1149" s="274"/>
      <c r="F1149" s="276"/>
      <c r="G1149" s="276"/>
      <c r="H1149" s="276"/>
      <c r="I1149" s="276"/>
    </row>
    <row r="1150" spans="1:9" ht="55.5" customHeight="1" x14ac:dyDescent="0.2">
      <c r="A1150" s="273"/>
      <c r="B1150" s="277"/>
      <c r="C1150" s="275"/>
      <c r="D1150" s="277"/>
      <c r="E1150" s="274"/>
      <c r="F1150" s="276"/>
      <c r="G1150" s="276"/>
      <c r="H1150" s="276"/>
      <c r="I1150" s="276"/>
    </row>
    <row r="1151" spans="1:9" ht="16.5" customHeight="1" x14ac:dyDescent="0.2">
      <c r="A1151" s="60"/>
      <c r="B1151" s="277"/>
      <c r="C1151" s="275"/>
      <c r="D1151" s="277"/>
      <c r="E1151" s="274"/>
      <c r="F1151" s="276"/>
      <c r="G1151" s="276"/>
      <c r="H1151" s="276"/>
      <c r="I1151" s="276"/>
    </row>
    <row r="1152" spans="1:9" ht="16.5" customHeight="1" x14ac:dyDescent="0.2">
      <c r="A1152" s="60"/>
      <c r="B1152" s="277"/>
      <c r="C1152" s="275"/>
      <c r="D1152" s="277"/>
      <c r="E1152" s="274"/>
      <c r="F1152" s="276"/>
      <c r="G1152" s="276"/>
      <c r="H1152" s="276"/>
      <c r="I1152" s="276"/>
    </row>
    <row r="1153" spans="1:9" ht="16.5" customHeight="1" x14ac:dyDescent="0.25">
      <c r="A1153" s="60"/>
      <c r="B1153" s="70"/>
      <c r="C1153" s="71"/>
      <c r="D1153" s="70"/>
      <c r="E1153" s="122"/>
      <c r="F1153" s="73"/>
      <c r="G1153" s="73"/>
      <c r="H1153" s="73"/>
      <c r="I1153" s="74"/>
    </row>
    <row r="1154" spans="1:9" ht="16.5" customHeight="1" x14ac:dyDescent="0.25">
      <c r="A1154" s="60"/>
      <c r="B1154" s="70"/>
      <c r="C1154" s="71"/>
      <c r="D1154" s="70"/>
      <c r="E1154" s="122"/>
      <c r="F1154" s="73"/>
      <c r="G1154" s="73"/>
      <c r="H1154" s="73"/>
      <c r="I1154" s="74"/>
    </row>
    <row r="1155" spans="1:9" ht="16.5" customHeight="1" x14ac:dyDescent="0.25">
      <c r="A1155" s="60"/>
      <c r="B1155" s="70"/>
      <c r="C1155" s="71"/>
      <c r="D1155" s="70"/>
      <c r="E1155" s="122"/>
      <c r="F1155" s="73"/>
      <c r="G1155" s="73"/>
      <c r="H1155" s="73"/>
      <c r="I1155" s="74"/>
    </row>
    <row r="1156" spans="1:9" ht="16.5" customHeight="1" x14ac:dyDescent="0.25">
      <c r="A1156" s="60"/>
      <c r="B1156" s="284"/>
      <c r="C1156" s="71"/>
      <c r="D1156" s="70"/>
      <c r="E1156" s="122"/>
      <c r="F1156" s="73"/>
      <c r="G1156" s="73"/>
      <c r="H1156" s="73"/>
      <c r="I1156" s="74"/>
    </row>
    <row r="1157" spans="1:9" ht="16.5" customHeight="1" x14ac:dyDescent="0.25">
      <c r="A1157" s="60"/>
      <c r="B1157" s="285"/>
      <c r="C1157" s="286"/>
      <c r="D1157" s="285"/>
      <c r="E1157" s="287"/>
      <c r="F1157" s="288"/>
      <c r="G1157" s="288"/>
      <c r="H1157" s="288"/>
      <c r="I1157" s="289"/>
    </row>
    <row r="1158" spans="1:9" ht="16.5" customHeight="1" x14ac:dyDescent="0.25">
      <c r="A1158" s="60"/>
      <c r="B1158" s="285"/>
      <c r="C1158" s="286"/>
      <c r="D1158" s="285"/>
      <c r="E1158" s="287"/>
      <c r="F1158" s="288"/>
      <c r="G1158" s="288"/>
      <c r="H1158" s="288"/>
      <c r="I1158" s="289"/>
    </row>
    <row r="1159" spans="1:9" ht="16.5" customHeight="1" x14ac:dyDescent="0.25">
      <c r="A1159" s="290"/>
      <c r="B1159" s="285"/>
      <c r="C1159" s="286"/>
      <c r="D1159" s="285"/>
      <c r="E1159" s="287"/>
      <c r="F1159" s="288"/>
      <c r="G1159" s="288"/>
      <c r="H1159" s="288"/>
      <c r="I1159" s="289"/>
    </row>
    <row r="1160" spans="1:9" ht="16.5" customHeight="1" x14ac:dyDescent="0.25">
      <c r="A1160" s="60"/>
      <c r="B1160" s="285"/>
      <c r="C1160" s="286"/>
      <c r="D1160" s="285"/>
      <c r="E1160" s="287"/>
      <c r="F1160" s="288"/>
      <c r="G1160" s="288"/>
      <c r="H1160" s="288"/>
      <c r="I1160" s="289"/>
    </row>
    <row r="1161" spans="1:9" ht="16.5" customHeight="1" x14ac:dyDescent="0.25">
      <c r="A1161" s="60"/>
      <c r="B1161" s="285"/>
      <c r="C1161" s="286"/>
      <c r="D1161" s="285"/>
      <c r="E1161" s="287"/>
      <c r="F1161" s="288"/>
      <c r="G1161" s="288"/>
      <c r="H1161" s="288"/>
      <c r="I1161" s="289"/>
    </row>
    <row r="1162" spans="1:9" ht="16.5" customHeight="1" x14ac:dyDescent="0.25">
      <c r="A1162" s="60"/>
      <c r="B1162" s="285"/>
      <c r="C1162" s="286"/>
      <c r="D1162" s="285"/>
      <c r="E1162" s="287"/>
      <c r="F1162" s="288"/>
      <c r="G1162" s="288"/>
      <c r="H1162" s="288"/>
      <c r="I1162" s="289"/>
    </row>
    <row r="1163" spans="1:9" ht="16.5" customHeight="1" thickBot="1" x14ac:dyDescent="0.3">
      <c r="A1163" s="290"/>
      <c r="B1163" s="84"/>
      <c r="C1163" s="85"/>
      <c r="D1163" s="84"/>
      <c r="E1163" s="291"/>
      <c r="F1163" s="292"/>
      <c r="G1163" s="292"/>
      <c r="H1163" s="292"/>
      <c r="I1163" s="293"/>
    </row>
    <row r="1164" spans="1:9" ht="16.5" customHeight="1" thickTop="1" thickBot="1" x14ac:dyDescent="0.3">
      <c r="A1164" s="89" t="s">
        <v>43</v>
      </c>
      <c r="B1164" s="90"/>
      <c r="C1164" s="91"/>
      <c r="D1164" s="90"/>
      <c r="E1164" s="152">
        <f>SUM(E1120:E1163)</f>
        <v>129</v>
      </c>
      <c r="F1164" s="152">
        <f>SUM(F1120:F1163)</f>
        <v>7700</v>
      </c>
      <c r="G1164" s="152">
        <f>SUM(G1120:G1163)</f>
        <v>0</v>
      </c>
      <c r="H1164" s="152">
        <f>SUM(H1120:H1163)</f>
        <v>7700</v>
      </c>
      <c r="I1164" s="224">
        <f>SUM(I1120:I1163)</f>
        <v>7700</v>
      </c>
    </row>
    <row r="1165" spans="1:9" ht="16.5" customHeight="1" thickTop="1" thickBot="1" x14ac:dyDescent="0.3">
      <c r="A1165" s="94" t="s">
        <v>44</v>
      </c>
      <c r="B1165" s="95"/>
      <c r="C1165" s="96"/>
      <c r="D1165" s="95"/>
      <c r="E1165" s="97"/>
      <c r="F1165" s="97"/>
      <c r="G1165" s="97"/>
      <c r="H1165" s="97"/>
      <c r="I1165" s="99">
        <f>I1185</f>
        <v>0</v>
      </c>
    </row>
    <row r="1166" spans="1:9" ht="16.5" customHeight="1" thickTop="1" x14ac:dyDescent="0.25">
      <c r="A1166" s="146"/>
      <c r="B1166" s="294"/>
      <c r="C1166" s="294"/>
      <c r="D1166" s="294"/>
      <c r="E1166" s="295"/>
      <c r="F1166" s="296"/>
      <c r="G1166" s="297"/>
      <c r="H1166" s="296"/>
      <c r="I1166" s="298"/>
    </row>
    <row r="1167" spans="1:9" ht="16.5" customHeight="1" x14ac:dyDescent="0.25">
      <c r="A1167" s="75"/>
      <c r="B1167" s="299"/>
      <c r="C1167" s="299"/>
      <c r="D1167" s="299"/>
      <c r="E1167" s="300"/>
      <c r="F1167" s="66"/>
      <c r="G1167" s="301"/>
      <c r="H1167" s="66"/>
      <c r="I1167" s="67"/>
    </row>
    <row r="1168" spans="1:9" ht="16.5" customHeight="1" x14ac:dyDescent="0.25">
      <c r="A1168" s="75"/>
      <c r="B1168" s="299"/>
      <c r="C1168" s="299"/>
      <c r="D1168" s="299"/>
      <c r="E1168" s="300"/>
      <c r="F1168" s="66"/>
      <c r="G1168" s="301"/>
      <c r="H1168" s="66"/>
      <c r="I1168" s="6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thickBot="1" x14ac:dyDescent="0.3">
      <c r="A1184" s="83"/>
      <c r="B1184" s="84"/>
      <c r="C1184" s="85"/>
      <c r="D1184" s="84"/>
      <c r="E1184" s="86"/>
      <c r="F1184" s="87"/>
      <c r="G1184" s="87"/>
      <c r="H1184" s="87"/>
      <c r="I1184" s="88"/>
    </row>
    <row r="1185" spans="1:9" ht="16.5" customHeight="1" thickTop="1" thickBot="1" x14ac:dyDescent="0.3">
      <c r="A1185" s="155" t="s">
        <v>43</v>
      </c>
      <c r="B1185" s="156"/>
      <c r="C1185" s="157"/>
      <c r="D1185" s="156"/>
      <c r="E1185" s="158">
        <f>SUM(E1166:E1184)</f>
        <v>0</v>
      </c>
      <c r="F1185" s="159">
        <f>SUM(F1166:F1184)</f>
        <v>0</v>
      </c>
      <c r="G1185" s="159">
        <f>SUM(G1166:G1184)</f>
        <v>0</v>
      </c>
      <c r="H1185" s="159">
        <f>SUM(H1166:H1184)</f>
        <v>0</v>
      </c>
      <c r="I1185" s="302">
        <f>SUM(I1166:I1184)</f>
        <v>0</v>
      </c>
    </row>
    <row r="1186" spans="1:9" ht="16.5" customHeight="1" thickTop="1" thickBot="1" x14ac:dyDescent="0.3">
      <c r="A1186" s="19" t="s">
        <v>45</v>
      </c>
      <c r="B1186" s="20"/>
      <c r="C1186" s="21"/>
      <c r="D1186" s="20"/>
      <c r="E1186" s="22"/>
      <c r="F1186" s="22"/>
      <c r="G1186" s="22"/>
      <c r="H1186" s="22"/>
      <c r="I1186" s="23">
        <f>I1206</f>
        <v>2973.46</v>
      </c>
    </row>
    <row r="1187" spans="1:9" ht="46.5" customHeight="1" thickTop="1" thickBot="1" x14ac:dyDescent="0.3">
      <c r="A1187" s="543">
        <v>1</v>
      </c>
      <c r="B1187" s="194" t="s">
        <v>8803</v>
      </c>
      <c r="C1187" s="194" t="s">
        <v>8804</v>
      </c>
      <c r="D1187" s="194" t="s">
        <v>8803</v>
      </c>
      <c r="E1187" s="566">
        <v>92</v>
      </c>
      <c r="F1187" s="196">
        <v>2973.46</v>
      </c>
      <c r="G1187" s="544"/>
      <c r="H1187" s="196">
        <v>2973.46</v>
      </c>
      <c r="I1187" s="197">
        <v>2973.46</v>
      </c>
    </row>
    <row r="1188" spans="1:9" ht="51.75" customHeight="1" thickTop="1" thickBot="1" x14ac:dyDescent="0.3">
      <c r="A1188" s="138"/>
      <c r="B1188" s="194"/>
      <c r="C1188" s="194"/>
      <c r="D1188" s="194"/>
      <c r="E1188" s="195"/>
      <c r="F1188" s="196"/>
      <c r="G1188" s="544"/>
      <c r="H1188" s="196"/>
      <c r="I1188" s="197"/>
    </row>
    <row r="1189" spans="1:9" ht="16.5" customHeight="1" thickTop="1" x14ac:dyDescent="0.25">
      <c r="A1189" s="75"/>
      <c r="B1189" s="194"/>
      <c r="C1189" s="194"/>
      <c r="D1189" s="194"/>
      <c r="E1189" s="195"/>
      <c r="F1189" s="196"/>
      <c r="G1189" s="544"/>
      <c r="H1189" s="196"/>
      <c r="I1189" s="19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thickBot="1" x14ac:dyDescent="0.3">
      <c r="A1205" s="83"/>
      <c r="B1205" s="84"/>
      <c r="C1205" s="85"/>
      <c r="D1205" s="84"/>
      <c r="E1205" s="86"/>
      <c r="F1205" s="87"/>
      <c r="G1205" s="87"/>
      <c r="H1205" s="87"/>
      <c r="I1205" s="88"/>
    </row>
    <row r="1206" spans="1:9" ht="16.5" customHeight="1" thickTop="1" thickBot="1" x14ac:dyDescent="0.3">
      <c r="A1206" s="89" t="s">
        <v>43</v>
      </c>
      <c r="B1206" s="90"/>
      <c r="C1206" s="91"/>
      <c r="D1206" s="90"/>
      <c r="E1206" s="152">
        <f>SUM(E1187:E1205)</f>
        <v>92</v>
      </c>
      <c r="F1206" s="92">
        <f>SUM(F1187:F1205)</f>
        <v>2973.46</v>
      </c>
      <c r="G1206" s="92">
        <f>SUM(G1187:G1205)</f>
        <v>0</v>
      </c>
      <c r="H1206" s="92">
        <f>SUM(H1187:H1205)</f>
        <v>2973.46</v>
      </c>
      <c r="I1206" s="93">
        <f>SUM(I1187:I1205)</f>
        <v>2973.46</v>
      </c>
    </row>
    <row r="1207" spans="1:9" ht="16.5" customHeight="1" thickTop="1" thickBot="1" x14ac:dyDescent="0.3">
      <c r="A1207" s="94" t="s">
        <v>46</v>
      </c>
      <c r="B1207" s="95"/>
      <c r="C1207" s="277"/>
      <c r="D1207" s="95"/>
      <c r="E1207" s="97"/>
      <c r="F1207" s="98"/>
      <c r="G1207" s="98"/>
      <c r="H1207" s="98"/>
      <c r="I1207" s="99">
        <f>I1227</f>
        <v>0</v>
      </c>
    </row>
    <row r="1208" spans="1:9" ht="36.75" customHeight="1" thickTop="1" x14ac:dyDescent="0.2">
      <c r="A1208" s="130"/>
      <c r="B1208" s="277"/>
      <c r="C1208" s="545"/>
      <c r="D1208" s="277"/>
      <c r="E1208" s="274"/>
      <c r="F1208" s="276"/>
      <c r="G1208" s="276"/>
      <c r="H1208" s="276"/>
      <c r="I1208" s="276"/>
    </row>
    <row r="1209" spans="1:9" ht="47.25" customHeight="1" x14ac:dyDescent="0.25">
      <c r="A1209" s="35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46.5" customHeight="1" x14ac:dyDescent="0.25">
      <c r="A1210" s="35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16.5" customHeight="1" x14ac:dyDescent="0.25">
      <c r="A1211" s="359"/>
      <c r="B1211" s="354"/>
      <c r="C1211" s="355"/>
      <c r="D1211" s="354"/>
      <c r="E1211" s="360"/>
      <c r="F1211" s="357"/>
      <c r="G1211" s="357"/>
      <c r="H1211" s="357"/>
      <c r="I1211" s="358"/>
    </row>
    <row r="1212" spans="1:9" ht="16.5" customHeight="1" x14ac:dyDescent="0.25">
      <c r="A1212" s="359"/>
      <c r="B1212" s="354"/>
      <c r="C1212" s="355"/>
      <c r="D1212" s="354"/>
      <c r="E1212" s="360"/>
      <c r="F1212" s="357"/>
      <c r="G1212" s="357"/>
      <c r="H1212" s="357"/>
      <c r="I1212" s="358"/>
    </row>
    <row r="1213" spans="1:9" ht="16.5" customHeight="1" x14ac:dyDescent="0.25">
      <c r="A1213" s="75"/>
      <c r="B1213" s="70"/>
      <c r="C1213" s="71"/>
      <c r="D1213" s="70"/>
      <c r="E1213" s="104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thickBot="1" x14ac:dyDescent="0.3">
      <c r="A1226" s="83"/>
      <c r="B1226" s="84"/>
      <c r="C1226" s="85"/>
      <c r="D1226" s="84"/>
      <c r="E1226" s="86"/>
      <c r="F1226" s="87"/>
      <c r="G1226" s="87"/>
      <c r="H1226" s="87"/>
      <c r="I1226" s="88"/>
    </row>
    <row r="1227" spans="1:9" ht="16.5" customHeight="1" thickTop="1" thickBot="1" x14ac:dyDescent="0.3">
      <c r="A1227" s="89" t="s">
        <v>43</v>
      </c>
      <c r="B1227" s="90"/>
      <c r="C1227" s="91"/>
      <c r="D1227" s="90"/>
      <c r="E1227" s="152">
        <f>SUM(E1208:E1226)</f>
        <v>0</v>
      </c>
      <c r="F1227" s="92">
        <f>SUM(F1208:F1226)</f>
        <v>0</v>
      </c>
      <c r="G1227" s="92">
        <f>SUM(G1208:G1226)</f>
        <v>0</v>
      </c>
      <c r="H1227" s="92">
        <f>SUM(H1208:H1226)</f>
        <v>0</v>
      </c>
      <c r="I1227" s="93">
        <f>SUM(I1208:I1226)</f>
        <v>0</v>
      </c>
    </row>
    <row r="1228" spans="1:9" ht="16.5" customHeight="1" thickTop="1" thickBot="1" x14ac:dyDescent="0.3">
      <c r="A1228" s="94" t="s">
        <v>47</v>
      </c>
      <c r="B1228" s="95"/>
      <c r="C1228" s="96"/>
      <c r="D1228" s="95"/>
      <c r="E1228" s="97"/>
      <c r="F1228" s="98"/>
      <c r="G1228" s="98"/>
      <c r="H1228" s="98"/>
      <c r="I1228" s="99">
        <f>I1248</f>
        <v>0</v>
      </c>
    </row>
    <row r="1229" spans="1:9" ht="16.5" customHeight="1" thickTop="1" x14ac:dyDescent="0.25">
      <c r="A1229" s="146"/>
      <c r="B1229" s="147"/>
      <c r="C1229" s="148"/>
      <c r="D1229" s="147"/>
      <c r="E1229" s="150"/>
      <c r="F1229" s="150"/>
      <c r="G1229" s="150"/>
      <c r="H1229" s="150"/>
      <c r="I1229" s="151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thickBot="1" x14ac:dyDescent="0.3">
      <c r="A1247" s="83"/>
      <c r="B1247" s="84"/>
      <c r="C1247" s="85"/>
      <c r="D1247" s="84"/>
      <c r="E1247" s="86"/>
      <c r="F1247" s="87"/>
      <c r="G1247" s="87"/>
      <c r="H1247" s="87"/>
      <c r="I1247" s="88"/>
    </row>
    <row r="1248" spans="1:9" ht="16.5" customHeight="1" thickTop="1" thickBot="1" x14ac:dyDescent="0.3">
      <c r="A1248" s="89" t="s">
        <v>43</v>
      </c>
      <c r="B1248" s="90"/>
      <c r="C1248" s="91"/>
      <c r="D1248" s="90"/>
      <c r="E1248" s="152">
        <f>SUM(E1229:E1247)</f>
        <v>0</v>
      </c>
      <c r="F1248" s="92">
        <f>SUM(F1229:F1247)</f>
        <v>0</v>
      </c>
      <c r="G1248" s="92">
        <f>SUM(G1229:G1247)</f>
        <v>0</v>
      </c>
      <c r="H1248" s="92">
        <f>SUM(H1229:H1247)</f>
        <v>0</v>
      </c>
      <c r="I1248" s="93">
        <f>SUM(I1229:I1247)</f>
        <v>0</v>
      </c>
    </row>
    <row r="1249" spans="1:9" ht="16.5" customHeight="1" thickTop="1" thickBot="1" x14ac:dyDescent="0.3">
      <c r="A1249" s="19" t="s">
        <v>48</v>
      </c>
      <c r="B1249" s="20"/>
      <c r="C1249" s="21"/>
      <c r="D1249" s="20"/>
      <c r="E1249" s="22"/>
      <c r="F1249" s="162"/>
      <c r="G1249" s="162"/>
      <c r="H1249" s="162"/>
      <c r="I1249" s="23">
        <f>I1269</f>
        <v>0</v>
      </c>
    </row>
    <row r="1250" spans="1:9" ht="16.5" customHeight="1" thickTop="1" x14ac:dyDescent="0.25">
      <c r="A1250" s="216"/>
      <c r="B1250" s="147"/>
      <c r="C1250" s="148"/>
      <c r="D1250" s="147"/>
      <c r="E1250" s="149"/>
      <c r="F1250" s="154"/>
      <c r="G1250" s="154"/>
      <c r="H1250" s="154"/>
      <c r="I1250" s="21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thickBot="1" x14ac:dyDescent="0.3">
      <c r="A1268" s="83"/>
      <c r="B1268" s="84"/>
      <c r="C1268" s="85"/>
      <c r="D1268" s="84"/>
      <c r="E1268" s="86"/>
      <c r="F1268" s="87"/>
      <c r="G1268" s="87"/>
      <c r="H1268" s="87"/>
      <c r="I1268" s="88"/>
    </row>
    <row r="1269" spans="1:9" ht="16.5" customHeight="1" thickTop="1" thickBot="1" x14ac:dyDescent="0.3">
      <c r="A1269" s="89" t="s">
        <v>43</v>
      </c>
      <c r="B1269" s="90"/>
      <c r="C1269" s="91"/>
      <c r="D1269" s="90"/>
      <c r="E1269" s="152">
        <f>SUM(E1250:E1268)</f>
        <v>0</v>
      </c>
      <c r="F1269" s="92">
        <f>SUM(F1250:F1268)</f>
        <v>0</v>
      </c>
      <c r="G1269" s="92">
        <f>SUM(G1250:G1268)</f>
        <v>0</v>
      </c>
      <c r="H1269" s="92">
        <f>SUM(H1250:H1268)</f>
        <v>0</v>
      </c>
      <c r="I1269" s="93">
        <f>SUM(I1250:I1268)</f>
        <v>0</v>
      </c>
    </row>
    <row r="1270" spans="1:9" ht="15.75" thickTop="1" x14ac:dyDescent="0.25"/>
    <row r="1271" spans="1:9" x14ac:dyDescent="0.25">
      <c r="A1271" s="311" t="s">
        <v>96</v>
      </c>
      <c r="B1271" s="311"/>
      <c r="C1271" s="311"/>
      <c r="D1271" s="311"/>
      <c r="E1271" s="311"/>
      <c r="F1271" s="311"/>
      <c r="G1271" s="311"/>
      <c r="H1271" s="311"/>
      <c r="I1271" s="311"/>
    </row>
    <row r="1272" spans="1:9" x14ac:dyDescent="0.25">
      <c r="A1272" s="629"/>
      <c r="B1272" s="629"/>
    </row>
    <row r="1273" spans="1:9" x14ac:dyDescent="0.25">
      <c r="A1273" s="629"/>
      <c r="B1273" s="629"/>
    </row>
    <row r="1274" spans="1:9" x14ac:dyDescent="0.25">
      <c r="A1274" s="629">
        <f>A1187+A1125+A957+A803+A293+A202+A112+A103+A28</f>
        <v>84</v>
      </c>
      <c r="B1274" s="629"/>
      <c r="E1274" s="5">
        <f>E1118+E947+E787+E546+E376+E172+E7</f>
        <v>3675.05</v>
      </c>
      <c r="I1274" s="5">
        <f>I1118+I947+I787+I546+I376+I172+I7</f>
        <v>576329.70324000006</v>
      </c>
    </row>
    <row r="1275" spans="1:9" x14ac:dyDescent="0.25">
      <c r="A1275" s="629"/>
      <c r="B1275" s="629"/>
    </row>
    <row r="1276" spans="1:9" x14ac:dyDescent="0.25">
      <c r="A1276" s="629"/>
      <c r="B1276" s="629"/>
    </row>
  </sheetData>
  <autoFilter ref="A5:I1269"/>
  <mergeCells count="8">
    <mergeCell ref="A1275:B1275"/>
    <mergeCell ref="A1276:B1276"/>
    <mergeCell ref="A1:I1"/>
    <mergeCell ref="A2:I2"/>
    <mergeCell ref="A3:I3"/>
    <mergeCell ref="A1272:B1272"/>
    <mergeCell ref="A1273:B1273"/>
    <mergeCell ref="A1274:B1274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93" min="2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275"/>
  <sheetViews>
    <sheetView view="pageBreakPreview" zoomScale="75" zoomScaleNormal="75" zoomScaleSheetLayoutView="75" workbookViewId="0">
      <pane ySplit="6" topLeftCell="A1105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8805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E82+E99+E107+E128+E149+E170</f>
        <v>825</v>
      </c>
      <c r="F7" s="16"/>
      <c r="G7" s="16"/>
      <c r="H7" s="16"/>
      <c r="I7" s="17">
        <f>I82+I99+I107+I128+I149+I170</f>
        <v>32599.562880000005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14300.00288</v>
      </c>
    </row>
    <row r="9" spans="1:9" ht="32.25" customHeight="1" thickBot="1" x14ac:dyDescent="0.25">
      <c r="A9" s="29">
        <v>1</v>
      </c>
      <c r="B9" s="319" t="s">
        <v>8806</v>
      </c>
      <c r="C9" s="320" t="s">
        <v>8807</v>
      </c>
      <c r="D9" s="321" t="s">
        <v>8808</v>
      </c>
      <c r="E9" s="322">
        <v>2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8809</v>
      </c>
      <c r="C10" s="320" t="s">
        <v>8810</v>
      </c>
      <c r="D10" s="321" t="s">
        <v>8809</v>
      </c>
      <c r="E10" s="322">
        <v>7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8811</v>
      </c>
      <c r="C11" s="320" t="s">
        <v>8812</v>
      </c>
      <c r="D11" s="321" t="s">
        <v>8811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8813</v>
      </c>
      <c r="C12" s="320" t="s">
        <v>8814</v>
      </c>
      <c r="D12" s="321" t="s">
        <v>8813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8815</v>
      </c>
      <c r="C13" s="552" t="s">
        <v>8816</v>
      </c>
      <c r="D13" s="553" t="s">
        <v>8815</v>
      </c>
      <c r="E13" s="554">
        <v>7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8817</v>
      </c>
      <c r="C14" s="552" t="s">
        <v>8818</v>
      </c>
      <c r="D14" s="553" t="s">
        <v>8817</v>
      </c>
      <c r="E14" s="554">
        <v>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8819</v>
      </c>
      <c r="C15" s="552" t="s">
        <v>8820</v>
      </c>
      <c r="D15" s="553" t="s">
        <v>8821</v>
      </c>
      <c r="E15" s="554">
        <v>5</v>
      </c>
      <c r="F15" s="330">
        <v>550</v>
      </c>
      <c r="G15" s="331"/>
      <c r="H15" s="330">
        <v>550.00036</v>
      </c>
      <c r="I15" s="332">
        <v>550.00036</v>
      </c>
    </row>
    <row r="16" spans="1:9" ht="37.5" customHeight="1" thickTop="1" x14ac:dyDescent="0.2">
      <c r="A16" s="24">
        <v>8</v>
      </c>
      <c r="B16" s="551" t="s">
        <v>8822</v>
      </c>
      <c r="C16" s="552" t="s">
        <v>8421</v>
      </c>
      <c r="D16" s="553" t="s">
        <v>8823</v>
      </c>
      <c r="E16" s="554">
        <v>10</v>
      </c>
      <c r="F16" s="330">
        <v>550</v>
      </c>
      <c r="G16" s="331"/>
      <c r="H16" s="330">
        <v>550.00036</v>
      </c>
      <c r="I16" s="332">
        <v>550.00036</v>
      </c>
    </row>
    <row r="17" spans="1:11" ht="42.75" customHeight="1" thickBot="1" x14ac:dyDescent="0.25">
      <c r="A17" s="29">
        <v>9</v>
      </c>
      <c r="B17" s="551" t="s">
        <v>8824</v>
      </c>
      <c r="C17" s="552" t="s">
        <v>8825</v>
      </c>
      <c r="D17" s="553" t="s">
        <v>8826</v>
      </c>
      <c r="E17" s="554">
        <v>5</v>
      </c>
      <c r="F17" s="330">
        <v>550</v>
      </c>
      <c r="G17" s="331"/>
      <c r="H17" s="330">
        <v>550.00036</v>
      </c>
      <c r="I17" s="332">
        <v>550.00036</v>
      </c>
    </row>
    <row r="18" spans="1:11" ht="41.25" customHeight="1" thickTop="1" x14ac:dyDescent="0.2">
      <c r="A18" s="24">
        <v>10</v>
      </c>
      <c r="B18" s="551" t="s">
        <v>8827</v>
      </c>
      <c r="C18" s="552" t="s">
        <v>8828</v>
      </c>
      <c r="D18" s="553" t="s">
        <v>8829</v>
      </c>
      <c r="E18" s="554">
        <v>5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Bot="1" x14ac:dyDescent="0.25">
      <c r="A19" s="29">
        <v>11</v>
      </c>
      <c r="B19" s="551" t="s">
        <v>8830</v>
      </c>
      <c r="C19" s="552" t="s">
        <v>8831</v>
      </c>
      <c r="D19" s="553" t="s">
        <v>8832</v>
      </c>
      <c r="E19" s="554">
        <v>10</v>
      </c>
      <c r="F19" s="330">
        <v>550</v>
      </c>
      <c r="G19" s="331"/>
      <c r="H19" s="330">
        <v>550.00036</v>
      </c>
      <c r="I19" s="332">
        <v>550.00036</v>
      </c>
    </row>
    <row r="20" spans="1:11" ht="51.75" customHeight="1" thickTop="1" x14ac:dyDescent="0.2">
      <c r="A20" s="24">
        <v>12</v>
      </c>
      <c r="B20" s="551" t="s">
        <v>8833</v>
      </c>
      <c r="C20" s="552" t="s">
        <v>8834</v>
      </c>
      <c r="D20" s="553" t="s">
        <v>8835</v>
      </c>
      <c r="E20" s="554">
        <v>10</v>
      </c>
      <c r="F20" s="330">
        <v>550</v>
      </c>
      <c r="G20" s="331"/>
      <c r="H20" s="330">
        <v>550.00036</v>
      </c>
      <c r="I20" s="332">
        <v>550.00036</v>
      </c>
    </row>
    <row r="21" spans="1:11" ht="46.5" customHeight="1" thickBot="1" x14ac:dyDescent="0.25">
      <c r="A21" s="29">
        <v>13</v>
      </c>
      <c r="B21" s="551" t="s">
        <v>8836</v>
      </c>
      <c r="C21" s="552" t="s">
        <v>8837</v>
      </c>
      <c r="D21" s="553" t="s">
        <v>8838</v>
      </c>
      <c r="E21" s="554">
        <v>15</v>
      </c>
      <c r="F21" s="330">
        <v>550.00036</v>
      </c>
      <c r="G21" s="331"/>
      <c r="H21" s="330">
        <v>550.00036</v>
      </c>
      <c r="I21" s="332">
        <v>550.00036</v>
      </c>
      <c r="K21" s="45"/>
    </row>
    <row r="22" spans="1:11" ht="38.25" customHeight="1" thickTop="1" x14ac:dyDescent="0.2">
      <c r="A22" s="24">
        <v>14</v>
      </c>
      <c r="B22" s="551" t="s">
        <v>8839</v>
      </c>
      <c r="C22" s="552" t="s">
        <v>8840</v>
      </c>
      <c r="D22" s="553" t="s">
        <v>8841</v>
      </c>
      <c r="E22" s="554">
        <v>5</v>
      </c>
      <c r="F22" s="330">
        <v>550.00036</v>
      </c>
      <c r="G22" s="331"/>
      <c r="H22" s="330">
        <v>550.00036</v>
      </c>
      <c r="I22" s="332">
        <v>550.00036</v>
      </c>
    </row>
    <row r="23" spans="1:11" ht="45.75" customHeight="1" thickBot="1" x14ac:dyDescent="0.25">
      <c r="A23" s="29">
        <v>15</v>
      </c>
      <c r="B23" s="551" t="s">
        <v>8842</v>
      </c>
      <c r="C23" s="552" t="s">
        <v>8843</v>
      </c>
      <c r="D23" s="553" t="s">
        <v>8844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8845</v>
      </c>
      <c r="C24" s="552" t="s">
        <v>8846</v>
      </c>
      <c r="D24" s="553" t="s">
        <v>8847</v>
      </c>
      <c r="E24" s="554">
        <v>15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8848</v>
      </c>
      <c r="C25" s="552" t="s">
        <v>8849</v>
      </c>
      <c r="D25" s="553" t="s">
        <v>8850</v>
      </c>
      <c r="E25" s="554">
        <v>3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8851</v>
      </c>
      <c r="C26" s="552" t="s">
        <v>8852</v>
      </c>
      <c r="D26" s="553" t="s">
        <v>8851</v>
      </c>
      <c r="E26" s="554">
        <v>5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8853</v>
      </c>
      <c r="C27" s="552" t="s">
        <v>8854</v>
      </c>
      <c r="D27" s="553" t="s">
        <v>8853</v>
      </c>
      <c r="E27" s="554">
        <v>8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8855</v>
      </c>
      <c r="C28" s="552" t="s">
        <v>8856</v>
      </c>
      <c r="D28" s="553" t="s">
        <v>8855</v>
      </c>
      <c r="E28" s="554">
        <v>15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8857</v>
      </c>
      <c r="C29" s="334" t="s">
        <v>8858</v>
      </c>
      <c r="D29" s="335" t="s">
        <v>8857</v>
      </c>
      <c r="E29" s="336">
        <v>15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8859</v>
      </c>
      <c r="C30" s="334" t="s">
        <v>8860</v>
      </c>
      <c r="D30" s="335" t="s">
        <v>8859</v>
      </c>
      <c r="E30" s="336">
        <v>5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8861</v>
      </c>
      <c r="C31" s="334" t="s">
        <v>8862</v>
      </c>
      <c r="D31" s="335" t="s">
        <v>8861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8863</v>
      </c>
      <c r="C32" s="334" t="s">
        <v>8864</v>
      </c>
      <c r="D32" s="335" t="s">
        <v>8863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8865</v>
      </c>
      <c r="C33" s="334" t="s">
        <v>8866</v>
      </c>
      <c r="D33" s="335" t="s">
        <v>8865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8867</v>
      </c>
      <c r="C34" s="334" t="s">
        <v>8868</v>
      </c>
      <c r="D34" s="335" t="s">
        <v>8869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/>
      <c r="B35" s="333"/>
      <c r="C35" s="334"/>
      <c r="D35" s="335"/>
      <c r="E35" s="336"/>
      <c r="F35" s="330"/>
      <c r="G35" s="331"/>
      <c r="H35" s="330"/>
      <c r="I35" s="332"/>
    </row>
    <row r="36" spans="1:9" ht="45.75" customHeight="1" thickTop="1" x14ac:dyDescent="0.2">
      <c r="A36" s="24"/>
      <c r="B36" s="333"/>
      <c r="C36" s="334"/>
      <c r="D36" s="335"/>
      <c r="E36" s="336"/>
      <c r="F36" s="330"/>
      <c r="G36" s="331"/>
      <c r="H36" s="330"/>
      <c r="I36" s="332"/>
    </row>
    <row r="37" spans="1:9" ht="54.75" customHeight="1" thickBot="1" x14ac:dyDescent="0.25">
      <c r="A37" s="29"/>
      <c r="B37" s="333"/>
      <c r="C37" s="334"/>
      <c r="D37" s="335"/>
      <c r="E37" s="336"/>
      <c r="F37" s="330"/>
      <c r="G37" s="331"/>
      <c r="H37" s="330"/>
      <c r="I37" s="332"/>
    </row>
    <row r="38" spans="1:9" ht="57.75" customHeight="1" thickTop="1" x14ac:dyDescent="0.2">
      <c r="A38" s="24"/>
      <c r="B38" s="333"/>
      <c r="C38" s="334"/>
      <c r="D38" s="335"/>
      <c r="E38" s="336"/>
      <c r="F38" s="330"/>
      <c r="G38" s="331"/>
      <c r="H38" s="330"/>
      <c r="I38" s="332"/>
    </row>
    <row r="39" spans="1:9" ht="48.75" customHeight="1" thickBot="1" x14ac:dyDescent="0.25">
      <c r="A39" s="29"/>
      <c r="B39" s="333"/>
      <c r="C39" s="334"/>
      <c r="D39" s="335"/>
      <c r="E39" s="336"/>
      <c r="F39" s="330"/>
      <c r="G39" s="331"/>
      <c r="H39" s="330"/>
      <c r="I39" s="332"/>
    </row>
    <row r="40" spans="1:9" ht="45.75" customHeight="1" thickTop="1" x14ac:dyDescent="0.2">
      <c r="A40" s="24"/>
      <c r="B40" s="333"/>
      <c r="C40" s="334"/>
      <c r="D40" s="335"/>
      <c r="E40" s="336"/>
      <c r="F40" s="330"/>
      <c r="G40" s="331"/>
      <c r="H40" s="330"/>
      <c r="I40" s="332"/>
    </row>
    <row r="41" spans="1:9" ht="46.5" customHeight="1" thickBot="1" x14ac:dyDescent="0.25">
      <c r="A41" s="29"/>
      <c r="B41" s="333"/>
      <c r="C41" s="334"/>
      <c r="D41" s="335"/>
      <c r="E41" s="336"/>
      <c r="F41" s="330"/>
      <c r="G41" s="331"/>
      <c r="H41" s="330"/>
      <c r="I41" s="332"/>
    </row>
    <row r="42" spans="1:9" ht="43.5" customHeight="1" thickTop="1" x14ac:dyDescent="0.2">
      <c r="A42" s="24"/>
      <c r="B42" s="333"/>
      <c r="C42" s="334"/>
      <c r="D42" s="335"/>
      <c r="E42" s="336"/>
      <c r="F42" s="330"/>
      <c r="G42" s="331"/>
      <c r="H42" s="330"/>
      <c r="I42" s="332"/>
    </row>
    <row r="43" spans="1:9" ht="45.75" customHeight="1" thickBot="1" x14ac:dyDescent="0.25">
      <c r="A43" s="29"/>
      <c r="B43" s="333"/>
      <c r="C43" s="334"/>
      <c r="D43" s="335"/>
      <c r="E43" s="336"/>
      <c r="F43" s="330"/>
      <c r="G43" s="331"/>
      <c r="H43" s="330"/>
      <c r="I43" s="332"/>
    </row>
    <row r="44" spans="1:9" ht="32.25" customHeight="1" thickTop="1" x14ac:dyDescent="0.2">
      <c r="A44" s="24"/>
      <c r="B44" s="333"/>
      <c r="C44" s="334"/>
      <c r="D44" s="335"/>
      <c r="E44" s="336"/>
      <c r="F44" s="330"/>
      <c r="G44" s="331"/>
      <c r="H44" s="330"/>
      <c r="I44" s="332"/>
    </row>
    <row r="45" spans="1:9" ht="43.5" customHeight="1" thickBot="1" x14ac:dyDescent="0.25">
      <c r="A45" s="29"/>
      <c r="B45" s="333"/>
      <c r="C45" s="334"/>
      <c r="D45" s="335"/>
      <c r="E45" s="336"/>
      <c r="F45" s="330"/>
      <c r="G45" s="331"/>
      <c r="H45" s="330"/>
      <c r="I45" s="332"/>
    </row>
    <row r="46" spans="1:9" ht="44.25" customHeight="1" thickTop="1" x14ac:dyDescent="0.2">
      <c r="A46" s="24"/>
      <c r="B46" s="333"/>
      <c r="C46" s="334"/>
      <c r="D46" s="335"/>
      <c r="E46" s="336"/>
      <c r="F46" s="330"/>
      <c r="G46" s="331"/>
      <c r="H46" s="330"/>
      <c r="I46" s="332"/>
    </row>
    <row r="47" spans="1:9" ht="44.25" customHeight="1" thickBot="1" x14ac:dyDescent="0.25">
      <c r="A47" s="29"/>
      <c r="B47" s="333"/>
      <c r="C47" s="334"/>
      <c r="D47" s="335"/>
      <c r="E47" s="336"/>
      <c r="F47" s="330"/>
      <c r="G47" s="331"/>
      <c r="H47" s="330"/>
      <c r="I47" s="332"/>
    </row>
    <row r="48" spans="1:9" ht="41.25" customHeight="1" thickTop="1" x14ac:dyDescent="0.2">
      <c r="A48" s="24"/>
      <c r="B48" s="333"/>
      <c r="C48" s="334"/>
      <c r="D48" s="335"/>
      <c r="E48" s="336"/>
      <c r="F48" s="330"/>
      <c r="G48" s="331"/>
      <c r="H48" s="330"/>
      <c r="I48" s="332"/>
    </row>
    <row r="49" spans="1:9" ht="47.25" customHeight="1" thickBot="1" x14ac:dyDescent="0.25">
      <c r="A49" s="29"/>
      <c r="B49" s="333"/>
      <c r="C49" s="334"/>
      <c r="D49" s="335"/>
      <c r="E49" s="336"/>
      <c r="F49" s="330"/>
      <c r="G49" s="331"/>
      <c r="H49" s="330"/>
      <c r="I49" s="332"/>
    </row>
    <row r="50" spans="1:9" ht="47.25" customHeight="1" thickTop="1" x14ac:dyDescent="0.2">
      <c r="A50" s="24"/>
      <c r="B50" s="333"/>
      <c r="C50" s="334"/>
      <c r="D50" s="335"/>
      <c r="E50" s="336"/>
      <c r="F50" s="330"/>
      <c r="G50" s="331"/>
      <c r="H50" s="330"/>
      <c r="I50" s="332"/>
    </row>
    <row r="51" spans="1:9" ht="46.5" customHeight="1" thickBot="1" x14ac:dyDescent="0.25">
      <c r="A51" s="29"/>
      <c r="B51" s="333"/>
      <c r="C51" s="334"/>
      <c r="D51" s="335"/>
      <c r="E51" s="336"/>
      <c r="F51" s="330"/>
      <c r="G51" s="331"/>
      <c r="H51" s="330"/>
      <c r="I51" s="332"/>
    </row>
    <row r="52" spans="1:9" ht="39.75" customHeight="1" thickTop="1" x14ac:dyDescent="0.2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Bot="1" x14ac:dyDescent="0.25">
      <c r="A53" s="29"/>
      <c r="B53" s="333"/>
      <c r="C53" s="334"/>
      <c r="D53" s="335"/>
      <c r="E53" s="336"/>
      <c r="F53" s="330"/>
      <c r="G53" s="331"/>
      <c r="H53" s="330"/>
      <c r="I53" s="332"/>
    </row>
    <row r="54" spans="1:9" ht="53.25" customHeight="1" thickTop="1" x14ac:dyDescent="0.2">
      <c r="A54" s="24"/>
      <c r="B54" s="333"/>
      <c r="C54" s="334"/>
      <c r="D54" s="335"/>
      <c r="E54" s="336"/>
      <c r="F54" s="330"/>
      <c r="G54" s="331"/>
      <c r="H54" s="330"/>
      <c r="I54" s="332"/>
    </row>
    <row r="55" spans="1:9" ht="47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51.7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47.25" customHeight="1" thickBot="1" x14ac:dyDescent="0.25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45.75" customHeight="1" thickTop="1" x14ac:dyDescent="0.2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4.25" customHeight="1" thickBot="1" x14ac:dyDescent="0.25">
      <c r="A59" s="29"/>
      <c r="B59" s="333"/>
      <c r="C59" s="334"/>
      <c r="D59" s="335"/>
      <c r="E59" s="336"/>
      <c r="F59" s="330"/>
      <c r="G59" s="331"/>
      <c r="H59" s="330"/>
      <c r="I59" s="332"/>
    </row>
    <row r="60" spans="1:9" ht="41.25" customHeight="1" thickTop="1" x14ac:dyDescent="0.2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Bot="1" x14ac:dyDescent="0.25">
      <c r="A61" s="29"/>
      <c r="B61" s="333"/>
      <c r="C61" s="334"/>
      <c r="D61" s="335"/>
      <c r="E61" s="336"/>
      <c r="F61" s="330"/>
      <c r="G61" s="331"/>
      <c r="H61" s="330"/>
      <c r="I61" s="332"/>
    </row>
    <row r="62" spans="1:9" ht="41.2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41.25" customHeight="1" thickBot="1" x14ac:dyDescent="0.25">
      <c r="A63" s="29"/>
      <c r="B63" s="333"/>
      <c r="C63" s="334"/>
      <c r="D63" s="335"/>
      <c r="E63" s="336"/>
      <c r="F63" s="330"/>
      <c r="G63" s="331"/>
      <c r="H63" s="330"/>
      <c r="I63" s="332"/>
    </row>
    <row r="64" spans="1:9" ht="41.25" customHeight="1" thickTop="1" x14ac:dyDescent="0.2">
      <c r="A64" s="24"/>
      <c r="B64" s="333"/>
      <c r="C64" s="334"/>
      <c r="D64" s="335"/>
      <c r="E64" s="336"/>
      <c r="F64" s="330"/>
      <c r="G64" s="331"/>
      <c r="H64" s="330"/>
      <c r="I64" s="332"/>
    </row>
    <row r="65" spans="1:9" ht="41.25" customHeight="1" thickBot="1" x14ac:dyDescent="0.25">
      <c r="A65" s="29"/>
      <c r="B65" s="333"/>
      <c r="C65" s="334"/>
      <c r="D65" s="335"/>
      <c r="E65" s="336"/>
      <c r="F65" s="330"/>
      <c r="G65" s="331"/>
      <c r="H65" s="330"/>
      <c r="I65" s="332"/>
    </row>
    <row r="66" spans="1:9" ht="41.25" customHeight="1" thickTop="1" x14ac:dyDescent="0.2">
      <c r="A66" s="24"/>
      <c r="B66" s="333"/>
      <c r="C66" s="334"/>
      <c r="D66" s="335"/>
      <c r="E66" s="336"/>
      <c r="F66" s="330"/>
      <c r="G66" s="331"/>
      <c r="H66" s="330"/>
      <c r="I66" s="332"/>
    </row>
    <row r="67" spans="1:9" ht="41.25" customHeight="1" thickBot="1" x14ac:dyDescent="0.25">
      <c r="A67" s="29"/>
      <c r="B67" s="333"/>
      <c r="C67" s="334"/>
      <c r="D67" s="335"/>
      <c r="E67" s="336"/>
      <c r="F67" s="330"/>
      <c r="G67" s="331"/>
      <c r="H67" s="330"/>
      <c r="I67" s="332"/>
    </row>
    <row r="68" spans="1:9" ht="41.25" customHeight="1" thickTop="1" x14ac:dyDescent="0.2">
      <c r="A68" s="24"/>
      <c r="B68" s="333"/>
      <c r="C68" s="334"/>
      <c r="D68" s="335"/>
      <c r="E68" s="336"/>
      <c r="F68" s="330"/>
      <c r="G68" s="331"/>
      <c r="H68" s="330"/>
      <c r="I68" s="332"/>
    </row>
    <row r="69" spans="1:9" ht="41.25" customHeight="1" thickBot="1" x14ac:dyDescent="0.25">
      <c r="A69" s="29"/>
      <c r="B69" s="333"/>
      <c r="C69" s="334"/>
      <c r="D69" s="335"/>
      <c r="E69" s="336"/>
      <c r="F69" s="330"/>
      <c r="G69" s="331"/>
      <c r="H69" s="330"/>
      <c r="I69" s="332"/>
    </row>
    <row r="70" spans="1:9" ht="41.25" customHeight="1" thickTop="1" x14ac:dyDescent="0.2">
      <c r="A70" s="24"/>
      <c r="B70" s="333"/>
      <c r="C70" s="334"/>
      <c r="D70" s="335"/>
      <c r="E70" s="336"/>
      <c r="F70" s="330"/>
      <c r="G70" s="331"/>
      <c r="H70" s="330"/>
      <c r="I70" s="332"/>
    </row>
    <row r="71" spans="1:9" ht="41.25" customHeight="1" thickBot="1" x14ac:dyDescent="0.25">
      <c r="A71" s="29"/>
      <c r="B71" s="333"/>
      <c r="C71" s="334"/>
      <c r="D71" s="335"/>
      <c r="E71" s="336"/>
      <c r="F71" s="330"/>
      <c r="G71" s="331"/>
      <c r="H71" s="330"/>
      <c r="I71" s="332"/>
    </row>
    <row r="72" spans="1:9" ht="41.2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9" ht="39.7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9" ht="44.25" customHeight="1" thickBot="1" x14ac:dyDescent="0.25">
      <c r="A74" s="29"/>
      <c r="B74" s="333"/>
      <c r="C74" s="334"/>
      <c r="D74" s="335"/>
      <c r="E74" s="336"/>
      <c r="F74" s="330"/>
      <c r="G74" s="331"/>
      <c r="H74" s="330"/>
      <c r="I74" s="332"/>
    </row>
    <row r="75" spans="1:9" ht="49.5" customHeight="1" thickTop="1" x14ac:dyDescent="0.2">
      <c r="A75" s="24"/>
      <c r="B75" s="333"/>
      <c r="C75" s="334"/>
      <c r="D75" s="335"/>
      <c r="E75" s="336"/>
      <c r="F75" s="330"/>
      <c r="G75" s="331"/>
      <c r="H75" s="330"/>
      <c r="I75" s="332"/>
    </row>
    <row r="76" spans="1:9" ht="38.25" customHeight="1" thickBot="1" x14ac:dyDescent="0.25">
      <c r="A76" s="29"/>
      <c r="B76" s="333"/>
      <c r="C76" s="334"/>
      <c r="D76" s="335"/>
      <c r="E76" s="336"/>
      <c r="F76" s="330"/>
      <c r="G76" s="331"/>
      <c r="H76" s="330"/>
      <c r="I76" s="332"/>
    </row>
    <row r="77" spans="1:9" ht="47.25" customHeight="1" thickTop="1" x14ac:dyDescent="0.2">
      <c r="A77" s="24"/>
      <c r="B77" s="333"/>
      <c r="C77" s="334"/>
      <c r="D77" s="335"/>
      <c r="E77" s="336"/>
      <c r="F77" s="330"/>
      <c r="G77" s="331"/>
      <c r="H77" s="330"/>
      <c r="I77" s="332"/>
    </row>
    <row r="78" spans="1:9" ht="16.5" customHeight="1" x14ac:dyDescent="0.25">
      <c r="A78" s="75"/>
      <c r="B78" s="62"/>
      <c r="C78" s="62"/>
      <c r="D78" s="62"/>
      <c r="E78" s="78"/>
      <c r="F78" s="64"/>
      <c r="G78" s="64"/>
      <c r="H78" s="64"/>
      <c r="I78" s="65"/>
    </row>
    <row r="79" spans="1:9" ht="16.5" customHeight="1" x14ac:dyDescent="0.25">
      <c r="A79" s="75"/>
      <c r="B79" s="62"/>
      <c r="C79" s="62"/>
      <c r="D79" s="62"/>
      <c r="E79" s="78"/>
      <c r="F79" s="64"/>
      <c r="G79" s="64"/>
      <c r="H79" s="64"/>
      <c r="I79" s="65"/>
    </row>
    <row r="80" spans="1:9" ht="16.5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36" customHeight="1" thickBot="1" x14ac:dyDescent="0.3">
      <c r="A81" s="83"/>
      <c r="B81" s="84"/>
      <c r="C81" s="85"/>
      <c r="D81" s="84"/>
      <c r="E81" s="86"/>
      <c r="F81" s="87"/>
      <c r="G81" s="87"/>
      <c r="H81" s="87"/>
      <c r="I81" s="88"/>
    </row>
    <row r="82" spans="1:10" ht="16.5" customHeight="1" thickTop="1" thickBot="1" x14ac:dyDescent="0.3">
      <c r="A82" s="89" t="s">
        <v>43</v>
      </c>
      <c r="B82" s="90"/>
      <c r="C82" s="91"/>
      <c r="D82" s="90"/>
      <c r="E82" s="92">
        <f>SUM(E9:E81)</f>
        <v>235</v>
      </c>
      <c r="F82" s="92">
        <f>SUM(F9:F81)</f>
        <v>14300.00072</v>
      </c>
      <c r="G82" s="92">
        <f>SUM(G9:G81)</f>
        <v>0</v>
      </c>
      <c r="H82" s="92">
        <f>SUM(H9:H81)</f>
        <v>14300.00288</v>
      </c>
      <c r="I82" s="93">
        <f>SUM(I9:I81)</f>
        <v>14300.00288</v>
      </c>
    </row>
    <row r="83" spans="1:10" ht="16.5" customHeight="1" thickTop="1" thickBot="1" x14ac:dyDescent="0.3">
      <c r="A83" s="94" t="s">
        <v>44</v>
      </c>
      <c r="B83" s="95"/>
      <c r="C83" s="96"/>
      <c r="D83" s="95"/>
      <c r="E83" s="97"/>
      <c r="F83" s="98"/>
      <c r="G83" s="98"/>
      <c r="H83" s="98"/>
      <c r="I83" s="99">
        <f>I99</f>
        <v>0</v>
      </c>
    </row>
    <row r="84" spans="1:10" ht="65.25" customHeight="1" thickTop="1" x14ac:dyDescent="0.2">
      <c r="A84" s="100"/>
      <c r="B84" s="50"/>
      <c r="C84" s="41"/>
      <c r="D84" s="50"/>
      <c r="E84" s="27"/>
      <c r="F84" s="33"/>
      <c r="G84" s="50"/>
      <c r="H84" s="33"/>
      <c r="I84" s="33"/>
      <c r="J84" s="101"/>
    </row>
    <row r="85" spans="1:10" ht="39.75" customHeight="1" x14ac:dyDescent="0.2">
      <c r="A85" s="60"/>
      <c r="B85" s="50"/>
      <c r="C85" s="41"/>
      <c r="D85" s="50"/>
      <c r="E85" s="27"/>
      <c r="F85" s="33"/>
      <c r="G85" s="50"/>
      <c r="H85" s="33"/>
      <c r="I85" s="33"/>
      <c r="J85" s="101"/>
    </row>
    <row r="86" spans="1:10" ht="61.5" customHeight="1" x14ac:dyDescent="0.2">
      <c r="A86" s="60"/>
      <c r="B86" s="50"/>
      <c r="C86" s="41"/>
      <c r="D86" s="50"/>
      <c r="E86" s="27"/>
      <c r="F86" s="33"/>
      <c r="G86" s="50"/>
      <c r="H86" s="33"/>
      <c r="I86" s="33"/>
      <c r="J86" s="101"/>
    </row>
    <row r="87" spans="1:10" ht="16.5" customHeight="1" x14ac:dyDescent="0.2">
      <c r="A87" s="60"/>
      <c r="B87" s="62"/>
      <c r="C87" s="62"/>
      <c r="D87" s="62"/>
      <c r="E87" s="63"/>
      <c r="F87" s="64"/>
      <c r="G87" s="64"/>
      <c r="H87" s="64"/>
      <c r="I87" s="65"/>
    </row>
    <row r="88" spans="1:10" ht="16.5" customHeight="1" x14ac:dyDescent="0.2">
      <c r="A88" s="103"/>
      <c r="B88" s="62"/>
      <c r="C88" s="62"/>
      <c r="D88" s="62"/>
      <c r="E88" s="78"/>
      <c r="F88" s="64"/>
      <c r="G88" s="64"/>
      <c r="H88" s="64"/>
      <c r="I88" s="65"/>
    </row>
    <row r="89" spans="1:10" ht="16.5" customHeight="1" x14ac:dyDescent="0.2">
      <c r="A89" s="103"/>
      <c r="B89" s="62"/>
      <c r="C89" s="62"/>
      <c r="D89" s="62"/>
      <c r="E89" s="78"/>
      <c r="F89" s="64"/>
      <c r="G89" s="64"/>
      <c r="H89" s="64"/>
      <c r="I89" s="65"/>
    </row>
    <row r="90" spans="1:10" ht="16.5" customHeight="1" x14ac:dyDescent="0.2">
      <c r="A90" s="103"/>
      <c r="B90" s="62"/>
      <c r="C90" s="62"/>
      <c r="D90" s="62"/>
      <c r="E90" s="78"/>
      <c r="F90" s="64"/>
      <c r="G90" s="64"/>
      <c r="H90" s="64"/>
      <c r="I90" s="65"/>
    </row>
    <row r="91" spans="1:10" ht="16.5" customHeight="1" x14ac:dyDescent="0.2">
      <c r="A91" s="103"/>
      <c r="B91" s="62"/>
      <c r="C91" s="62"/>
      <c r="D91" s="62"/>
      <c r="E91" s="78"/>
      <c r="F91" s="64"/>
      <c r="G91" s="64"/>
      <c r="H91" s="64"/>
      <c r="I91" s="65"/>
    </row>
    <row r="92" spans="1:10" ht="16.5" customHeight="1" x14ac:dyDescent="0.2">
      <c r="A92" s="103"/>
      <c r="B92" s="62"/>
      <c r="C92" s="62"/>
      <c r="D92" s="62"/>
      <c r="E92" s="78"/>
      <c r="F92" s="64"/>
      <c r="G92" s="64"/>
      <c r="H92" s="64"/>
      <c r="I92" s="65"/>
    </row>
    <row r="93" spans="1:10" ht="16.5" customHeight="1" x14ac:dyDescent="0.25">
      <c r="A93" s="75"/>
      <c r="B93" s="70"/>
      <c r="C93" s="71"/>
      <c r="D93" s="70"/>
      <c r="E93" s="72"/>
      <c r="F93" s="76"/>
      <c r="G93" s="76"/>
      <c r="H93" s="76"/>
      <c r="I93" s="77"/>
    </row>
    <row r="94" spans="1:10" ht="16.5" customHeight="1" x14ac:dyDescent="0.25">
      <c r="A94" s="75"/>
      <c r="B94" s="70"/>
      <c r="C94" s="71"/>
      <c r="D94" s="70"/>
      <c r="E94" s="72"/>
      <c r="F94" s="76"/>
      <c r="G94" s="76"/>
      <c r="H94" s="76"/>
      <c r="I94" s="77"/>
    </row>
    <row r="95" spans="1:10" s="105" customFormat="1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10" ht="16.5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SUM(E84:E98)</f>
        <v>0</v>
      </c>
      <c r="F99" s="108">
        <f>SUM(F84:F98)</f>
        <v>0</v>
      </c>
      <c r="G99" s="108">
        <f>SUM(G84:G98)</f>
        <v>0</v>
      </c>
      <c r="H99" s="108">
        <f>SUM(H84:H98)</f>
        <v>0</v>
      </c>
      <c r="I99" s="109">
        <f>SUM(I84:I98)</f>
        <v>0</v>
      </c>
    </row>
    <row r="100" spans="1:9" ht="16.5" customHeight="1" thickTop="1" thickBot="1" x14ac:dyDescent="0.3">
      <c r="A100" s="110" t="s">
        <v>45</v>
      </c>
      <c r="B100" s="111"/>
      <c r="C100" s="111"/>
      <c r="D100" s="111"/>
      <c r="E100" s="112"/>
      <c r="F100" s="113"/>
      <c r="G100" s="113"/>
      <c r="H100" s="113"/>
      <c r="I100" s="114">
        <f>I107</f>
        <v>1583.44</v>
      </c>
    </row>
    <row r="101" spans="1:9" ht="39" customHeight="1" thickTop="1" thickBot="1" x14ac:dyDescent="0.25">
      <c r="A101" s="100">
        <v>1</v>
      </c>
      <c r="B101" s="50" t="s">
        <v>8870</v>
      </c>
      <c r="C101" s="41" t="s">
        <v>8871</v>
      </c>
      <c r="D101" s="50" t="s">
        <v>8870</v>
      </c>
      <c r="E101" s="27">
        <v>90</v>
      </c>
      <c r="F101" s="33">
        <v>1583.44</v>
      </c>
      <c r="G101" s="50"/>
      <c r="H101" s="33">
        <v>1583.44</v>
      </c>
      <c r="I101" s="33">
        <v>1583.44</v>
      </c>
    </row>
    <row r="102" spans="1:9" ht="40.5" customHeight="1" thickTop="1" thickBot="1" x14ac:dyDescent="0.25">
      <c r="A102" s="100"/>
      <c r="B102" s="55"/>
      <c r="C102" s="55"/>
      <c r="D102" s="55"/>
      <c r="E102" s="56"/>
      <c r="F102" s="57"/>
      <c r="G102" s="120"/>
      <c r="H102" s="57"/>
      <c r="I102" s="121"/>
    </row>
    <row r="103" spans="1:9" ht="45.75" customHeight="1" thickTop="1" thickBot="1" x14ac:dyDescent="0.25">
      <c r="A103" s="100"/>
      <c r="B103" s="55"/>
      <c r="C103" s="55"/>
      <c r="D103" s="55"/>
      <c r="E103" s="56"/>
      <c r="F103" s="57"/>
      <c r="G103" s="120"/>
      <c r="H103" s="57"/>
      <c r="I103" s="121"/>
    </row>
    <row r="104" spans="1:9" ht="35.25" customHeight="1" thickTop="1" x14ac:dyDescent="0.2">
      <c r="A104" s="100"/>
      <c r="B104" s="55"/>
      <c r="C104" s="55"/>
      <c r="D104" s="55"/>
      <c r="E104" s="56"/>
      <c r="F104" s="57"/>
      <c r="G104" s="120"/>
      <c r="H104" s="57"/>
      <c r="I104" s="121"/>
    </row>
    <row r="105" spans="1:9" ht="16.5" customHeight="1" x14ac:dyDescent="0.25">
      <c r="A105" s="75"/>
      <c r="B105" s="55"/>
      <c r="C105" s="55"/>
      <c r="D105" s="55"/>
      <c r="E105" s="56"/>
      <c r="F105" s="57"/>
      <c r="G105" s="120"/>
      <c r="H105" s="57"/>
      <c r="I105" s="121"/>
    </row>
    <row r="106" spans="1:9" ht="16.5" customHeight="1" thickBot="1" x14ac:dyDescent="0.3">
      <c r="A106" s="83"/>
      <c r="B106" s="84"/>
      <c r="C106" s="85"/>
      <c r="D106" s="84"/>
      <c r="E106" s="86"/>
      <c r="F106" s="87"/>
      <c r="G106" s="87"/>
      <c r="H106" s="87"/>
      <c r="I106" s="88"/>
    </row>
    <row r="107" spans="1:9" ht="16.5" customHeight="1" thickTop="1" thickBot="1" x14ac:dyDescent="0.3">
      <c r="A107" s="106" t="s">
        <v>43</v>
      </c>
      <c r="B107" s="107"/>
      <c r="C107" s="107"/>
      <c r="D107" s="107"/>
      <c r="E107" s="108">
        <f>SUM(E101:E106)</f>
        <v>90</v>
      </c>
      <c r="F107" s="123">
        <f>SUM(F101:F106)</f>
        <v>1583.44</v>
      </c>
      <c r="G107" s="123">
        <f>SUM(G101:G106)</f>
        <v>0</v>
      </c>
      <c r="H107" s="123">
        <f>SUM(H101:H106)</f>
        <v>1583.44</v>
      </c>
      <c r="I107" s="124">
        <f>SUM(I101:I106)</f>
        <v>1583.44</v>
      </c>
    </row>
    <row r="108" spans="1:9" ht="16.5" customHeight="1" thickTop="1" x14ac:dyDescent="0.25">
      <c r="A108" s="94" t="s">
        <v>46</v>
      </c>
      <c r="B108" s="95"/>
      <c r="C108" s="95"/>
      <c r="D108" s="95"/>
      <c r="E108" s="97"/>
      <c r="F108" s="98"/>
      <c r="G108" s="98"/>
      <c r="H108" s="98"/>
      <c r="I108" s="99">
        <f>I128</f>
        <v>16716.120000000003</v>
      </c>
    </row>
    <row r="109" spans="1:9" ht="32.25" customHeight="1" x14ac:dyDescent="0.2">
      <c r="A109" s="500">
        <v>1</v>
      </c>
      <c r="B109" s="501" t="s">
        <v>8872</v>
      </c>
      <c r="C109" s="502" t="s">
        <v>8873</v>
      </c>
      <c r="D109" s="501" t="s">
        <v>8872</v>
      </c>
      <c r="E109" s="503">
        <v>0</v>
      </c>
      <c r="F109" s="504">
        <v>5630.02</v>
      </c>
      <c r="G109" s="505"/>
      <c r="H109" s="504">
        <v>5630.02</v>
      </c>
      <c r="I109" s="504">
        <v>5630.02</v>
      </c>
    </row>
    <row r="110" spans="1:9" ht="31.5" customHeight="1" x14ac:dyDescent="0.2">
      <c r="A110" s="500">
        <v>2</v>
      </c>
      <c r="B110" s="501" t="s">
        <v>8874</v>
      </c>
      <c r="C110" s="136" t="s">
        <v>8875</v>
      </c>
      <c r="D110" s="458" t="s">
        <v>8874</v>
      </c>
      <c r="E110" s="503">
        <v>500</v>
      </c>
      <c r="F110" s="420">
        <v>11086.1</v>
      </c>
      <c r="G110" s="421"/>
      <c r="H110" s="420">
        <v>11086.1</v>
      </c>
      <c r="I110" s="421">
        <v>11086.1</v>
      </c>
    </row>
    <row r="111" spans="1:9" ht="37.5" customHeight="1" x14ac:dyDescent="0.25">
      <c r="A111" s="506"/>
      <c r="B111" s="501"/>
      <c r="C111" s="136"/>
      <c r="D111" s="458"/>
      <c r="E111" s="503"/>
      <c r="F111" s="420"/>
      <c r="G111" s="421"/>
      <c r="H111" s="420"/>
      <c r="I111" s="421"/>
    </row>
    <row r="112" spans="1:9" ht="36.75" customHeight="1" x14ac:dyDescent="0.25">
      <c r="A112" s="506"/>
      <c r="B112" s="501"/>
      <c r="C112" s="136"/>
      <c r="D112" s="458"/>
      <c r="E112" s="503"/>
      <c r="F112" s="420"/>
      <c r="G112" s="421"/>
      <c r="H112" s="420"/>
      <c r="I112" s="421"/>
    </row>
    <row r="113" spans="1:9" ht="47.25" customHeight="1" x14ac:dyDescent="0.25">
      <c r="A113" s="138"/>
      <c r="B113" s="501"/>
      <c r="C113" s="136"/>
      <c r="D113" s="458"/>
      <c r="E113" s="503"/>
      <c r="F113" s="420"/>
      <c r="G113" s="421"/>
      <c r="H113" s="420"/>
      <c r="I113" s="421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thickBot="1" x14ac:dyDescent="0.3">
      <c r="A127" s="83"/>
      <c r="B127" s="84"/>
      <c r="C127" s="85"/>
      <c r="D127" s="84"/>
      <c r="E127" s="86"/>
      <c r="F127" s="87"/>
      <c r="G127" s="87"/>
      <c r="H127" s="87"/>
      <c r="I127" s="88"/>
    </row>
    <row r="128" spans="1:9" ht="16.5" customHeight="1" thickTop="1" thickBot="1" x14ac:dyDescent="0.3">
      <c r="A128" s="106" t="s">
        <v>43</v>
      </c>
      <c r="B128" s="107"/>
      <c r="C128" s="144"/>
      <c r="D128" s="107"/>
      <c r="E128" s="108">
        <f>SUM(E109:E127)</f>
        <v>500</v>
      </c>
      <c r="F128" s="123">
        <f>SUM(F109:F127)</f>
        <v>16716.120000000003</v>
      </c>
      <c r="G128" s="123">
        <f>SUM(G109:G127)</f>
        <v>0</v>
      </c>
      <c r="H128" s="123">
        <f>SUM(H109:H127)</f>
        <v>16716.120000000003</v>
      </c>
      <c r="I128" s="124">
        <f>SUM(I109:I127)</f>
        <v>16716.120000000003</v>
      </c>
    </row>
    <row r="129" spans="1:10" ht="16.5" customHeight="1" thickTop="1" thickBot="1" x14ac:dyDescent="0.3">
      <c r="A129" s="125" t="s">
        <v>47</v>
      </c>
      <c r="B129" s="126"/>
      <c r="C129" s="145"/>
      <c r="D129" s="126"/>
      <c r="E129" s="127"/>
      <c r="F129" s="128"/>
      <c r="G129" s="128"/>
      <c r="H129" s="128"/>
      <c r="I129" s="129">
        <f>I149</f>
        <v>0</v>
      </c>
    </row>
    <row r="130" spans="1:10" ht="58.5" customHeight="1" thickTop="1" x14ac:dyDescent="0.25">
      <c r="A130" s="146"/>
      <c r="B130" s="50"/>
      <c r="C130" s="41"/>
      <c r="D130" s="50"/>
      <c r="E130" s="40"/>
      <c r="F130" s="33"/>
      <c r="G130" s="50"/>
      <c r="H130" s="33"/>
      <c r="I130" s="33"/>
      <c r="J130" s="533"/>
    </row>
    <row r="131" spans="1:10" ht="55.5" customHeight="1" x14ac:dyDescent="0.25">
      <c r="A131" s="138"/>
      <c r="B131" s="50"/>
      <c r="C131" s="41"/>
      <c r="D131" s="50"/>
      <c r="E131" s="40"/>
      <c r="F131" s="33"/>
      <c r="G131" s="50"/>
      <c r="H131" s="33"/>
      <c r="I131" s="33"/>
    </row>
    <row r="132" spans="1:10" ht="45.75" customHeight="1" x14ac:dyDescent="0.25">
      <c r="A132" s="138"/>
      <c r="B132" s="50"/>
      <c r="C132" s="41"/>
      <c r="D132" s="50"/>
      <c r="E132" s="40"/>
      <c r="F132" s="33"/>
      <c r="G132" s="50"/>
      <c r="H132" s="33"/>
      <c r="I132" s="33"/>
    </row>
    <row r="133" spans="1:10" ht="16.5" customHeight="1" x14ac:dyDescent="0.25">
      <c r="A133" s="138"/>
      <c r="B133" s="70"/>
      <c r="C133" s="71"/>
      <c r="D133" s="70"/>
      <c r="E133" s="72"/>
      <c r="F133" s="73"/>
      <c r="G133" s="73"/>
      <c r="H133" s="73"/>
      <c r="I133" s="74"/>
    </row>
    <row r="134" spans="1:10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10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10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10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10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10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10" ht="16.5" customHeight="1" x14ac:dyDescent="0.25">
      <c r="A140" s="75"/>
      <c r="B140" s="70"/>
      <c r="C140" s="71"/>
      <c r="D140" s="70"/>
      <c r="E140" s="72"/>
      <c r="F140" s="76"/>
      <c r="G140" s="76"/>
      <c r="H140" s="76"/>
      <c r="I140" s="77"/>
    </row>
    <row r="141" spans="1:10" ht="16.5" customHeight="1" x14ac:dyDescent="0.25">
      <c r="A141" s="75"/>
      <c r="B141" s="70"/>
      <c r="C141" s="71"/>
      <c r="D141" s="70"/>
      <c r="E141" s="72"/>
      <c r="F141" s="76"/>
      <c r="G141" s="76"/>
      <c r="H141" s="76"/>
      <c r="I141" s="77"/>
    </row>
    <row r="142" spans="1:10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10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10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thickBot="1" x14ac:dyDescent="0.3">
      <c r="A148" s="83"/>
      <c r="B148" s="84"/>
      <c r="C148" s="85"/>
      <c r="D148" s="84"/>
      <c r="E148" s="86"/>
      <c r="F148" s="87"/>
      <c r="G148" s="87"/>
      <c r="H148" s="87"/>
      <c r="I148" s="88"/>
    </row>
    <row r="149" spans="1:9" ht="16.5" customHeight="1" thickTop="1" thickBot="1" x14ac:dyDescent="0.3">
      <c r="A149" s="89" t="s">
        <v>43</v>
      </c>
      <c r="B149" s="90"/>
      <c r="C149" s="91"/>
      <c r="D149" s="90"/>
      <c r="E149" s="152">
        <f>SUM(E130:E148)</f>
        <v>0</v>
      </c>
      <c r="F149" s="92">
        <f>SUM(F130:F148)</f>
        <v>0</v>
      </c>
      <c r="G149" s="92">
        <f>SUM(G130:G148)</f>
        <v>0</v>
      </c>
      <c r="H149" s="92">
        <f>SUM(H130:H148)</f>
        <v>0</v>
      </c>
      <c r="I149" s="93">
        <f>SUM(I130:I148)</f>
        <v>0</v>
      </c>
    </row>
    <row r="150" spans="1:9" ht="16.5" customHeight="1" thickTop="1" thickBot="1" x14ac:dyDescent="0.3">
      <c r="A150" s="110" t="s">
        <v>48</v>
      </c>
      <c r="B150" s="111"/>
      <c r="C150" s="153"/>
      <c r="D150" s="111"/>
      <c r="E150" s="112"/>
      <c r="F150" s="113"/>
      <c r="G150" s="113"/>
      <c r="H150" s="113"/>
      <c r="I150" s="114">
        <f>I170</f>
        <v>0</v>
      </c>
    </row>
    <row r="151" spans="1:9" ht="67.5" customHeight="1" thickTop="1" x14ac:dyDescent="0.25">
      <c r="A151" s="146"/>
      <c r="B151" s="50"/>
      <c r="C151" s="41"/>
      <c r="D151" s="50"/>
      <c r="E151" s="40"/>
      <c r="F151" s="33"/>
      <c r="G151" s="50"/>
      <c r="H151" s="33"/>
      <c r="I151" s="33"/>
    </row>
    <row r="152" spans="1:9" ht="16.5" customHeight="1" x14ac:dyDescent="0.25">
      <c r="A152" s="75"/>
      <c r="B152" s="70"/>
      <c r="C152" s="71"/>
      <c r="D152" s="70"/>
      <c r="E152" s="72"/>
      <c r="F152" s="76"/>
      <c r="G152" s="73"/>
      <c r="H152" s="76"/>
      <c r="I152" s="74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x14ac:dyDescent="0.25">
      <c r="A161" s="75"/>
      <c r="B161" s="70"/>
      <c r="C161" s="71"/>
      <c r="D161" s="70"/>
      <c r="E161" s="72"/>
      <c r="F161" s="76"/>
      <c r="G161" s="76"/>
      <c r="H161" s="76"/>
      <c r="I161" s="77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thickBot="1" x14ac:dyDescent="0.3">
      <c r="A169" s="83"/>
      <c r="B169" s="84"/>
      <c r="C169" s="85"/>
      <c r="D169" s="84"/>
      <c r="E169" s="86"/>
      <c r="F169" s="87"/>
      <c r="G169" s="87"/>
      <c r="H169" s="87"/>
      <c r="I169" s="88"/>
    </row>
    <row r="170" spans="1:9" ht="16.5" customHeight="1" thickTop="1" thickBot="1" x14ac:dyDescent="0.3">
      <c r="A170" s="155" t="s">
        <v>43</v>
      </c>
      <c r="B170" s="156"/>
      <c r="C170" s="157"/>
      <c r="D170" s="156"/>
      <c r="E170" s="158">
        <f>SUM(E151:E169)</f>
        <v>0</v>
      </c>
      <c r="F170" s="159">
        <f>SUM(F151:F169)</f>
        <v>0</v>
      </c>
      <c r="G170" s="159">
        <f>SUM(G151:G169)</f>
        <v>0</v>
      </c>
      <c r="H170" s="159">
        <f>SUM(H151:H169)</f>
        <v>0</v>
      </c>
      <c r="I170" s="160">
        <f>SUM(I151:I169)</f>
        <v>0</v>
      </c>
    </row>
    <row r="171" spans="1:9" ht="16.5" customHeight="1" thickTop="1" thickBot="1" x14ac:dyDescent="0.3">
      <c r="A171" s="11" t="s">
        <v>49</v>
      </c>
      <c r="B171" s="12"/>
      <c r="C171" s="13"/>
      <c r="D171" s="14"/>
      <c r="E171" s="15">
        <f>E269+E290+E311+E332+E353+E374</f>
        <v>610</v>
      </c>
      <c r="F171" s="161"/>
      <c r="G171" s="161"/>
      <c r="H171" s="161"/>
      <c r="I171" s="15">
        <f>I269+I290+I311+I332+I353+I374</f>
        <v>36585.08</v>
      </c>
    </row>
    <row r="172" spans="1:9" ht="16.5" customHeight="1" thickTop="1" x14ac:dyDescent="0.25">
      <c r="A172" s="19" t="s">
        <v>13</v>
      </c>
      <c r="B172" s="20"/>
      <c r="C172" s="21"/>
      <c r="D172" s="20"/>
      <c r="E172" s="22"/>
      <c r="F172" s="162"/>
      <c r="G172" s="162"/>
      <c r="H172" s="162"/>
      <c r="I172" s="23">
        <f>I269</f>
        <v>34100</v>
      </c>
    </row>
    <row r="173" spans="1:9" ht="45" customHeight="1" x14ac:dyDescent="0.25">
      <c r="A173" s="163">
        <v>1</v>
      </c>
      <c r="B173" s="459" t="s">
        <v>177</v>
      </c>
      <c r="C173" s="460" t="s">
        <v>8876</v>
      </c>
      <c r="D173" s="459" t="s">
        <v>177</v>
      </c>
      <c r="E173" s="461">
        <v>8</v>
      </c>
      <c r="F173" s="462">
        <v>550</v>
      </c>
      <c r="G173" s="463"/>
      <c r="H173" s="462">
        <v>550</v>
      </c>
      <c r="I173" s="462">
        <v>550</v>
      </c>
    </row>
    <row r="174" spans="1:9" ht="45.75" customHeight="1" x14ac:dyDescent="0.25">
      <c r="A174" s="163">
        <v>2</v>
      </c>
      <c r="B174" s="459" t="s">
        <v>8877</v>
      </c>
      <c r="C174" s="460" t="s">
        <v>193</v>
      </c>
      <c r="D174" s="459" t="s">
        <v>8877</v>
      </c>
      <c r="E174" s="461">
        <v>10</v>
      </c>
      <c r="F174" s="462">
        <v>550</v>
      </c>
      <c r="G174" s="463"/>
      <c r="H174" s="462">
        <v>550</v>
      </c>
      <c r="I174" s="462">
        <v>550</v>
      </c>
    </row>
    <row r="175" spans="1:9" ht="42.75" customHeight="1" x14ac:dyDescent="0.25">
      <c r="A175" s="163">
        <v>3</v>
      </c>
      <c r="B175" s="459" t="s">
        <v>8878</v>
      </c>
      <c r="C175" s="460" t="s">
        <v>193</v>
      </c>
      <c r="D175" s="459" t="s">
        <v>8878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50.25" customHeight="1" x14ac:dyDescent="0.25">
      <c r="A176" s="163">
        <v>4</v>
      </c>
      <c r="B176" s="459" t="s">
        <v>8879</v>
      </c>
      <c r="C176" s="460" t="s">
        <v>193</v>
      </c>
      <c r="D176" s="459" t="s">
        <v>8879</v>
      </c>
      <c r="E176" s="461">
        <v>10</v>
      </c>
      <c r="F176" s="462">
        <v>550</v>
      </c>
      <c r="G176" s="463"/>
      <c r="H176" s="462">
        <v>550</v>
      </c>
      <c r="I176" s="462">
        <v>550</v>
      </c>
    </row>
    <row r="177" spans="1:9" ht="46.5" customHeight="1" x14ac:dyDescent="0.25">
      <c r="A177" s="163">
        <v>5</v>
      </c>
      <c r="B177" s="459" t="s">
        <v>8880</v>
      </c>
      <c r="C177" s="460" t="s">
        <v>193</v>
      </c>
      <c r="D177" s="459" t="s">
        <v>8880</v>
      </c>
      <c r="E177" s="461">
        <v>10</v>
      </c>
      <c r="F177" s="462">
        <v>550</v>
      </c>
      <c r="G177" s="463"/>
      <c r="H177" s="462">
        <v>550</v>
      </c>
      <c r="I177" s="462">
        <v>550</v>
      </c>
    </row>
    <row r="178" spans="1:9" ht="34.5" customHeight="1" x14ac:dyDescent="0.25">
      <c r="A178" s="163">
        <v>6</v>
      </c>
      <c r="B178" s="459" t="s">
        <v>8881</v>
      </c>
      <c r="C178" s="460" t="s">
        <v>193</v>
      </c>
      <c r="D178" s="459" t="s">
        <v>8881</v>
      </c>
      <c r="E178" s="461">
        <v>10</v>
      </c>
      <c r="F178" s="462">
        <v>550</v>
      </c>
      <c r="G178" s="463"/>
      <c r="H178" s="462">
        <v>550</v>
      </c>
      <c r="I178" s="462">
        <v>550</v>
      </c>
    </row>
    <row r="179" spans="1:9" ht="37.5" customHeight="1" x14ac:dyDescent="0.25">
      <c r="A179" s="163">
        <v>7</v>
      </c>
      <c r="B179" s="459" t="s">
        <v>8882</v>
      </c>
      <c r="C179" s="464" t="s">
        <v>193</v>
      </c>
      <c r="D179" s="459" t="s">
        <v>8882</v>
      </c>
      <c r="E179" s="461">
        <v>10</v>
      </c>
      <c r="F179" s="462">
        <v>550</v>
      </c>
      <c r="G179" s="463"/>
      <c r="H179" s="462">
        <v>550</v>
      </c>
      <c r="I179" s="462">
        <v>550</v>
      </c>
    </row>
    <row r="180" spans="1:9" ht="37.5" customHeight="1" x14ac:dyDescent="0.25">
      <c r="A180" s="163">
        <v>8</v>
      </c>
      <c r="B180" s="459" t="s">
        <v>8883</v>
      </c>
      <c r="C180" s="460" t="s">
        <v>8884</v>
      </c>
      <c r="D180" s="459" t="s">
        <v>8883</v>
      </c>
      <c r="E180" s="461">
        <v>10</v>
      </c>
      <c r="F180" s="462">
        <v>550</v>
      </c>
      <c r="G180" s="463"/>
      <c r="H180" s="462">
        <v>550</v>
      </c>
      <c r="I180" s="462">
        <v>550</v>
      </c>
    </row>
    <row r="181" spans="1:9" ht="51.75" customHeight="1" x14ac:dyDescent="0.2">
      <c r="A181" s="163">
        <v>9</v>
      </c>
      <c r="B181" s="459" t="s">
        <v>8885</v>
      </c>
      <c r="C181" s="465" t="s">
        <v>193</v>
      </c>
      <c r="D181" s="459" t="s">
        <v>8885</v>
      </c>
      <c r="E181" s="461">
        <v>10</v>
      </c>
      <c r="F181" s="462">
        <v>550</v>
      </c>
      <c r="G181" s="463"/>
      <c r="H181" s="462">
        <v>550</v>
      </c>
      <c r="I181" s="462">
        <v>550</v>
      </c>
    </row>
    <row r="182" spans="1:9" ht="54.75" customHeight="1" x14ac:dyDescent="0.2">
      <c r="A182" s="163">
        <v>10</v>
      </c>
      <c r="B182" s="459" t="s">
        <v>8886</v>
      </c>
      <c r="C182" s="465" t="s">
        <v>193</v>
      </c>
      <c r="D182" s="459" t="s">
        <v>8886</v>
      </c>
      <c r="E182" s="461">
        <v>10</v>
      </c>
      <c r="F182" s="462">
        <v>550</v>
      </c>
      <c r="G182" s="463"/>
      <c r="H182" s="462">
        <v>550</v>
      </c>
      <c r="I182" s="462">
        <v>550</v>
      </c>
    </row>
    <row r="183" spans="1:9" ht="49.5" customHeight="1" x14ac:dyDescent="0.2">
      <c r="A183" s="163">
        <v>11</v>
      </c>
      <c r="B183" s="459" t="s">
        <v>8887</v>
      </c>
      <c r="C183" s="465" t="s">
        <v>193</v>
      </c>
      <c r="D183" s="459" t="s">
        <v>8887</v>
      </c>
      <c r="E183" s="461">
        <v>10</v>
      </c>
      <c r="F183" s="462">
        <v>550</v>
      </c>
      <c r="G183" s="463"/>
      <c r="H183" s="462">
        <v>550</v>
      </c>
      <c r="I183" s="462">
        <v>550</v>
      </c>
    </row>
    <row r="184" spans="1:9" ht="49.5" customHeight="1" x14ac:dyDescent="0.2">
      <c r="A184" s="163">
        <v>12</v>
      </c>
      <c r="B184" s="459" t="s">
        <v>8888</v>
      </c>
      <c r="C184" s="465" t="s">
        <v>193</v>
      </c>
      <c r="D184" s="459" t="s">
        <v>8888</v>
      </c>
      <c r="E184" s="461">
        <v>10</v>
      </c>
      <c r="F184" s="462">
        <v>550</v>
      </c>
      <c r="G184" s="463"/>
      <c r="H184" s="462">
        <v>550</v>
      </c>
      <c r="I184" s="462">
        <v>550</v>
      </c>
    </row>
    <row r="185" spans="1:9" ht="36.75" customHeight="1" x14ac:dyDescent="0.25">
      <c r="A185" s="163">
        <v>13</v>
      </c>
      <c r="B185" s="459" t="s">
        <v>8889</v>
      </c>
      <c r="C185" s="460" t="s">
        <v>193</v>
      </c>
      <c r="D185" s="459" t="s">
        <v>8889</v>
      </c>
      <c r="E185" s="461">
        <v>10</v>
      </c>
      <c r="F185" s="462">
        <v>550</v>
      </c>
      <c r="G185" s="463"/>
      <c r="H185" s="462">
        <v>550</v>
      </c>
      <c r="I185" s="462">
        <v>550</v>
      </c>
    </row>
    <row r="186" spans="1:9" ht="47.25" customHeight="1" x14ac:dyDescent="0.25">
      <c r="A186" s="163">
        <v>14</v>
      </c>
      <c r="B186" s="459" t="s">
        <v>177</v>
      </c>
      <c r="C186" s="460" t="s">
        <v>8890</v>
      </c>
      <c r="D186" s="459" t="s">
        <v>177</v>
      </c>
      <c r="E186" s="461">
        <v>5</v>
      </c>
      <c r="F186" s="462">
        <v>550</v>
      </c>
      <c r="G186" s="463"/>
      <c r="H186" s="462">
        <v>550</v>
      </c>
      <c r="I186" s="462">
        <v>550</v>
      </c>
    </row>
    <row r="187" spans="1:9" ht="44.25" customHeight="1" x14ac:dyDescent="0.25">
      <c r="A187" s="163">
        <v>15</v>
      </c>
      <c r="B187" s="459" t="s">
        <v>177</v>
      </c>
      <c r="C187" s="466" t="s">
        <v>8891</v>
      </c>
      <c r="D187" s="459" t="s">
        <v>177</v>
      </c>
      <c r="E187" s="461">
        <v>5</v>
      </c>
      <c r="F187" s="364">
        <v>550</v>
      </c>
      <c r="G187" s="463"/>
      <c r="H187" s="364">
        <v>550</v>
      </c>
      <c r="I187" s="364">
        <v>550</v>
      </c>
    </row>
    <row r="188" spans="1:9" ht="43.5" customHeight="1" x14ac:dyDescent="0.25">
      <c r="A188" s="163">
        <v>16</v>
      </c>
      <c r="B188" s="164" t="s">
        <v>177</v>
      </c>
      <c r="C188" s="165" t="s">
        <v>8892</v>
      </c>
      <c r="D188" s="166" t="s">
        <v>177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17</v>
      </c>
      <c r="B189" s="164" t="s">
        <v>177</v>
      </c>
      <c r="C189" s="165" t="s">
        <v>8892</v>
      </c>
      <c r="D189" s="166" t="s">
        <v>177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9.75" customHeight="1" x14ac:dyDescent="0.25">
      <c r="A190" s="163">
        <v>18</v>
      </c>
      <c r="B190" s="164" t="s">
        <v>177</v>
      </c>
      <c r="C190" s="165" t="s">
        <v>8893</v>
      </c>
      <c r="D190" s="166" t="s">
        <v>177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44.25" customHeight="1" x14ac:dyDescent="0.25">
      <c r="A191" s="163">
        <v>19</v>
      </c>
      <c r="B191" s="164" t="s">
        <v>177</v>
      </c>
      <c r="C191" s="165" t="s">
        <v>8894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20</v>
      </c>
      <c r="B192" s="164" t="s">
        <v>177</v>
      </c>
      <c r="C192" s="165" t="s">
        <v>8895</v>
      </c>
      <c r="D192" s="166" t="s">
        <v>177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47.25" customHeight="1" x14ac:dyDescent="0.25">
      <c r="A193" s="163">
        <v>21</v>
      </c>
      <c r="B193" s="164" t="s">
        <v>177</v>
      </c>
      <c r="C193" s="165" t="s">
        <v>8896</v>
      </c>
      <c r="D193" s="166" t="s">
        <v>177</v>
      </c>
      <c r="E193" s="167">
        <v>10</v>
      </c>
      <c r="F193" s="168">
        <v>550</v>
      </c>
      <c r="G193" s="169"/>
      <c r="H193" s="168">
        <v>550</v>
      </c>
      <c r="I193" s="168">
        <v>550</v>
      </c>
    </row>
    <row r="194" spans="1:9" ht="45.75" customHeight="1" x14ac:dyDescent="0.25">
      <c r="A194" s="163">
        <v>22</v>
      </c>
      <c r="B194" s="164" t="s">
        <v>8897</v>
      </c>
      <c r="C194" s="165" t="s">
        <v>8898</v>
      </c>
      <c r="D194" s="166" t="s">
        <v>8897</v>
      </c>
      <c r="E194" s="167">
        <v>15</v>
      </c>
      <c r="F194" s="168">
        <v>550</v>
      </c>
      <c r="G194" s="169"/>
      <c r="H194" s="168">
        <v>550</v>
      </c>
      <c r="I194" s="168">
        <v>550</v>
      </c>
    </row>
    <row r="195" spans="1:9" ht="53.25" customHeight="1" x14ac:dyDescent="0.25">
      <c r="A195" s="163">
        <v>23</v>
      </c>
      <c r="B195" s="164" t="s">
        <v>8899</v>
      </c>
      <c r="C195" s="165" t="s">
        <v>8900</v>
      </c>
      <c r="D195" s="166" t="s">
        <v>8899</v>
      </c>
      <c r="E195" s="167">
        <v>8</v>
      </c>
      <c r="F195" s="168">
        <v>550</v>
      </c>
      <c r="G195" s="169"/>
      <c r="H195" s="168">
        <v>550</v>
      </c>
      <c r="I195" s="168">
        <v>550</v>
      </c>
    </row>
    <row r="196" spans="1:9" ht="34.5" customHeight="1" x14ac:dyDescent="0.25">
      <c r="A196" s="163">
        <v>24</v>
      </c>
      <c r="B196" s="164" t="s">
        <v>8901</v>
      </c>
      <c r="C196" s="165" t="s">
        <v>8902</v>
      </c>
      <c r="D196" s="166" t="s">
        <v>8901</v>
      </c>
      <c r="E196" s="167">
        <v>8</v>
      </c>
      <c r="F196" s="168">
        <v>550</v>
      </c>
      <c r="G196" s="169"/>
      <c r="H196" s="168">
        <v>550</v>
      </c>
      <c r="I196" s="168">
        <v>550</v>
      </c>
    </row>
    <row r="197" spans="1:9" ht="40.5" customHeight="1" x14ac:dyDescent="0.25">
      <c r="A197" s="163">
        <v>25</v>
      </c>
      <c r="B197" s="164" t="s">
        <v>8903</v>
      </c>
      <c r="C197" s="165" t="s">
        <v>4975</v>
      </c>
      <c r="D197" s="166" t="s">
        <v>8903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4.5" customHeight="1" x14ac:dyDescent="0.25">
      <c r="A198" s="163">
        <v>26</v>
      </c>
      <c r="B198" s="164" t="s">
        <v>8904</v>
      </c>
      <c r="C198" s="165" t="s">
        <v>8905</v>
      </c>
      <c r="D198" s="166" t="s">
        <v>8904</v>
      </c>
      <c r="E198" s="167">
        <v>8</v>
      </c>
      <c r="F198" s="168">
        <v>550</v>
      </c>
      <c r="G198" s="169"/>
      <c r="H198" s="168">
        <v>550</v>
      </c>
      <c r="I198" s="168">
        <v>550</v>
      </c>
    </row>
    <row r="199" spans="1:9" ht="40.5" customHeight="1" x14ac:dyDescent="0.25">
      <c r="A199" s="163">
        <v>27</v>
      </c>
      <c r="B199" s="164" t="s">
        <v>8906</v>
      </c>
      <c r="C199" s="165" t="s">
        <v>8907</v>
      </c>
      <c r="D199" s="166" t="s">
        <v>8906</v>
      </c>
      <c r="E199" s="167">
        <v>12</v>
      </c>
      <c r="F199" s="168">
        <v>550</v>
      </c>
      <c r="G199" s="169"/>
      <c r="H199" s="168">
        <v>550</v>
      </c>
      <c r="I199" s="168">
        <v>550</v>
      </c>
    </row>
    <row r="200" spans="1:9" ht="41.25" customHeight="1" x14ac:dyDescent="0.25">
      <c r="A200" s="163">
        <v>28</v>
      </c>
      <c r="B200" s="164" t="s">
        <v>8908</v>
      </c>
      <c r="C200" s="165" t="s">
        <v>8909</v>
      </c>
      <c r="D200" s="166" t="s">
        <v>8908</v>
      </c>
      <c r="E200" s="167">
        <v>15</v>
      </c>
      <c r="F200" s="168">
        <v>550</v>
      </c>
      <c r="G200" s="169"/>
      <c r="H200" s="168">
        <v>550</v>
      </c>
      <c r="I200" s="168">
        <v>550</v>
      </c>
    </row>
    <row r="201" spans="1:9" ht="51.75" customHeight="1" x14ac:dyDescent="0.25">
      <c r="A201" s="163">
        <v>29</v>
      </c>
      <c r="B201" s="164" t="s">
        <v>8910</v>
      </c>
      <c r="C201" s="165" t="s">
        <v>8911</v>
      </c>
      <c r="D201" s="166" t="s">
        <v>8910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42" customHeight="1" x14ac:dyDescent="0.25">
      <c r="A202" s="163">
        <v>30</v>
      </c>
      <c r="B202" s="164" t="s">
        <v>8912</v>
      </c>
      <c r="C202" s="165" t="s">
        <v>8913</v>
      </c>
      <c r="D202" s="166" t="s">
        <v>8912</v>
      </c>
      <c r="E202" s="167">
        <v>8</v>
      </c>
      <c r="F202" s="168">
        <v>550</v>
      </c>
      <c r="G202" s="169"/>
      <c r="H202" s="168">
        <v>550</v>
      </c>
      <c r="I202" s="168">
        <v>550</v>
      </c>
    </row>
    <row r="203" spans="1:9" ht="45.75" customHeight="1" x14ac:dyDescent="0.25">
      <c r="A203" s="163">
        <v>31</v>
      </c>
      <c r="B203" s="164" t="s">
        <v>8914</v>
      </c>
      <c r="C203" s="165" t="s">
        <v>8915</v>
      </c>
      <c r="D203" s="166" t="s">
        <v>8914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6.75" customHeight="1" x14ac:dyDescent="0.25">
      <c r="A204" s="163">
        <v>32</v>
      </c>
      <c r="B204" s="164" t="s">
        <v>8916</v>
      </c>
      <c r="C204" s="165" t="s">
        <v>8917</v>
      </c>
      <c r="D204" s="166" t="s">
        <v>8916</v>
      </c>
      <c r="E204" s="167">
        <v>8</v>
      </c>
      <c r="F204" s="168">
        <v>550</v>
      </c>
      <c r="G204" s="169"/>
      <c r="H204" s="168">
        <v>550</v>
      </c>
      <c r="I204" s="168">
        <v>550</v>
      </c>
    </row>
    <row r="205" spans="1:9" ht="35.25" customHeight="1" x14ac:dyDescent="0.25">
      <c r="A205" s="163">
        <v>33</v>
      </c>
      <c r="B205" s="164" t="s">
        <v>8918</v>
      </c>
      <c r="C205" s="165" t="s">
        <v>8919</v>
      </c>
      <c r="D205" s="166" t="s">
        <v>8918</v>
      </c>
      <c r="E205" s="167">
        <v>10</v>
      </c>
      <c r="F205" s="168">
        <v>550</v>
      </c>
      <c r="G205" s="169"/>
      <c r="H205" s="168">
        <v>550</v>
      </c>
      <c r="I205" s="168">
        <v>550</v>
      </c>
    </row>
    <row r="206" spans="1:9" ht="35.25" customHeight="1" x14ac:dyDescent="0.25">
      <c r="A206" s="163">
        <v>34</v>
      </c>
      <c r="B206" s="164" t="s">
        <v>8920</v>
      </c>
      <c r="C206" s="165" t="s">
        <v>8921</v>
      </c>
      <c r="D206" s="166" t="s">
        <v>8920</v>
      </c>
      <c r="E206" s="167">
        <v>5</v>
      </c>
      <c r="F206" s="168">
        <v>550</v>
      </c>
      <c r="G206" s="169"/>
      <c r="H206" s="168">
        <v>550</v>
      </c>
      <c r="I206" s="168">
        <v>550</v>
      </c>
    </row>
    <row r="207" spans="1:9" ht="37.5" customHeight="1" x14ac:dyDescent="0.25">
      <c r="A207" s="163">
        <v>35</v>
      </c>
      <c r="B207" s="164" t="s">
        <v>8922</v>
      </c>
      <c r="C207" s="165" t="s">
        <v>8923</v>
      </c>
      <c r="D207" s="166" t="s">
        <v>8922</v>
      </c>
      <c r="E207" s="167">
        <v>10</v>
      </c>
      <c r="F207" s="168">
        <v>550</v>
      </c>
      <c r="G207" s="169"/>
      <c r="H207" s="168">
        <v>550</v>
      </c>
      <c r="I207" s="168">
        <v>550</v>
      </c>
    </row>
    <row r="208" spans="1:9" ht="35.25" customHeight="1" x14ac:dyDescent="0.25">
      <c r="A208" s="163">
        <v>36</v>
      </c>
      <c r="B208" s="164" t="s">
        <v>8924</v>
      </c>
      <c r="C208" s="165" t="s">
        <v>8925</v>
      </c>
      <c r="D208" s="166" t="s">
        <v>8924</v>
      </c>
      <c r="E208" s="167">
        <v>10</v>
      </c>
      <c r="F208" s="168">
        <v>550</v>
      </c>
      <c r="G208" s="169"/>
      <c r="H208" s="168">
        <v>550</v>
      </c>
      <c r="I208" s="168">
        <v>550</v>
      </c>
    </row>
    <row r="209" spans="1:9" ht="41.25" customHeight="1" x14ac:dyDescent="0.25">
      <c r="A209" s="163">
        <v>37</v>
      </c>
      <c r="B209" s="164" t="s">
        <v>8926</v>
      </c>
      <c r="C209" s="165" t="s">
        <v>8927</v>
      </c>
      <c r="D209" s="166" t="s">
        <v>8926</v>
      </c>
      <c r="E209" s="167">
        <v>5</v>
      </c>
      <c r="F209" s="168">
        <v>550</v>
      </c>
      <c r="G209" s="169"/>
      <c r="H209" s="168">
        <v>550</v>
      </c>
      <c r="I209" s="168">
        <v>550</v>
      </c>
    </row>
    <row r="210" spans="1:9" ht="34.5" customHeight="1" x14ac:dyDescent="0.25">
      <c r="A210" s="163">
        <v>38</v>
      </c>
      <c r="B210" s="164" t="s">
        <v>8928</v>
      </c>
      <c r="C210" s="165" t="s">
        <v>8929</v>
      </c>
      <c r="D210" s="166" t="s">
        <v>8928</v>
      </c>
      <c r="E210" s="167">
        <v>5</v>
      </c>
      <c r="F210" s="168">
        <v>550</v>
      </c>
      <c r="G210" s="169"/>
      <c r="H210" s="168">
        <v>550</v>
      </c>
      <c r="I210" s="168">
        <v>550</v>
      </c>
    </row>
    <row r="211" spans="1:9" ht="41.25" customHeight="1" x14ac:dyDescent="0.25">
      <c r="A211" s="163">
        <v>39</v>
      </c>
      <c r="B211" s="164" t="s">
        <v>8930</v>
      </c>
      <c r="C211" s="165" t="s">
        <v>8931</v>
      </c>
      <c r="D211" s="166" t="s">
        <v>8930</v>
      </c>
      <c r="E211" s="167">
        <v>10</v>
      </c>
      <c r="F211" s="168">
        <v>550</v>
      </c>
      <c r="G211" s="169"/>
      <c r="H211" s="168">
        <v>550</v>
      </c>
      <c r="I211" s="168">
        <v>550</v>
      </c>
    </row>
    <row r="212" spans="1:9" ht="36.75" customHeight="1" x14ac:dyDescent="0.25">
      <c r="A212" s="163">
        <v>40</v>
      </c>
      <c r="B212" s="164" t="s">
        <v>8932</v>
      </c>
      <c r="C212" s="165" t="s">
        <v>8933</v>
      </c>
      <c r="D212" s="166" t="s">
        <v>8932</v>
      </c>
      <c r="E212" s="167">
        <v>6</v>
      </c>
      <c r="F212" s="168">
        <v>550</v>
      </c>
      <c r="G212" s="169"/>
      <c r="H212" s="168">
        <v>550</v>
      </c>
      <c r="I212" s="168">
        <v>550</v>
      </c>
    </row>
    <row r="213" spans="1:9" ht="38.25" customHeight="1" x14ac:dyDescent="0.25">
      <c r="A213" s="163">
        <v>41</v>
      </c>
      <c r="B213" s="164" t="s">
        <v>8934</v>
      </c>
      <c r="C213" s="165" t="s">
        <v>8935</v>
      </c>
      <c r="D213" s="166" t="s">
        <v>8934</v>
      </c>
      <c r="E213" s="167">
        <v>15</v>
      </c>
      <c r="F213" s="168">
        <v>550</v>
      </c>
      <c r="G213" s="169"/>
      <c r="H213" s="168">
        <v>550</v>
      </c>
      <c r="I213" s="168">
        <v>550</v>
      </c>
    </row>
    <row r="214" spans="1:9" ht="39.75" customHeight="1" x14ac:dyDescent="0.25">
      <c r="A214" s="163">
        <v>42</v>
      </c>
      <c r="B214" s="164" t="s">
        <v>8936</v>
      </c>
      <c r="C214" s="165" t="s">
        <v>8937</v>
      </c>
      <c r="D214" s="166" t="s">
        <v>8936</v>
      </c>
      <c r="E214" s="167">
        <v>10</v>
      </c>
      <c r="F214" s="168">
        <v>550</v>
      </c>
      <c r="G214" s="169"/>
      <c r="H214" s="168">
        <v>550</v>
      </c>
      <c r="I214" s="168">
        <v>550</v>
      </c>
    </row>
    <row r="215" spans="1:9" ht="37.5" customHeight="1" x14ac:dyDescent="0.25">
      <c r="A215" s="163">
        <v>43</v>
      </c>
      <c r="B215" s="164" t="s">
        <v>8938</v>
      </c>
      <c r="C215" s="165" t="s">
        <v>8939</v>
      </c>
      <c r="D215" s="166" t="s">
        <v>8938</v>
      </c>
      <c r="E215" s="167">
        <v>10</v>
      </c>
      <c r="F215" s="168">
        <v>550</v>
      </c>
      <c r="G215" s="169"/>
      <c r="H215" s="168">
        <v>550</v>
      </c>
      <c r="I215" s="168">
        <v>550</v>
      </c>
    </row>
    <row r="216" spans="1:9" ht="38.25" customHeight="1" x14ac:dyDescent="0.25">
      <c r="A216" s="163">
        <v>44</v>
      </c>
      <c r="B216" s="164" t="s">
        <v>8940</v>
      </c>
      <c r="C216" s="165" t="s">
        <v>8941</v>
      </c>
      <c r="D216" s="166" t="s">
        <v>8940</v>
      </c>
      <c r="E216" s="167">
        <v>14</v>
      </c>
      <c r="F216" s="168">
        <v>550</v>
      </c>
      <c r="G216" s="169"/>
      <c r="H216" s="168">
        <v>550</v>
      </c>
      <c r="I216" s="168">
        <v>550</v>
      </c>
    </row>
    <row r="217" spans="1:9" ht="48" customHeight="1" x14ac:dyDescent="0.25">
      <c r="A217" s="163">
        <v>45</v>
      </c>
      <c r="B217" s="164" t="s">
        <v>8942</v>
      </c>
      <c r="C217" s="165" t="s">
        <v>8943</v>
      </c>
      <c r="D217" s="166" t="s">
        <v>8942</v>
      </c>
      <c r="E217" s="167">
        <v>15</v>
      </c>
      <c r="F217" s="168">
        <v>550</v>
      </c>
      <c r="G217" s="169"/>
      <c r="H217" s="168">
        <v>550</v>
      </c>
      <c r="I217" s="168">
        <v>550</v>
      </c>
    </row>
    <row r="218" spans="1:9" ht="42.75" customHeight="1" x14ac:dyDescent="0.25">
      <c r="A218" s="163">
        <v>46</v>
      </c>
      <c r="B218" s="164" t="s">
        <v>8944</v>
      </c>
      <c r="C218" s="165" t="s">
        <v>8945</v>
      </c>
      <c r="D218" s="166" t="s">
        <v>8944</v>
      </c>
      <c r="E218" s="167">
        <v>4</v>
      </c>
      <c r="F218" s="168">
        <v>550</v>
      </c>
      <c r="G218" s="169"/>
      <c r="H218" s="168">
        <v>550</v>
      </c>
      <c r="I218" s="168">
        <v>550</v>
      </c>
    </row>
    <row r="219" spans="1:9" ht="50.25" customHeight="1" x14ac:dyDescent="0.25">
      <c r="A219" s="163">
        <v>47</v>
      </c>
      <c r="B219" s="164" t="s">
        <v>8946</v>
      </c>
      <c r="C219" s="165" t="s">
        <v>8947</v>
      </c>
      <c r="D219" s="166" t="s">
        <v>8946</v>
      </c>
      <c r="E219" s="167">
        <v>12</v>
      </c>
      <c r="F219" s="168">
        <v>550</v>
      </c>
      <c r="G219" s="169"/>
      <c r="H219" s="168">
        <v>550</v>
      </c>
      <c r="I219" s="168">
        <v>550</v>
      </c>
    </row>
    <row r="220" spans="1:9" ht="48.75" customHeight="1" x14ac:dyDescent="0.25">
      <c r="A220" s="163">
        <v>48</v>
      </c>
      <c r="B220" s="164" t="s">
        <v>8948</v>
      </c>
      <c r="C220" s="165" t="s">
        <v>8949</v>
      </c>
      <c r="D220" s="166" t="s">
        <v>8948</v>
      </c>
      <c r="E220" s="167">
        <v>10</v>
      </c>
      <c r="F220" s="168">
        <v>550</v>
      </c>
      <c r="G220" s="169"/>
      <c r="H220" s="168">
        <v>550</v>
      </c>
      <c r="I220" s="168">
        <v>550</v>
      </c>
    </row>
    <row r="221" spans="1:9" ht="42.75" customHeight="1" x14ac:dyDescent="0.25">
      <c r="A221" s="163">
        <v>49</v>
      </c>
      <c r="B221" s="164" t="s">
        <v>8950</v>
      </c>
      <c r="C221" s="165" t="s">
        <v>8951</v>
      </c>
      <c r="D221" s="166" t="s">
        <v>8950</v>
      </c>
      <c r="E221" s="167">
        <v>10</v>
      </c>
      <c r="F221" s="168">
        <v>550</v>
      </c>
      <c r="G221" s="169"/>
      <c r="H221" s="168">
        <v>550</v>
      </c>
      <c r="I221" s="168">
        <v>550</v>
      </c>
    </row>
    <row r="222" spans="1:9" ht="55.5" customHeight="1" x14ac:dyDescent="0.25">
      <c r="A222" s="163">
        <v>50</v>
      </c>
      <c r="B222" s="164" t="s">
        <v>8952</v>
      </c>
      <c r="C222" s="165" t="s">
        <v>8953</v>
      </c>
      <c r="D222" s="166" t="s">
        <v>8952</v>
      </c>
      <c r="E222" s="167">
        <v>8</v>
      </c>
      <c r="F222" s="168">
        <v>550</v>
      </c>
      <c r="G222" s="169"/>
      <c r="H222" s="168">
        <v>550</v>
      </c>
      <c r="I222" s="168">
        <v>550</v>
      </c>
    </row>
    <row r="223" spans="1:9" ht="48.75" customHeight="1" x14ac:dyDescent="0.25">
      <c r="A223" s="163">
        <v>51</v>
      </c>
      <c r="B223" s="164" t="s">
        <v>8954</v>
      </c>
      <c r="C223" s="165" t="s">
        <v>8955</v>
      </c>
      <c r="D223" s="166" t="s">
        <v>8954</v>
      </c>
      <c r="E223" s="167">
        <v>6</v>
      </c>
      <c r="F223" s="168">
        <v>550</v>
      </c>
      <c r="G223" s="169"/>
      <c r="H223" s="168">
        <v>550</v>
      </c>
      <c r="I223" s="168">
        <v>550</v>
      </c>
    </row>
    <row r="224" spans="1:9" ht="46.5" customHeight="1" x14ac:dyDescent="0.25">
      <c r="A224" s="163">
        <v>52</v>
      </c>
      <c r="B224" s="164" t="s">
        <v>8956</v>
      </c>
      <c r="C224" s="165" t="s">
        <v>8957</v>
      </c>
      <c r="D224" s="166" t="s">
        <v>8956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37.5" customHeight="1" x14ac:dyDescent="0.25">
      <c r="A225" s="163">
        <v>53</v>
      </c>
      <c r="B225" s="164" t="s">
        <v>8958</v>
      </c>
      <c r="C225" s="165" t="s">
        <v>8959</v>
      </c>
      <c r="D225" s="166" t="s">
        <v>8958</v>
      </c>
      <c r="E225" s="167">
        <v>5</v>
      </c>
      <c r="F225" s="168">
        <v>550</v>
      </c>
      <c r="G225" s="169"/>
      <c r="H225" s="168">
        <v>550</v>
      </c>
      <c r="I225" s="168">
        <v>550</v>
      </c>
    </row>
    <row r="226" spans="1:9" ht="43.5" customHeight="1" x14ac:dyDescent="0.25">
      <c r="A226" s="163">
        <v>54</v>
      </c>
      <c r="B226" s="164" t="s">
        <v>8960</v>
      </c>
      <c r="C226" s="165" t="s">
        <v>8961</v>
      </c>
      <c r="D226" s="166" t="s">
        <v>8960</v>
      </c>
      <c r="E226" s="167">
        <v>5</v>
      </c>
      <c r="F226" s="168">
        <v>550</v>
      </c>
      <c r="G226" s="169"/>
      <c r="H226" s="168">
        <v>550</v>
      </c>
      <c r="I226" s="168">
        <v>550</v>
      </c>
    </row>
    <row r="227" spans="1:9" ht="38.25" customHeight="1" x14ac:dyDescent="0.25">
      <c r="A227" s="163">
        <v>55</v>
      </c>
      <c r="B227" s="164" t="s">
        <v>8962</v>
      </c>
      <c r="C227" s="165" t="s">
        <v>8963</v>
      </c>
      <c r="D227" s="166" t="s">
        <v>8962</v>
      </c>
      <c r="E227" s="167">
        <v>10</v>
      </c>
      <c r="F227" s="168">
        <v>550</v>
      </c>
      <c r="G227" s="169"/>
      <c r="H227" s="168">
        <v>550</v>
      </c>
      <c r="I227" s="168">
        <v>550</v>
      </c>
    </row>
    <row r="228" spans="1:9" ht="37.5" customHeight="1" x14ac:dyDescent="0.25">
      <c r="A228" s="163">
        <v>56</v>
      </c>
      <c r="B228" s="164" t="s">
        <v>8964</v>
      </c>
      <c r="C228" s="165" t="s">
        <v>8965</v>
      </c>
      <c r="D228" s="166" t="s">
        <v>8964</v>
      </c>
      <c r="E228" s="167">
        <v>10</v>
      </c>
      <c r="F228" s="168">
        <v>550</v>
      </c>
      <c r="G228" s="169"/>
      <c r="H228" s="168">
        <v>550</v>
      </c>
      <c r="I228" s="168">
        <v>550</v>
      </c>
    </row>
    <row r="229" spans="1:9" ht="43.5" customHeight="1" x14ac:dyDescent="0.25">
      <c r="A229" s="163">
        <v>57</v>
      </c>
      <c r="B229" s="164" t="s">
        <v>8966</v>
      </c>
      <c r="C229" s="165" t="s">
        <v>8967</v>
      </c>
      <c r="D229" s="166" t="s">
        <v>8966</v>
      </c>
      <c r="E229" s="167">
        <v>7</v>
      </c>
      <c r="F229" s="168">
        <v>550</v>
      </c>
      <c r="G229" s="169"/>
      <c r="H229" s="168">
        <v>550</v>
      </c>
      <c r="I229" s="168">
        <v>550</v>
      </c>
    </row>
    <row r="230" spans="1:9" ht="47.25" customHeight="1" x14ac:dyDescent="0.25">
      <c r="A230" s="163">
        <v>58</v>
      </c>
      <c r="B230" s="164" t="s">
        <v>8968</v>
      </c>
      <c r="C230" s="165" t="s">
        <v>8969</v>
      </c>
      <c r="D230" s="166" t="s">
        <v>8968</v>
      </c>
      <c r="E230" s="167">
        <v>8</v>
      </c>
      <c r="F230" s="168">
        <v>550</v>
      </c>
      <c r="G230" s="169"/>
      <c r="H230" s="168">
        <v>550</v>
      </c>
      <c r="I230" s="168">
        <v>550</v>
      </c>
    </row>
    <row r="231" spans="1:9" ht="43.5" customHeight="1" x14ac:dyDescent="0.25">
      <c r="A231" s="163">
        <v>59</v>
      </c>
      <c r="B231" s="164" t="s">
        <v>8970</v>
      </c>
      <c r="C231" s="165" t="s">
        <v>8971</v>
      </c>
      <c r="D231" s="166" t="s">
        <v>8970</v>
      </c>
      <c r="E231" s="167">
        <v>8</v>
      </c>
      <c r="F231" s="168">
        <v>550</v>
      </c>
      <c r="G231" s="169"/>
      <c r="H231" s="168">
        <v>550</v>
      </c>
      <c r="I231" s="168">
        <v>550</v>
      </c>
    </row>
    <row r="232" spans="1:9" ht="44.25" customHeight="1" x14ac:dyDescent="0.25">
      <c r="A232" s="163">
        <v>60</v>
      </c>
      <c r="B232" s="164" t="s">
        <v>8972</v>
      </c>
      <c r="C232" s="165" t="s">
        <v>8973</v>
      </c>
      <c r="D232" s="166" t="s">
        <v>8972</v>
      </c>
      <c r="E232" s="167">
        <v>7</v>
      </c>
      <c r="F232" s="168">
        <v>550</v>
      </c>
      <c r="G232" s="169"/>
      <c r="H232" s="168">
        <v>550</v>
      </c>
      <c r="I232" s="168">
        <v>550</v>
      </c>
    </row>
    <row r="233" spans="1:9" ht="43.5" customHeight="1" x14ac:dyDescent="0.25">
      <c r="A233" s="163">
        <v>61</v>
      </c>
      <c r="B233" s="164" t="s">
        <v>8974</v>
      </c>
      <c r="C233" s="165" t="s">
        <v>8975</v>
      </c>
      <c r="D233" s="166" t="s">
        <v>8974</v>
      </c>
      <c r="E233" s="167">
        <v>10</v>
      </c>
      <c r="F233" s="168">
        <v>550</v>
      </c>
      <c r="G233" s="169"/>
      <c r="H233" s="168">
        <v>550</v>
      </c>
      <c r="I233" s="168">
        <v>550</v>
      </c>
    </row>
    <row r="234" spans="1:9" ht="42.75" customHeight="1" x14ac:dyDescent="0.25">
      <c r="A234" s="163">
        <v>62</v>
      </c>
      <c r="B234" s="164" t="s">
        <v>8976</v>
      </c>
      <c r="C234" s="165" t="s">
        <v>8977</v>
      </c>
      <c r="D234" s="166" t="s">
        <v>8976</v>
      </c>
      <c r="E234" s="167">
        <v>10</v>
      </c>
      <c r="F234" s="168">
        <v>550</v>
      </c>
      <c r="G234" s="169"/>
      <c r="H234" s="168">
        <v>550</v>
      </c>
      <c r="I234" s="168">
        <v>550</v>
      </c>
    </row>
    <row r="235" spans="1:9" ht="42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9.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3.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0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0.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37.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8.2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42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42.7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43.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33.75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41.2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39.7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48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4.2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41.2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54.7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42.7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16.5" customHeight="1" x14ac:dyDescent="0.25">
      <c r="A253" s="75"/>
      <c r="B253" s="81"/>
      <c r="C253" s="180"/>
      <c r="D253" s="81"/>
      <c r="E253" s="181"/>
      <c r="F253" s="181"/>
      <c r="G253" s="82"/>
      <c r="H253" s="181"/>
      <c r="I253" s="189"/>
    </row>
    <row r="254" spans="1:9" ht="16.5" customHeight="1" x14ac:dyDescent="0.25">
      <c r="A254" s="75"/>
      <c r="B254" s="81"/>
      <c r="C254" s="180"/>
      <c r="D254" s="81"/>
      <c r="E254" s="181"/>
      <c r="F254" s="181"/>
      <c r="G254" s="82"/>
      <c r="H254" s="181"/>
      <c r="I254" s="189"/>
    </row>
    <row r="255" spans="1:9" ht="16.5" customHeight="1" x14ac:dyDescent="0.25">
      <c r="A255" s="75"/>
      <c r="B255" s="81"/>
      <c r="C255" s="180"/>
      <c r="D255" s="81"/>
      <c r="E255" s="181"/>
      <c r="F255" s="181"/>
      <c r="G255" s="82"/>
      <c r="H255" s="181"/>
      <c r="I255" s="189"/>
    </row>
    <row r="256" spans="1:9" ht="16.5" customHeight="1" x14ac:dyDescent="0.25">
      <c r="A256" s="75"/>
      <c r="B256" s="81"/>
      <c r="C256" s="180"/>
      <c r="D256" s="81"/>
      <c r="E256" s="181"/>
      <c r="F256" s="181"/>
      <c r="G256" s="82"/>
      <c r="H256" s="181"/>
      <c r="I256" s="189"/>
    </row>
    <row r="257" spans="1:9" ht="16.5" customHeight="1" x14ac:dyDescent="0.25">
      <c r="A257" s="75"/>
      <c r="B257" s="81"/>
      <c r="C257" s="180"/>
      <c r="D257" s="81"/>
      <c r="E257" s="181"/>
      <c r="F257" s="181"/>
      <c r="G257" s="82"/>
      <c r="H257" s="181"/>
      <c r="I257" s="189"/>
    </row>
    <row r="258" spans="1:9" ht="16.5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104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104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104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104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104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104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104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104"/>
      <c r="F267" s="76"/>
      <c r="G267" s="76"/>
      <c r="H267" s="76"/>
      <c r="I267" s="77"/>
    </row>
    <row r="268" spans="1:9" ht="16.5" customHeight="1" thickBot="1" x14ac:dyDescent="0.3">
      <c r="A268" s="83"/>
      <c r="B268" s="84"/>
      <c r="C268" s="85"/>
      <c r="D268" s="84"/>
      <c r="E268" s="190"/>
      <c r="F268" s="87"/>
      <c r="G268" s="87"/>
      <c r="H268" s="87"/>
      <c r="I268" s="88"/>
    </row>
    <row r="269" spans="1:9" ht="16.5" customHeight="1" thickTop="1" thickBot="1" x14ac:dyDescent="0.3">
      <c r="A269" s="89" t="s">
        <v>43</v>
      </c>
      <c r="B269" s="90"/>
      <c r="C269" s="91"/>
      <c r="D269" s="90"/>
      <c r="E269" s="191">
        <f>SUM(E173:E268)</f>
        <v>550</v>
      </c>
      <c r="F269" s="191">
        <f>SUM(F173:F268)</f>
        <v>34100</v>
      </c>
      <c r="G269" s="152">
        <f>SUM(G173:G268)</f>
        <v>0</v>
      </c>
      <c r="H269" s="152">
        <f>SUM(H173:H268)</f>
        <v>34100</v>
      </c>
      <c r="I269" s="93">
        <f>SUM(I173:I268)</f>
        <v>34100</v>
      </c>
    </row>
    <row r="270" spans="1:9" ht="16.5" customHeight="1" thickTop="1" thickBot="1" x14ac:dyDescent="0.3">
      <c r="A270" s="94" t="s">
        <v>44</v>
      </c>
      <c r="B270" s="95"/>
      <c r="C270" s="96"/>
      <c r="D270" s="95"/>
      <c r="E270" s="97"/>
      <c r="F270" s="98"/>
      <c r="G270" s="98"/>
      <c r="H270" s="98"/>
      <c r="I270" s="99">
        <f>I290</f>
        <v>0</v>
      </c>
    </row>
    <row r="271" spans="1:9" ht="40.5" customHeight="1" thickTop="1" x14ac:dyDescent="0.25">
      <c r="A271" s="146"/>
      <c r="B271" s="362"/>
      <c r="C271" s="363"/>
      <c r="D271" s="362"/>
      <c r="E271" s="362"/>
      <c r="F271" s="364"/>
      <c r="G271" s="362"/>
      <c r="H271" s="364"/>
      <c r="I271" s="364"/>
    </row>
    <row r="272" spans="1:9" ht="54.75" customHeight="1" x14ac:dyDescent="0.25">
      <c r="A272" s="138"/>
      <c r="B272" s="459"/>
      <c r="C272" s="465"/>
      <c r="D272" s="459"/>
      <c r="E272" s="362"/>
      <c r="F272" s="364"/>
      <c r="G272" s="467"/>
      <c r="H272" s="364"/>
      <c r="I272" s="364"/>
    </row>
    <row r="273" spans="1:9" ht="16.5" customHeight="1" x14ac:dyDescent="0.25">
      <c r="A273" s="138"/>
      <c r="B273" s="70"/>
      <c r="C273" s="71"/>
      <c r="D273" s="70"/>
      <c r="E273" s="122"/>
      <c r="F273" s="73"/>
      <c r="G273" s="73"/>
      <c r="H273" s="73"/>
      <c r="I273" s="74"/>
    </row>
    <row r="274" spans="1:9" ht="16.5" customHeight="1" x14ac:dyDescent="0.25">
      <c r="A274" s="138"/>
      <c r="B274" s="70"/>
      <c r="C274" s="71"/>
      <c r="D274" s="70"/>
      <c r="E274" s="122"/>
      <c r="F274" s="122"/>
      <c r="G274" s="122"/>
      <c r="H274" s="122"/>
      <c r="I274" s="193"/>
    </row>
    <row r="275" spans="1:9" ht="16.5" customHeight="1" x14ac:dyDescent="0.25">
      <c r="A275" s="138"/>
      <c r="B275" s="70"/>
      <c r="C275" s="71"/>
      <c r="D275" s="70"/>
      <c r="E275" s="122"/>
      <c r="F275" s="122"/>
      <c r="G275" s="122"/>
      <c r="H275" s="122"/>
      <c r="I275" s="193"/>
    </row>
    <row r="276" spans="1:9" ht="16.5" customHeight="1" x14ac:dyDescent="0.25">
      <c r="A276" s="138"/>
      <c r="B276" s="70"/>
      <c r="C276" s="71"/>
      <c r="D276" s="70"/>
      <c r="E276" s="122"/>
      <c r="F276" s="122"/>
      <c r="G276" s="122"/>
      <c r="H276" s="122"/>
      <c r="I276" s="193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thickBot="1" x14ac:dyDescent="0.3">
      <c r="A289" s="83"/>
      <c r="B289" s="84"/>
      <c r="C289" s="85"/>
      <c r="D289" s="84"/>
      <c r="E289" s="86"/>
      <c r="F289" s="87"/>
      <c r="G289" s="87"/>
      <c r="H289" s="87"/>
      <c r="I289" s="88"/>
    </row>
    <row r="290" spans="1:9" ht="16.5" customHeight="1" thickTop="1" thickBot="1" x14ac:dyDescent="0.3">
      <c r="A290" s="155" t="s">
        <v>43</v>
      </c>
      <c r="B290" s="156"/>
      <c r="C290" s="157"/>
      <c r="D290" s="156"/>
      <c r="E290" s="158">
        <f>SUM(E271:E289)</f>
        <v>0</v>
      </c>
      <c r="F290" s="159">
        <f>SUM(F271:F289)</f>
        <v>0</v>
      </c>
      <c r="G290" s="159">
        <f>SUM(G271:G289)</f>
        <v>0</v>
      </c>
      <c r="H290" s="159">
        <f>SUM(H271:H289)</f>
        <v>0</v>
      </c>
      <c r="I290" s="160">
        <f>SUM(I271:I289)</f>
        <v>0</v>
      </c>
    </row>
    <row r="291" spans="1:9" ht="16.5" customHeight="1" thickTop="1" thickBot="1" x14ac:dyDescent="0.3">
      <c r="A291" s="19" t="s">
        <v>45</v>
      </c>
      <c r="B291" s="20"/>
      <c r="C291" s="21"/>
      <c r="D291" s="20"/>
      <c r="E291" s="22"/>
      <c r="F291" s="22"/>
      <c r="G291" s="22"/>
      <c r="H291" s="22"/>
      <c r="I291" s="23">
        <f>I311</f>
        <v>2485.08</v>
      </c>
    </row>
    <row r="292" spans="1:9" ht="41.25" customHeight="1" thickTop="1" x14ac:dyDescent="0.25">
      <c r="A292" s="130">
        <v>1</v>
      </c>
      <c r="B292" s="468" t="s">
        <v>8978</v>
      </c>
      <c r="C292" s="466" t="s">
        <v>8979</v>
      </c>
      <c r="D292" s="468" t="s">
        <v>8978</v>
      </c>
      <c r="E292" s="461">
        <v>60</v>
      </c>
      <c r="F292" s="469">
        <v>2485.08</v>
      </c>
      <c r="G292" s="470"/>
      <c r="H292" s="469">
        <v>2485.08</v>
      </c>
      <c r="I292" s="469">
        <v>2485.08</v>
      </c>
    </row>
    <row r="293" spans="1:9" ht="38.25" customHeight="1" x14ac:dyDescent="0.25">
      <c r="A293" s="198"/>
      <c r="B293" s="164"/>
      <c r="C293" s="165"/>
      <c r="D293" s="166"/>
      <c r="E293" s="167"/>
      <c r="F293" s="168"/>
      <c r="G293" s="169"/>
      <c r="H293" s="168"/>
      <c r="I293" s="168"/>
    </row>
    <row r="294" spans="1:9" ht="52.5" customHeight="1" x14ac:dyDescent="0.25">
      <c r="A294" s="138"/>
      <c r="B294" s="468"/>
      <c r="C294" s="466"/>
      <c r="D294" s="468"/>
      <c r="E294" s="461"/>
      <c r="F294" s="469"/>
      <c r="G294" s="470"/>
      <c r="H294" s="469"/>
      <c r="I294" s="469"/>
    </row>
    <row r="295" spans="1:9" ht="39.75" customHeight="1" x14ac:dyDescent="0.25">
      <c r="A295" s="138"/>
      <c r="B295" s="468"/>
      <c r="C295" s="466"/>
      <c r="D295" s="468"/>
      <c r="E295" s="461"/>
      <c r="F295" s="469"/>
      <c r="G295" s="470"/>
      <c r="H295" s="469"/>
      <c r="I295" s="469"/>
    </row>
    <row r="296" spans="1:9" ht="46.5" customHeight="1" x14ac:dyDescent="0.25">
      <c r="A296" s="138"/>
      <c r="B296" s="468"/>
      <c r="C296" s="466"/>
      <c r="D296" s="468"/>
      <c r="E296" s="461"/>
      <c r="F296" s="469"/>
      <c r="G296" s="470"/>
      <c r="H296" s="469"/>
      <c r="I296" s="469"/>
    </row>
    <row r="297" spans="1:9" ht="16.5" customHeight="1" x14ac:dyDescent="0.25">
      <c r="A297" s="75"/>
      <c r="B297" s="70"/>
      <c r="C297" s="71"/>
      <c r="D297" s="70"/>
      <c r="E297" s="205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thickBot="1" x14ac:dyDescent="0.3">
      <c r="A310" s="83"/>
      <c r="B310" s="84"/>
      <c r="C310" s="85"/>
      <c r="D310" s="84"/>
      <c r="E310" s="86"/>
      <c r="F310" s="87"/>
      <c r="G310" s="87"/>
      <c r="H310" s="87"/>
      <c r="I310" s="88"/>
    </row>
    <row r="311" spans="1:9" ht="16.5" customHeight="1" thickTop="1" thickBot="1" x14ac:dyDescent="0.3">
      <c r="A311" s="89" t="s">
        <v>43</v>
      </c>
      <c r="B311" s="90"/>
      <c r="C311" s="91"/>
      <c r="D311" s="90"/>
      <c r="E311" s="152">
        <f>SUM(E292:E310)</f>
        <v>60</v>
      </c>
      <c r="F311" s="92">
        <f>SUM(F292:F310)</f>
        <v>2485.08</v>
      </c>
      <c r="G311" s="92">
        <f>SUM(G292:G310)</f>
        <v>0</v>
      </c>
      <c r="H311" s="92">
        <f>SUM(H292:H310)</f>
        <v>2485.08</v>
      </c>
      <c r="I311" s="93">
        <f>SUM(I292:I310)</f>
        <v>2485.08</v>
      </c>
    </row>
    <row r="312" spans="1:9" ht="16.5" customHeight="1" thickTop="1" thickBot="1" x14ac:dyDescent="0.3">
      <c r="A312" s="94" t="s">
        <v>46</v>
      </c>
      <c r="B312" s="95"/>
      <c r="C312" s="96"/>
      <c r="D312" s="95"/>
      <c r="E312" s="97"/>
      <c r="F312" s="97"/>
      <c r="G312" s="97"/>
      <c r="H312" s="97"/>
      <c r="I312" s="99">
        <f>I332</f>
        <v>0</v>
      </c>
    </row>
    <row r="313" spans="1:9" ht="46.5" customHeight="1" thickTop="1" x14ac:dyDescent="0.25">
      <c r="A313" s="130"/>
      <c r="B313" s="164"/>
      <c r="C313" s="165"/>
      <c r="D313" s="166"/>
      <c r="E313" s="167"/>
      <c r="F313" s="379"/>
      <c r="G313" s="169"/>
      <c r="H313" s="379"/>
      <c r="I313" s="379"/>
    </row>
    <row r="314" spans="1:9" ht="46.5" customHeight="1" x14ac:dyDescent="0.25">
      <c r="A314" s="138"/>
      <c r="B314" s="164"/>
      <c r="C314" s="165"/>
      <c r="D314" s="166"/>
      <c r="E314" s="167"/>
      <c r="F314" s="168"/>
      <c r="G314" s="169"/>
      <c r="H314" s="168"/>
      <c r="I314" s="168"/>
    </row>
    <row r="315" spans="1:9" ht="16.5" customHeight="1" x14ac:dyDescent="0.25">
      <c r="A315" s="138"/>
      <c r="B315" s="185"/>
      <c r="C315" s="210"/>
      <c r="D315" s="185"/>
      <c r="E315" s="72"/>
      <c r="F315" s="199"/>
      <c r="G315" s="213"/>
      <c r="H315" s="76"/>
      <c r="I315" s="199"/>
    </row>
    <row r="316" spans="1:9" ht="16.5" customHeight="1" x14ac:dyDescent="0.25">
      <c r="A316" s="138"/>
      <c r="B316" s="70"/>
      <c r="C316" s="71"/>
      <c r="D316" s="70"/>
      <c r="E316" s="205"/>
      <c r="F316" s="214"/>
      <c r="G316" s="76"/>
      <c r="H316" s="76"/>
      <c r="I316" s="215"/>
    </row>
    <row r="317" spans="1:9" ht="16.5" customHeight="1" x14ac:dyDescent="0.25">
      <c r="A317" s="138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 t="s">
        <v>41</v>
      </c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thickBot="1" x14ac:dyDescent="0.3">
      <c r="A331" s="83"/>
      <c r="B331" s="84"/>
      <c r="C331" s="85"/>
      <c r="D331" s="84"/>
      <c r="E331" s="86"/>
      <c r="F331" s="87"/>
      <c r="G331" s="87"/>
      <c r="H331" s="87"/>
      <c r="I331" s="88"/>
    </row>
    <row r="332" spans="1:9" ht="16.5" customHeight="1" thickTop="1" thickBot="1" x14ac:dyDescent="0.3">
      <c r="A332" s="89" t="s">
        <v>43</v>
      </c>
      <c r="B332" s="90"/>
      <c r="C332" s="91"/>
      <c r="D332" s="90"/>
      <c r="E332" s="152">
        <f>SUM(E313:E331)</f>
        <v>0</v>
      </c>
      <c r="F332" s="92">
        <f>SUM(F313:F331)</f>
        <v>0</v>
      </c>
      <c r="G332" s="92">
        <f>SUM(G313:G331)</f>
        <v>0</v>
      </c>
      <c r="H332" s="92">
        <f>SUM(H313:H331)</f>
        <v>0</v>
      </c>
      <c r="I332" s="93">
        <f>SUM(I313:I331)</f>
        <v>0</v>
      </c>
    </row>
    <row r="333" spans="1:9" ht="16.5" customHeight="1" thickTop="1" thickBot="1" x14ac:dyDescent="0.3">
      <c r="A333" s="94" t="s">
        <v>47</v>
      </c>
      <c r="B333" s="95"/>
      <c r="C333" s="96"/>
      <c r="D333" s="95"/>
      <c r="E333" s="97"/>
      <c r="F333" s="97"/>
      <c r="G333" s="97"/>
      <c r="H333" s="97"/>
      <c r="I333" s="99">
        <f>I353</f>
        <v>0</v>
      </c>
    </row>
    <row r="334" spans="1:9" ht="16.5" customHeight="1" thickTop="1" x14ac:dyDescent="0.25">
      <c r="A334" s="146"/>
      <c r="B334" s="147"/>
      <c r="C334" s="148"/>
      <c r="D334" s="147"/>
      <c r="E334" s="149"/>
      <c r="F334" s="150"/>
      <c r="G334" s="150"/>
      <c r="H334" s="154"/>
      <c r="I334" s="151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x14ac:dyDescent="0.25">
      <c r="A344" s="75"/>
      <c r="B344" s="70"/>
      <c r="C344" s="71"/>
      <c r="D344" s="70"/>
      <c r="E344" s="72"/>
      <c r="F344" s="76"/>
      <c r="G344" s="76"/>
      <c r="H344" s="76"/>
      <c r="I344" s="77"/>
    </row>
    <row r="345" spans="1:9" ht="16.5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thickBot="1" x14ac:dyDescent="0.3">
      <c r="A352" s="83"/>
      <c r="B352" s="84"/>
      <c r="C352" s="85"/>
      <c r="D352" s="84"/>
      <c r="E352" s="86"/>
      <c r="F352" s="87"/>
      <c r="G352" s="87"/>
      <c r="H352" s="87"/>
      <c r="I352" s="88"/>
    </row>
    <row r="353" spans="1:9" ht="16.5" customHeight="1" thickTop="1" thickBot="1" x14ac:dyDescent="0.3">
      <c r="A353" s="89" t="s">
        <v>43</v>
      </c>
      <c r="B353" s="90"/>
      <c r="C353" s="91"/>
      <c r="D353" s="90"/>
      <c r="E353" s="152">
        <f>SUM(E334:E352)</f>
        <v>0</v>
      </c>
      <c r="F353" s="92">
        <f>SUM(F334:F352)</f>
        <v>0</v>
      </c>
      <c r="G353" s="92">
        <f>SUM(G334:G352)</f>
        <v>0</v>
      </c>
      <c r="H353" s="92">
        <f>SUM(H334:H352)</f>
        <v>0</v>
      </c>
      <c r="I353" s="93">
        <f>SUM(I334:I352)</f>
        <v>0</v>
      </c>
    </row>
    <row r="354" spans="1:9" ht="16.5" customHeight="1" thickTop="1" thickBot="1" x14ac:dyDescent="0.3">
      <c r="A354" s="19" t="s">
        <v>48</v>
      </c>
      <c r="B354" s="20"/>
      <c r="C354" s="21"/>
      <c r="D354" s="20"/>
      <c r="E354" s="22"/>
      <c r="F354" s="22"/>
      <c r="G354" s="22"/>
      <c r="H354" s="22"/>
      <c r="I354" s="23">
        <f>I374</f>
        <v>0</v>
      </c>
    </row>
    <row r="355" spans="1:9" ht="16.5" customHeight="1" thickTop="1" x14ac:dyDescent="0.25">
      <c r="A355" s="216"/>
      <c r="B355" s="147"/>
      <c r="C355" s="148"/>
      <c r="D355" s="147"/>
      <c r="E355" s="149"/>
      <c r="F355" s="154"/>
      <c r="G355" s="154"/>
      <c r="H355" s="154"/>
      <c r="I355" s="21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thickBot="1" x14ac:dyDescent="0.3">
      <c r="A373" s="83"/>
      <c r="B373" s="84"/>
      <c r="C373" s="85"/>
      <c r="D373" s="84"/>
      <c r="E373" s="86"/>
      <c r="F373" s="87"/>
      <c r="G373" s="87"/>
      <c r="H373" s="87"/>
      <c r="I373" s="88"/>
    </row>
    <row r="374" spans="1:9" ht="16.5" customHeight="1" thickTop="1" thickBot="1" x14ac:dyDescent="0.3">
      <c r="A374" s="155" t="s">
        <v>43</v>
      </c>
      <c r="B374" s="156"/>
      <c r="C374" s="157"/>
      <c r="D374" s="156"/>
      <c r="E374" s="158">
        <f>SUM(E355:E373)</f>
        <v>0</v>
      </c>
      <c r="F374" s="159">
        <f>SUM(F355:F373)</f>
        <v>0</v>
      </c>
      <c r="G374" s="159">
        <f>SUM(G355:G373)</f>
        <v>0</v>
      </c>
      <c r="H374" s="159">
        <f>SUM(H355:H373)</f>
        <v>0</v>
      </c>
      <c r="I374" s="160">
        <f>SUM(I355:I373)</f>
        <v>0</v>
      </c>
    </row>
    <row r="375" spans="1:9" ht="16.5" customHeight="1" thickTop="1" thickBot="1" x14ac:dyDescent="0.3">
      <c r="A375" s="11" t="s">
        <v>50</v>
      </c>
      <c r="B375" s="12"/>
      <c r="C375" s="13"/>
      <c r="D375" s="14"/>
      <c r="E375" s="15">
        <f>E418+E439+E481+E502+E523+E544</f>
        <v>268.2</v>
      </c>
      <c r="F375" s="16"/>
      <c r="G375" s="16"/>
      <c r="H375" s="16"/>
      <c r="I375" s="15">
        <f>I418+I439+I481+I502+I523+I544+I460</f>
        <v>24127.27</v>
      </c>
    </row>
    <row r="376" spans="1:9" ht="16.5" customHeight="1" thickTop="1" thickBot="1" x14ac:dyDescent="0.3">
      <c r="A376" s="94" t="s">
        <v>13</v>
      </c>
      <c r="B376" s="95"/>
      <c r="C376" s="96"/>
      <c r="D376" s="95"/>
      <c r="E376" s="97"/>
      <c r="F376" s="97"/>
      <c r="G376" s="97"/>
      <c r="H376" s="97"/>
      <c r="I376" s="99">
        <f>I418</f>
        <v>0</v>
      </c>
    </row>
    <row r="377" spans="1:9" ht="32.25" customHeight="1" thickTop="1" thickBot="1" x14ac:dyDescent="0.25">
      <c r="A377" s="130">
        <v>1</v>
      </c>
      <c r="B377" s="102" t="s">
        <v>8980</v>
      </c>
      <c r="C377" s="102" t="s">
        <v>8981</v>
      </c>
      <c r="D377" s="102" t="s">
        <v>8982</v>
      </c>
      <c r="E377" s="241">
        <v>6</v>
      </c>
      <c r="F377" s="365">
        <v>550</v>
      </c>
      <c r="G377" s="163"/>
      <c r="H377" s="421">
        <v>550</v>
      </c>
      <c r="I377" s="421">
        <v>550</v>
      </c>
    </row>
    <row r="378" spans="1:9" ht="31.5" customHeight="1" thickTop="1" thickBot="1" x14ac:dyDescent="0.25">
      <c r="A378" s="130">
        <v>2</v>
      </c>
      <c r="B378" s="345" t="s">
        <v>8983</v>
      </c>
      <c r="C378" s="102" t="s">
        <v>8984</v>
      </c>
      <c r="D378" s="346" t="s">
        <v>8985</v>
      </c>
      <c r="E378" s="471">
        <v>15</v>
      </c>
      <c r="F378" s="546">
        <v>550</v>
      </c>
      <c r="G378" s="163"/>
      <c r="H378" s="421">
        <v>550</v>
      </c>
      <c r="I378" s="421">
        <v>550</v>
      </c>
    </row>
    <row r="379" spans="1:9" ht="27.75" customHeight="1" thickTop="1" thickBot="1" x14ac:dyDescent="0.25">
      <c r="A379" s="130">
        <v>3</v>
      </c>
      <c r="B379" s="102" t="s">
        <v>8986</v>
      </c>
      <c r="C379" s="102" t="s">
        <v>8987</v>
      </c>
      <c r="D379" s="102" t="s">
        <v>8988</v>
      </c>
      <c r="E379" s="241">
        <v>7</v>
      </c>
      <c r="F379" s="365">
        <v>550</v>
      </c>
      <c r="G379" s="163"/>
      <c r="H379" s="421">
        <v>550</v>
      </c>
      <c r="I379" s="421">
        <v>550</v>
      </c>
    </row>
    <row r="380" spans="1:9" ht="37.5" customHeight="1" thickTop="1" thickBot="1" x14ac:dyDescent="0.25">
      <c r="A380" s="130">
        <v>4</v>
      </c>
      <c r="B380" s="102" t="s">
        <v>8989</v>
      </c>
      <c r="C380" s="102" t="s">
        <v>8990</v>
      </c>
      <c r="D380" s="102" t="s">
        <v>8991</v>
      </c>
      <c r="E380" s="241">
        <v>14.5</v>
      </c>
      <c r="F380" s="365">
        <v>550</v>
      </c>
      <c r="G380" s="163"/>
      <c r="H380" s="421">
        <v>550</v>
      </c>
      <c r="I380" s="421">
        <v>550</v>
      </c>
    </row>
    <row r="381" spans="1:9" ht="39" customHeight="1" thickTop="1" thickBot="1" x14ac:dyDescent="0.25">
      <c r="A381" s="130">
        <v>5</v>
      </c>
      <c r="B381" s="102" t="s">
        <v>8992</v>
      </c>
      <c r="C381" s="102" t="s">
        <v>8993</v>
      </c>
      <c r="D381" s="102" t="s">
        <v>8994</v>
      </c>
      <c r="E381" s="241">
        <v>3</v>
      </c>
      <c r="F381" s="365">
        <v>550</v>
      </c>
      <c r="G381" s="163"/>
      <c r="H381" s="421">
        <v>550</v>
      </c>
      <c r="I381" s="421">
        <v>550</v>
      </c>
    </row>
    <row r="382" spans="1:9" ht="48.75" customHeight="1" thickTop="1" thickBot="1" x14ac:dyDescent="0.25">
      <c r="A382" s="130">
        <v>6</v>
      </c>
      <c r="B382" s="102" t="s">
        <v>8995</v>
      </c>
      <c r="C382" s="102" t="s">
        <v>8996</v>
      </c>
      <c r="D382" s="102" t="s">
        <v>8997</v>
      </c>
      <c r="E382" s="241">
        <v>13.7</v>
      </c>
      <c r="F382" s="365">
        <v>550</v>
      </c>
      <c r="G382" s="163"/>
      <c r="H382" s="421">
        <v>550</v>
      </c>
      <c r="I382" s="421">
        <v>550</v>
      </c>
    </row>
    <row r="383" spans="1:9" ht="36.75" customHeight="1" thickTop="1" thickBot="1" x14ac:dyDescent="0.25">
      <c r="A383" s="130">
        <v>7</v>
      </c>
      <c r="B383" s="102" t="s">
        <v>8998</v>
      </c>
      <c r="C383" s="102" t="s">
        <v>8999</v>
      </c>
      <c r="D383" s="102" t="s">
        <v>9000</v>
      </c>
      <c r="E383" s="241">
        <v>5</v>
      </c>
      <c r="F383" s="365">
        <v>550</v>
      </c>
      <c r="G383" s="163"/>
      <c r="H383" s="421">
        <v>550</v>
      </c>
      <c r="I383" s="421">
        <v>550</v>
      </c>
    </row>
    <row r="384" spans="1:9" ht="40.5" customHeight="1" thickTop="1" thickBot="1" x14ac:dyDescent="0.25">
      <c r="A384" s="130">
        <v>8</v>
      </c>
      <c r="B384" s="102" t="s">
        <v>9001</v>
      </c>
      <c r="C384" s="102" t="s">
        <v>9002</v>
      </c>
      <c r="D384" s="102" t="s">
        <v>9003</v>
      </c>
      <c r="E384" s="241">
        <v>4</v>
      </c>
      <c r="F384" s="365">
        <v>550</v>
      </c>
      <c r="G384" s="163"/>
      <c r="H384" s="421">
        <v>550</v>
      </c>
      <c r="I384" s="421">
        <v>550</v>
      </c>
    </row>
    <row r="385" spans="1:9" ht="44.25" customHeight="1" thickTop="1" thickBot="1" x14ac:dyDescent="0.25">
      <c r="A385" s="130">
        <v>9</v>
      </c>
      <c r="B385" s="102" t="s">
        <v>9004</v>
      </c>
      <c r="C385" s="102" t="s">
        <v>9005</v>
      </c>
      <c r="D385" s="102" t="s">
        <v>9006</v>
      </c>
      <c r="E385" s="241">
        <v>3</v>
      </c>
      <c r="F385" s="365">
        <v>550</v>
      </c>
      <c r="G385" s="163"/>
      <c r="H385" s="421">
        <v>550</v>
      </c>
      <c r="I385" s="421">
        <v>550</v>
      </c>
    </row>
    <row r="386" spans="1:9" ht="40.5" customHeight="1" thickTop="1" thickBot="1" x14ac:dyDescent="0.25">
      <c r="A386" s="130">
        <v>10</v>
      </c>
      <c r="B386" s="102" t="s">
        <v>9007</v>
      </c>
      <c r="C386" s="102" t="s">
        <v>9008</v>
      </c>
      <c r="D386" s="102" t="s">
        <v>9009</v>
      </c>
      <c r="E386" s="241">
        <v>12</v>
      </c>
      <c r="F386" s="365">
        <v>550</v>
      </c>
      <c r="G386" s="163"/>
      <c r="H386" s="421">
        <v>550</v>
      </c>
      <c r="I386" s="421">
        <v>550</v>
      </c>
    </row>
    <row r="387" spans="1:9" ht="48.75" customHeight="1" thickTop="1" thickBot="1" x14ac:dyDescent="0.25">
      <c r="A387" s="130">
        <v>11</v>
      </c>
      <c r="B387" s="102" t="s">
        <v>9010</v>
      </c>
      <c r="C387" s="102" t="s">
        <v>9011</v>
      </c>
      <c r="D387" s="102" t="s">
        <v>9012</v>
      </c>
      <c r="E387" s="241">
        <v>5</v>
      </c>
      <c r="F387" s="365">
        <v>550</v>
      </c>
      <c r="G387" s="163"/>
      <c r="H387" s="421">
        <v>550</v>
      </c>
      <c r="I387" s="421">
        <v>550</v>
      </c>
    </row>
    <row r="388" spans="1:9" ht="36.75" customHeight="1" thickTop="1" thickBot="1" x14ac:dyDescent="0.25">
      <c r="A388" s="130">
        <v>12</v>
      </c>
      <c r="B388" s="102" t="s">
        <v>9013</v>
      </c>
      <c r="C388" s="102" t="s">
        <v>9014</v>
      </c>
      <c r="D388" s="102" t="s">
        <v>9015</v>
      </c>
      <c r="E388" s="241">
        <v>15</v>
      </c>
      <c r="F388" s="343">
        <v>550</v>
      </c>
      <c r="G388" s="55"/>
      <c r="H388" s="344">
        <v>550</v>
      </c>
      <c r="I388" s="344">
        <v>550</v>
      </c>
    </row>
    <row r="389" spans="1:9" ht="42.75" customHeight="1" thickTop="1" thickBot="1" x14ac:dyDescent="0.25">
      <c r="A389" s="130">
        <v>13</v>
      </c>
      <c r="B389" s="102" t="s">
        <v>9016</v>
      </c>
      <c r="C389" s="102" t="s">
        <v>9017</v>
      </c>
      <c r="D389" s="102" t="s">
        <v>9018</v>
      </c>
      <c r="E389" s="241">
        <v>6</v>
      </c>
      <c r="F389" s="343">
        <v>550</v>
      </c>
      <c r="G389" s="55"/>
      <c r="H389" s="344">
        <v>550</v>
      </c>
      <c r="I389" s="344">
        <v>550</v>
      </c>
    </row>
    <row r="390" spans="1:9" ht="39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8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8.2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41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8.25" customHeight="1" thickTop="1" thickBot="1" x14ac:dyDescent="0.25">
      <c r="A394" s="130"/>
      <c r="B394" s="102"/>
      <c r="C394" s="102"/>
      <c r="D394" s="102"/>
      <c r="E394" s="241"/>
      <c r="F394" s="343"/>
      <c r="G394" s="55"/>
      <c r="H394" s="344"/>
      <c r="I394" s="344"/>
    </row>
    <row r="395" spans="1:9" ht="47.25" customHeight="1" thickTop="1" thickBot="1" x14ac:dyDescent="0.25">
      <c r="A395" s="130"/>
      <c r="B395" s="102"/>
      <c r="C395" s="102"/>
      <c r="D395" s="102"/>
      <c r="E395" s="241"/>
      <c r="F395" s="343"/>
      <c r="G395" s="55"/>
      <c r="H395" s="344"/>
      <c r="I395" s="344"/>
    </row>
    <row r="396" spans="1:9" s="105" customFormat="1" ht="43.5" customHeight="1" thickTop="1" thickBot="1" x14ac:dyDescent="0.25">
      <c r="A396" s="130"/>
      <c r="B396" s="102"/>
      <c r="C396" s="102"/>
      <c r="D396" s="102"/>
      <c r="E396" s="241"/>
      <c r="F396" s="343"/>
      <c r="G396" s="55"/>
      <c r="H396" s="344"/>
      <c r="I396" s="344"/>
    </row>
    <row r="397" spans="1:9" ht="16.5" customHeight="1" thickTop="1" thickBot="1" x14ac:dyDescent="0.25">
      <c r="A397" s="130"/>
      <c r="B397" s="102"/>
      <c r="C397" s="102"/>
      <c r="D397" s="102"/>
      <c r="E397" s="241"/>
      <c r="F397" s="343"/>
      <c r="G397" s="55"/>
      <c r="H397" s="344"/>
      <c r="I397" s="344"/>
    </row>
    <row r="398" spans="1:9" ht="30" customHeight="1" thickTop="1" thickBot="1" x14ac:dyDescent="0.25">
      <c r="A398" s="130"/>
      <c r="B398" s="102"/>
      <c r="C398" s="102"/>
      <c r="D398" s="102"/>
      <c r="E398" s="241"/>
      <c r="F398" s="343"/>
      <c r="G398" s="55"/>
      <c r="H398" s="344"/>
      <c r="I398" s="344"/>
    </row>
    <row r="399" spans="1:9" ht="24.75" customHeight="1" thickTop="1" thickBot="1" x14ac:dyDescent="0.25">
      <c r="A399" s="130"/>
      <c r="B399" s="102"/>
      <c r="C399" s="102"/>
      <c r="D399" s="102"/>
      <c r="E399" s="241"/>
      <c r="F399" s="343"/>
      <c r="G399" s="55"/>
      <c r="H399" s="344"/>
      <c r="I399" s="344"/>
    </row>
    <row r="400" spans="1:9" ht="30.75" customHeight="1" thickTop="1" thickBot="1" x14ac:dyDescent="0.25">
      <c r="A400" s="130"/>
      <c r="B400" s="102"/>
      <c r="C400" s="102"/>
      <c r="D400" s="102"/>
      <c r="E400" s="241"/>
      <c r="F400" s="343"/>
      <c r="G400" s="55"/>
      <c r="H400" s="344"/>
      <c r="I400" s="344"/>
    </row>
    <row r="401" spans="1:9" ht="29.25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30.75" customHeight="1" thickTop="1" thickBot="1" x14ac:dyDescent="0.25">
      <c r="A402" s="130"/>
      <c r="B402" s="81"/>
      <c r="C402" s="220"/>
      <c r="D402" s="81"/>
      <c r="E402" s="181"/>
      <c r="F402" s="182"/>
      <c r="G402" s="182"/>
      <c r="H402" s="182"/>
      <c r="I402" s="183"/>
    </row>
    <row r="403" spans="1:9" ht="30.75" customHeight="1" thickTop="1" x14ac:dyDescent="0.2">
      <c r="A403" s="130"/>
      <c r="B403" s="81"/>
      <c r="C403" s="220"/>
      <c r="D403" s="81"/>
      <c r="E403" s="181"/>
      <c r="F403" s="182"/>
      <c r="G403" s="182"/>
      <c r="H403" s="182"/>
      <c r="I403" s="183"/>
    </row>
    <row r="404" spans="1:9" ht="30.7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16.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16.5" customHeight="1" x14ac:dyDescent="0.2">
      <c r="A408" s="134"/>
      <c r="B408" s="81"/>
      <c r="C408" s="220"/>
      <c r="D408" s="81"/>
      <c r="E408" s="82"/>
      <c r="F408" s="182"/>
      <c r="G408" s="182"/>
      <c r="H408" s="182"/>
      <c r="I408" s="183"/>
    </row>
    <row r="409" spans="1:9" ht="16.5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16.5" customHeight="1" x14ac:dyDescent="0.2">
      <c r="A410" s="134"/>
      <c r="B410" s="81"/>
      <c r="C410" s="220"/>
      <c r="D410" s="81"/>
      <c r="E410" s="181"/>
      <c r="F410" s="182"/>
      <c r="G410" s="182"/>
      <c r="H410" s="182"/>
      <c r="I410" s="183"/>
    </row>
    <row r="411" spans="1:9" ht="16.5" customHeight="1" x14ac:dyDescent="0.2">
      <c r="A411" s="134"/>
      <c r="B411" s="81"/>
      <c r="C411" s="220"/>
      <c r="D411" s="81"/>
      <c r="E411" s="181"/>
      <c r="F411" s="182"/>
      <c r="G411" s="182"/>
      <c r="H411" s="182"/>
      <c r="I411" s="183"/>
    </row>
    <row r="412" spans="1:9" ht="16.5" customHeight="1" x14ac:dyDescent="0.2">
      <c r="A412" s="134"/>
      <c r="B412" s="81"/>
      <c r="C412" s="220"/>
      <c r="D412" s="81"/>
      <c r="E412" s="181"/>
      <c r="F412" s="182"/>
      <c r="G412" s="182"/>
      <c r="H412" s="182"/>
      <c r="I412" s="183"/>
    </row>
    <row r="413" spans="1:9" ht="16.5" customHeight="1" x14ac:dyDescent="0.2">
      <c r="A413" s="134"/>
      <c r="B413" s="81"/>
      <c r="C413" s="220"/>
      <c r="D413" s="81"/>
      <c r="E413" s="181"/>
      <c r="F413" s="182"/>
      <c r="G413" s="182"/>
      <c r="H413" s="182"/>
      <c r="I413" s="183"/>
    </row>
    <row r="414" spans="1:9" ht="16.5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30.75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30.75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30.75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30.75" customHeight="1" x14ac:dyDescent="0.2">
      <c r="A418" s="134"/>
      <c r="B418" s="81"/>
      <c r="C418" s="220"/>
      <c r="D418" s="81"/>
      <c r="E418" s="181"/>
      <c r="F418" s="82"/>
      <c r="G418" s="82"/>
      <c r="H418" s="82"/>
      <c r="I418" s="222"/>
    </row>
    <row r="419" spans="1:9" ht="30.75" customHeight="1" x14ac:dyDescent="0.2">
      <c r="A419" s="134"/>
      <c r="B419" s="81"/>
      <c r="C419" s="220"/>
      <c r="D419" s="81"/>
      <c r="E419" s="82"/>
      <c r="F419" s="82"/>
      <c r="G419" s="82"/>
      <c r="H419" s="82"/>
      <c r="I419" s="222"/>
    </row>
    <row r="420" spans="1:9" ht="30.75" customHeight="1" x14ac:dyDescent="0.2">
      <c r="A420" s="134"/>
      <c r="B420" s="81"/>
      <c r="C420" s="220"/>
      <c r="D420" s="81"/>
      <c r="E420" s="82"/>
      <c r="F420" s="82"/>
      <c r="G420" s="82"/>
      <c r="H420" s="82"/>
      <c r="I420" s="222"/>
    </row>
    <row r="421" spans="1:9" ht="30.75" customHeight="1" x14ac:dyDescent="0.2">
      <c r="A421" s="134"/>
      <c r="B421" s="81"/>
      <c r="C421" s="220"/>
      <c r="D421" s="81"/>
      <c r="E421" s="181"/>
      <c r="F421" s="82"/>
      <c r="G421" s="82"/>
      <c r="H421" s="82"/>
      <c r="I421" s="222"/>
    </row>
    <row r="422" spans="1:9" ht="30.75" customHeight="1" x14ac:dyDescent="0.2">
      <c r="A422" s="134"/>
      <c r="B422" s="81"/>
      <c r="C422" s="220"/>
      <c r="D422" s="81"/>
      <c r="E422" s="82"/>
      <c r="F422" s="82"/>
      <c r="G422" s="82"/>
      <c r="H422" s="82"/>
      <c r="I422" s="222"/>
    </row>
    <row r="423" spans="1:9" ht="30.75" customHeight="1" x14ac:dyDescent="0.2">
      <c r="A423" s="134"/>
      <c r="B423" s="81"/>
      <c r="C423" s="220"/>
      <c r="D423" s="81"/>
      <c r="E423" s="82"/>
      <c r="F423" s="82"/>
      <c r="G423" s="82"/>
      <c r="H423" s="82"/>
      <c r="I423" s="222"/>
    </row>
    <row r="424" spans="1:9" ht="30.75" customHeight="1" x14ac:dyDescent="0.2">
      <c r="A424" s="134"/>
      <c r="B424" s="81"/>
      <c r="C424" s="220"/>
      <c r="D424" s="81"/>
      <c r="E424" s="82"/>
      <c r="F424" s="82"/>
      <c r="G424" s="82"/>
      <c r="H424" s="82"/>
      <c r="I424" s="222"/>
    </row>
    <row r="425" spans="1:9" ht="30.75" customHeight="1" x14ac:dyDescent="0.2">
      <c r="A425" s="134"/>
      <c r="B425" s="81"/>
      <c r="C425" s="220"/>
      <c r="D425" s="81"/>
      <c r="E425" s="82"/>
      <c r="F425" s="82"/>
      <c r="G425" s="82"/>
      <c r="H425" s="82"/>
      <c r="I425" s="222"/>
    </row>
    <row r="426" spans="1:9" ht="16.5" customHeight="1" x14ac:dyDescent="0.2">
      <c r="A426" s="134"/>
      <c r="B426" s="81"/>
      <c r="C426" s="220"/>
      <c r="D426" s="81"/>
      <c r="E426" s="82"/>
      <c r="F426" s="82"/>
      <c r="G426" s="82"/>
      <c r="H426" s="82"/>
      <c r="I426" s="222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x14ac:dyDescent="0.25">
      <c r="A430" s="134"/>
      <c r="B430" s="70"/>
      <c r="C430" s="70"/>
      <c r="D430" s="70"/>
      <c r="E430" s="72"/>
      <c r="F430" s="76"/>
      <c r="G430" s="76"/>
      <c r="H430" s="76"/>
      <c r="I430" s="77"/>
    </row>
    <row r="431" spans="1:9" ht="16.5" customHeight="1" x14ac:dyDescent="0.25">
      <c r="A431" s="134"/>
      <c r="B431" s="70"/>
      <c r="C431" s="70"/>
      <c r="D431" s="70"/>
      <c r="E431" s="72"/>
      <c r="F431" s="76"/>
      <c r="G431" s="76"/>
      <c r="H431" s="76"/>
      <c r="I431" s="77"/>
    </row>
    <row r="432" spans="1:9" ht="16.5" customHeight="1" x14ac:dyDescent="0.25">
      <c r="A432" s="134"/>
      <c r="B432" s="70"/>
      <c r="C432" s="70"/>
      <c r="D432" s="70"/>
      <c r="E432" s="72"/>
      <c r="F432" s="76"/>
      <c r="G432" s="76"/>
      <c r="H432" s="76"/>
      <c r="I432" s="77"/>
    </row>
    <row r="433" spans="1:9" ht="16.5" customHeight="1" x14ac:dyDescent="0.25">
      <c r="A433" s="134"/>
      <c r="B433" s="70"/>
      <c r="C433" s="70"/>
      <c r="D433" s="70"/>
      <c r="E433" s="72"/>
      <c r="F433" s="76"/>
      <c r="G433" s="76"/>
      <c r="H433" s="76"/>
      <c r="I433" s="77"/>
    </row>
    <row r="434" spans="1:9" ht="16.5" customHeight="1" x14ac:dyDescent="0.25">
      <c r="A434" s="134"/>
      <c r="B434" s="70"/>
      <c r="C434" s="70"/>
      <c r="D434" s="70"/>
      <c r="E434" s="72"/>
      <c r="F434" s="76"/>
      <c r="G434" s="76"/>
      <c r="H434" s="76"/>
      <c r="I434" s="77"/>
    </row>
    <row r="435" spans="1:9" ht="16.5" customHeight="1" x14ac:dyDescent="0.25">
      <c r="A435" s="134"/>
      <c r="B435" s="70"/>
      <c r="C435" s="70"/>
      <c r="D435" s="70"/>
      <c r="E435" s="72"/>
      <c r="F435" s="76"/>
      <c r="G435" s="76"/>
      <c r="H435" s="76"/>
      <c r="I435" s="77"/>
    </row>
    <row r="436" spans="1:9" ht="16.5" customHeight="1" x14ac:dyDescent="0.25">
      <c r="A436" s="134"/>
      <c r="B436" s="70"/>
      <c r="C436" s="70"/>
      <c r="D436" s="70"/>
      <c r="E436" s="72"/>
      <c r="F436" s="76"/>
      <c r="G436" s="76"/>
      <c r="H436" s="76"/>
      <c r="I436" s="77"/>
    </row>
    <row r="437" spans="1:9" ht="16.5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customHeight="1" thickBot="1" x14ac:dyDescent="0.3">
      <c r="A438" s="223"/>
      <c r="B438" s="84"/>
      <c r="C438" s="84"/>
      <c r="D438" s="84"/>
      <c r="E438" s="86"/>
      <c r="F438" s="87"/>
      <c r="G438" s="87"/>
      <c r="H438" s="87"/>
      <c r="I438" s="88"/>
    </row>
    <row r="439" spans="1:9" ht="16.5" customHeight="1" thickTop="1" thickBot="1" x14ac:dyDescent="0.3">
      <c r="A439" s="89" t="s">
        <v>43</v>
      </c>
      <c r="B439" s="90"/>
      <c r="C439" s="91"/>
      <c r="D439" s="90"/>
      <c r="E439" s="152">
        <f>SUM(E377:E438)</f>
        <v>109.2</v>
      </c>
      <c r="F439" s="152">
        <f>SUM(F377:F438)</f>
        <v>7150</v>
      </c>
      <c r="G439" s="152">
        <f>SUM(G377:G438)</f>
        <v>0</v>
      </c>
      <c r="H439" s="152">
        <f>SUM(H377:H438)</f>
        <v>7150</v>
      </c>
      <c r="I439" s="224">
        <f>SUM(I377:I438)</f>
        <v>7150</v>
      </c>
    </row>
    <row r="440" spans="1:9" ht="16.5" customHeight="1" thickTop="1" thickBot="1" x14ac:dyDescent="0.3">
      <c r="A440" s="94" t="s">
        <v>44</v>
      </c>
      <c r="B440" s="95"/>
      <c r="C440" s="96"/>
      <c r="D440" s="95"/>
      <c r="E440" s="97"/>
      <c r="F440" s="97"/>
      <c r="G440" s="97"/>
      <c r="H440" s="97"/>
      <c r="I440" s="99">
        <f>I460</f>
        <v>4926.4399999999996</v>
      </c>
    </row>
    <row r="441" spans="1:9" ht="51" customHeight="1" thickTop="1" x14ac:dyDescent="0.25">
      <c r="A441" s="146">
        <v>1</v>
      </c>
      <c r="B441" s="102" t="s">
        <v>9019</v>
      </c>
      <c r="C441" s="102" t="s">
        <v>9020</v>
      </c>
      <c r="D441" s="102" t="s">
        <v>9021</v>
      </c>
      <c r="E441" s="423">
        <v>65</v>
      </c>
      <c r="F441" s="547">
        <v>4926.4399999999996</v>
      </c>
      <c r="G441" s="548"/>
      <c r="H441" s="547">
        <v>4926.4399999999996</v>
      </c>
      <c r="I441" s="547">
        <v>4926.4399999999996</v>
      </c>
    </row>
    <row r="442" spans="1:9" ht="32.25" customHeight="1" x14ac:dyDescent="0.25">
      <c r="A442" s="138"/>
      <c r="B442" s="102"/>
      <c r="C442" s="102"/>
      <c r="D442" s="102"/>
      <c r="E442" s="423"/>
      <c r="F442" s="547"/>
      <c r="G442" s="548"/>
      <c r="H442" s="547"/>
      <c r="I442" s="547"/>
    </row>
    <row r="443" spans="1:9" ht="32.25" customHeight="1" x14ac:dyDescent="0.25">
      <c r="A443" s="138"/>
      <c r="B443" s="102"/>
      <c r="C443" s="102"/>
      <c r="D443" s="102"/>
      <c r="E443" s="423"/>
      <c r="F443" s="547"/>
      <c r="G443" s="548"/>
      <c r="H443" s="547"/>
      <c r="I443" s="547"/>
    </row>
    <row r="444" spans="1:9" ht="36.75" customHeight="1" x14ac:dyDescent="0.25">
      <c r="A444" s="138"/>
      <c r="B444" s="102"/>
      <c r="C444" s="102"/>
      <c r="D444" s="102"/>
      <c r="E444" s="423"/>
      <c r="F444" s="380"/>
      <c r="G444" s="381"/>
      <c r="H444" s="380"/>
      <c r="I444" s="380"/>
    </row>
    <row r="445" spans="1:9" ht="38.25" customHeight="1" x14ac:dyDescent="0.25">
      <c r="A445" s="138"/>
      <c r="B445" s="102"/>
      <c r="C445" s="102"/>
      <c r="D445" s="102"/>
      <c r="E445" s="423"/>
      <c r="F445" s="380"/>
      <c r="G445" s="381"/>
      <c r="H445" s="380"/>
      <c r="I445" s="380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thickBot="1" x14ac:dyDescent="0.3">
      <c r="A459" s="83"/>
      <c r="B459" s="84"/>
      <c r="C459" s="85"/>
      <c r="D459" s="84"/>
      <c r="E459" s="86"/>
      <c r="F459" s="87"/>
      <c r="G459" s="87"/>
      <c r="H459" s="87"/>
      <c r="I459" s="88"/>
    </row>
    <row r="460" spans="1:9" ht="16.5" customHeight="1" thickTop="1" thickBot="1" x14ac:dyDescent="0.3">
      <c r="A460" s="89" t="s">
        <v>43</v>
      </c>
      <c r="B460" s="90"/>
      <c r="C460" s="91"/>
      <c r="D460" s="90"/>
      <c r="E460" s="152">
        <f>SUM(E441:E459)</f>
        <v>65</v>
      </c>
      <c r="F460" s="92">
        <f>SUM(F441:F459)</f>
        <v>4926.4399999999996</v>
      </c>
      <c r="G460" s="92">
        <f>SUM(G441:G459)</f>
        <v>0</v>
      </c>
      <c r="H460" s="92">
        <f>SUM(H441:H459)</f>
        <v>4926.4399999999996</v>
      </c>
      <c r="I460" s="93">
        <f>SUM(I441:I459)</f>
        <v>4926.4399999999996</v>
      </c>
    </row>
    <row r="461" spans="1:9" ht="16.5" customHeight="1" thickTop="1" thickBot="1" x14ac:dyDescent="0.3">
      <c r="A461" s="19" t="s">
        <v>45</v>
      </c>
      <c r="B461" s="20"/>
      <c r="C461" s="21"/>
      <c r="D461" s="20"/>
      <c r="E461" s="22"/>
      <c r="F461" s="22"/>
      <c r="G461" s="22"/>
      <c r="H461" s="22"/>
      <c r="I461" s="23">
        <f>I481</f>
        <v>12050.830000000002</v>
      </c>
    </row>
    <row r="462" spans="1:9" ht="36" customHeight="1" thickTop="1" x14ac:dyDescent="0.2">
      <c r="A462" s="130">
        <v>1</v>
      </c>
      <c r="B462" s="102" t="s">
        <v>9022</v>
      </c>
      <c r="C462" s="102" t="s">
        <v>9023</v>
      </c>
      <c r="D462" s="102" t="s">
        <v>9024</v>
      </c>
      <c r="E462" s="241">
        <v>80</v>
      </c>
      <c r="F462" s="365">
        <v>6063.31</v>
      </c>
      <c r="G462" s="163"/>
      <c r="H462" s="421">
        <v>6063.31</v>
      </c>
      <c r="I462" s="421">
        <v>6063.31</v>
      </c>
    </row>
    <row r="463" spans="1:9" ht="51" customHeight="1" x14ac:dyDescent="0.2">
      <c r="A463" s="134">
        <v>2</v>
      </c>
      <c r="B463" s="102" t="s">
        <v>9025</v>
      </c>
      <c r="C463" s="102" t="s">
        <v>9026</v>
      </c>
      <c r="D463" s="102" t="s">
        <v>9027</v>
      </c>
      <c r="E463" s="241">
        <v>60</v>
      </c>
      <c r="F463" s="365">
        <v>4547.4799999999996</v>
      </c>
      <c r="G463" s="163"/>
      <c r="H463" s="421">
        <v>4547.4799999999996</v>
      </c>
      <c r="I463" s="421">
        <v>4547.4799999999996</v>
      </c>
    </row>
    <row r="464" spans="1:9" ht="43.5" customHeight="1" x14ac:dyDescent="0.2">
      <c r="A464" s="134">
        <v>3</v>
      </c>
      <c r="B464" s="102" t="s">
        <v>9028</v>
      </c>
      <c r="C464" s="102" t="s">
        <v>9029</v>
      </c>
      <c r="D464" s="102" t="s">
        <v>9030</v>
      </c>
      <c r="E464" s="241">
        <v>19</v>
      </c>
      <c r="F464" s="365">
        <v>1440.04</v>
      </c>
      <c r="G464" s="163"/>
      <c r="H464" s="421">
        <v>1440.04</v>
      </c>
      <c r="I464" s="421">
        <v>1440.04</v>
      </c>
    </row>
    <row r="465" spans="1:9" ht="41.25" customHeight="1" x14ac:dyDescent="0.2">
      <c r="A465" s="134"/>
      <c r="B465" s="102"/>
      <c r="C465" s="102"/>
      <c r="D465" s="102"/>
      <c r="E465" s="241"/>
      <c r="F465" s="343"/>
      <c r="G465" s="55"/>
      <c r="H465" s="344"/>
      <c r="I465" s="344"/>
    </row>
    <row r="466" spans="1:9" ht="52.5" customHeight="1" x14ac:dyDescent="0.2">
      <c r="A466" s="134"/>
      <c r="B466" s="102"/>
      <c r="C466" s="102"/>
      <c r="D466" s="102"/>
      <c r="E466" s="241"/>
      <c r="F466" s="343"/>
      <c r="G466" s="55"/>
      <c r="H466" s="344"/>
      <c r="I466" s="344"/>
    </row>
    <row r="467" spans="1:9" ht="62.25" customHeight="1" x14ac:dyDescent="0.2">
      <c r="A467" s="134"/>
      <c r="B467" s="102"/>
      <c r="C467" s="102"/>
      <c r="D467" s="102"/>
      <c r="E467" s="241"/>
      <c r="F467" s="343"/>
      <c r="G467" s="55"/>
      <c r="H467" s="344"/>
      <c r="I467" s="344"/>
    </row>
    <row r="468" spans="1:9" ht="57.75" customHeight="1" x14ac:dyDescent="0.2">
      <c r="A468" s="134"/>
      <c r="B468" s="102"/>
      <c r="C468" s="102"/>
      <c r="D468" s="102"/>
      <c r="E468" s="241"/>
      <c r="F468" s="343"/>
      <c r="G468" s="55"/>
      <c r="H468" s="344"/>
      <c r="I468" s="344"/>
    </row>
    <row r="469" spans="1:9" ht="16.5" customHeight="1" x14ac:dyDescent="0.25">
      <c r="A469" s="134"/>
      <c r="B469" s="70"/>
      <c r="C469" s="71"/>
      <c r="D469" s="70"/>
      <c r="E469" s="122"/>
      <c r="F469" s="73"/>
      <c r="G469" s="73"/>
      <c r="H469" s="73"/>
      <c r="I469" s="74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thickBot="1" x14ac:dyDescent="0.3">
      <c r="A480" s="83"/>
      <c r="B480" s="84"/>
      <c r="C480" s="85"/>
      <c r="D480" s="84"/>
      <c r="E480" s="86"/>
      <c r="F480" s="87"/>
      <c r="G480" s="87"/>
      <c r="H480" s="87"/>
      <c r="I480" s="88"/>
    </row>
    <row r="481" spans="1:9" ht="16.5" customHeight="1" thickTop="1" thickBot="1" x14ac:dyDescent="0.3">
      <c r="A481" s="89" t="s">
        <v>43</v>
      </c>
      <c r="B481" s="90"/>
      <c r="C481" s="91"/>
      <c r="D481" s="90"/>
      <c r="E481" s="152">
        <f>SUM(E462:E480)</f>
        <v>159</v>
      </c>
      <c r="F481" s="92">
        <f>SUM(F462:F480)</f>
        <v>12050.830000000002</v>
      </c>
      <c r="G481" s="92">
        <f>SUM(G462:G480)</f>
        <v>0</v>
      </c>
      <c r="H481" s="92">
        <f>SUM(H462:H480)</f>
        <v>12050.830000000002</v>
      </c>
      <c r="I481" s="93">
        <f>SUM(I462:I480)</f>
        <v>12050.830000000002</v>
      </c>
    </row>
    <row r="482" spans="1:9" ht="16.5" customHeight="1" thickTop="1" thickBot="1" x14ac:dyDescent="0.3">
      <c r="A482" s="94" t="s">
        <v>46</v>
      </c>
      <c r="B482" s="95"/>
      <c r="C482" s="96"/>
      <c r="D482" s="95"/>
      <c r="E482" s="97"/>
      <c r="F482" s="97"/>
      <c r="G482" s="97"/>
      <c r="H482" s="97"/>
      <c r="I482" s="99">
        <f>I502</f>
        <v>0</v>
      </c>
    </row>
    <row r="483" spans="1:9" ht="54" customHeight="1" thickTop="1" x14ac:dyDescent="0.2">
      <c r="A483" s="130"/>
      <c r="B483" s="102"/>
      <c r="C483" s="102"/>
      <c r="D483" s="102"/>
      <c r="E483" s="241"/>
      <c r="F483" s="365"/>
      <c r="G483" s="163"/>
      <c r="H483" s="421"/>
      <c r="I483" s="421"/>
    </row>
    <row r="484" spans="1:9" ht="37.5" customHeight="1" x14ac:dyDescent="0.25">
      <c r="A484" s="138"/>
      <c r="B484" s="102"/>
      <c r="C484" s="102"/>
      <c r="D484" s="102"/>
      <c r="E484" s="241"/>
      <c r="F484" s="343"/>
      <c r="G484" s="55"/>
      <c r="H484" s="344"/>
      <c r="I484" s="344"/>
    </row>
    <row r="485" spans="1:9" ht="38.25" customHeight="1" x14ac:dyDescent="0.25">
      <c r="A485" s="138"/>
      <c r="B485" s="102"/>
      <c r="C485" s="102"/>
      <c r="D485" s="102"/>
      <c r="E485" s="241"/>
      <c r="F485" s="343"/>
      <c r="G485" s="55"/>
      <c r="H485" s="344"/>
      <c r="I485" s="344"/>
    </row>
    <row r="486" spans="1:9" ht="45.75" customHeight="1" x14ac:dyDescent="0.25">
      <c r="A486" s="138"/>
      <c r="B486" s="102"/>
      <c r="C486" s="102"/>
      <c r="D486" s="102"/>
      <c r="E486" s="241"/>
      <c r="F486" s="343"/>
      <c r="G486" s="55"/>
      <c r="H486" s="344"/>
      <c r="I486" s="344"/>
    </row>
    <row r="487" spans="1:9" ht="34.5" customHeight="1" x14ac:dyDescent="0.25">
      <c r="A487" s="75"/>
      <c r="B487" s="102"/>
      <c r="C487" s="102"/>
      <c r="D487" s="102"/>
      <c r="E487" s="241"/>
      <c r="F487" s="343"/>
      <c r="G487" s="55"/>
      <c r="H487" s="344"/>
      <c r="I487" s="344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thickBot="1" x14ac:dyDescent="0.3">
      <c r="A501" s="83"/>
      <c r="B501" s="84"/>
      <c r="C501" s="85"/>
      <c r="D501" s="84"/>
      <c r="E501" s="86"/>
      <c r="F501" s="87"/>
      <c r="G501" s="87"/>
      <c r="H501" s="87"/>
      <c r="I501" s="88"/>
    </row>
    <row r="502" spans="1:9" ht="16.5" customHeight="1" thickTop="1" thickBot="1" x14ac:dyDescent="0.3">
      <c r="A502" s="89" t="s">
        <v>43</v>
      </c>
      <c r="B502" s="90"/>
      <c r="C502" s="91"/>
      <c r="D502" s="90"/>
      <c r="E502" s="152">
        <f>SUM(E483:E501)</f>
        <v>0</v>
      </c>
      <c r="F502" s="92">
        <f>SUM(F483:F501)</f>
        <v>0</v>
      </c>
      <c r="G502" s="92">
        <f>SUM(G483:G501)</f>
        <v>0</v>
      </c>
      <c r="H502" s="92">
        <f>SUM(H483:H501)</f>
        <v>0</v>
      </c>
      <c r="I502" s="93">
        <f>SUM(I483:I501)</f>
        <v>0</v>
      </c>
    </row>
    <row r="503" spans="1:9" ht="16.5" customHeight="1" thickTop="1" thickBot="1" x14ac:dyDescent="0.3">
      <c r="A503" s="94" t="s">
        <v>47</v>
      </c>
      <c r="B503" s="95"/>
      <c r="C503" s="96"/>
      <c r="D503" s="95"/>
      <c r="E503" s="97"/>
      <c r="F503" s="97"/>
      <c r="G503" s="97"/>
      <c r="H503" s="97"/>
      <c r="I503" s="99">
        <f>I523</f>
        <v>0</v>
      </c>
    </row>
    <row r="504" spans="1:9" ht="16.5" customHeight="1" thickTop="1" x14ac:dyDescent="0.25">
      <c r="A504" s="146"/>
      <c r="B504" s="147"/>
      <c r="C504" s="148"/>
      <c r="D504" s="147"/>
      <c r="E504" s="192"/>
      <c r="F504" s="192"/>
      <c r="G504" s="154"/>
      <c r="H504" s="192"/>
      <c r="I504" s="229"/>
    </row>
    <row r="505" spans="1:9" ht="16.5" customHeight="1" x14ac:dyDescent="0.25">
      <c r="A505" s="75"/>
      <c r="B505" s="70"/>
      <c r="C505" s="71"/>
      <c r="D505" s="70"/>
      <c r="E505" s="122"/>
      <c r="F505" s="73"/>
      <c r="G505" s="73"/>
      <c r="H505" s="73"/>
      <c r="I505" s="74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thickBot="1" x14ac:dyDescent="0.3">
      <c r="A522" s="83"/>
      <c r="B522" s="84"/>
      <c r="C522" s="85"/>
      <c r="D522" s="84"/>
      <c r="E522" s="86"/>
      <c r="F522" s="87"/>
      <c r="G522" s="87"/>
      <c r="H522" s="87"/>
      <c r="I522" s="88"/>
    </row>
    <row r="523" spans="1:9" ht="16.5" customHeight="1" thickTop="1" thickBot="1" x14ac:dyDescent="0.3">
      <c r="A523" s="89" t="s">
        <v>43</v>
      </c>
      <c r="B523" s="90"/>
      <c r="C523" s="91"/>
      <c r="D523" s="90"/>
      <c r="E523" s="152">
        <f>SUM(E504:E522)</f>
        <v>0</v>
      </c>
      <c r="F523" s="92">
        <f>SUM(F504:F522)</f>
        <v>0</v>
      </c>
      <c r="G523" s="92">
        <f>SUM(G504:G522)</f>
        <v>0</v>
      </c>
      <c r="H523" s="92">
        <f>SUM(H504:H522)</f>
        <v>0</v>
      </c>
      <c r="I523" s="93">
        <f>SUM(I504:I522)</f>
        <v>0</v>
      </c>
    </row>
    <row r="524" spans="1:9" ht="16.5" customHeight="1" thickTop="1" thickBot="1" x14ac:dyDescent="0.3">
      <c r="A524" s="19" t="s">
        <v>48</v>
      </c>
      <c r="B524" s="20"/>
      <c r="C524" s="21"/>
      <c r="D524" s="20"/>
      <c r="E524" s="22"/>
      <c r="F524" s="22"/>
      <c r="G524" s="22"/>
      <c r="H524" s="22"/>
      <c r="I524" s="23">
        <f>I544</f>
        <v>0</v>
      </c>
    </row>
    <row r="525" spans="1:9" ht="16.5" customHeight="1" thickTop="1" x14ac:dyDescent="0.25">
      <c r="A525" s="146"/>
      <c r="B525" s="147"/>
      <c r="C525" s="148"/>
      <c r="D525" s="147"/>
      <c r="E525" s="149"/>
      <c r="F525" s="154"/>
      <c r="G525" s="154"/>
      <c r="H525" s="154"/>
      <c r="I525" s="21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thickBot="1" x14ac:dyDescent="0.3">
      <c r="A543" s="83"/>
      <c r="B543" s="84"/>
      <c r="C543" s="85"/>
      <c r="D543" s="84"/>
      <c r="E543" s="86"/>
      <c r="F543" s="87"/>
      <c r="G543" s="87"/>
      <c r="H543" s="87"/>
      <c r="I543" s="88"/>
    </row>
    <row r="544" spans="1:9" ht="16.5" customHeight="1" thickTop="1" thickBot="1" x14ac:dyDescent="0.3">
      <c r="A544" s="155" t="s">
        <v>43</v>
      </c>
      <c r="B544" s="156"/>
      <c r="C544" s="157"/>
      <c r="D544" s="156"/>
      <c r="E544" s="158">
        <f>SUM(E525:E543)</f>
        <v>0</v>
      </c>
      <c r="F544" s="159">
        <f>SUM(F525:F543)</f>
        <v>0</v>
      </c>
      <c r="G544" s="159">
        <f>SUM(G525:G543)</f>
        <v>0</v>
      </c>
      <c r="H544" s="159">
        <f>SUM(H525:H543)</f>
        <v>0</v>
      </c>
      <c r="I544" s="160">
        <f>SUM(I525:I543)</f>
        <v>0</v>
      </c>
    </row>
    <row r="545" spans="1:9" ht="16.5" customHeight="1" thickTop="1" thickBot="1" x14ac:dyDescent="0.3">
      <c r="A545" s="11" t="s">
        <v>74</v>
      </c>
      <c r="B545" s="12"/>
      <c r="C545" s="13"/>
      <c r="D545" s="14"/>
      <c r="E545" s="15">
        <f>E682+E701+E722+E743+E764+E785</f>
        <v>0</v>
      </c>
      <c r="F545" s="16"/>
      <c r="G545" s="16"/>
      <c r="H545" s="16"/>
      <c r="I545" s="15">
        <f>I682+I701+I722+I743+I764+I785</f>
        <v>0</v>
      </c>
    </row>
    <row r="546" spans="1:9" ht="16.5" customHeight="1" thickTop="1" thickBot="1" x14ac:dyDescent="0.3">
      <c r="A546" s="94" t="s">
        <v>13</v>
      </c>
      <c r="B546" s="95"/>
      <c r="C546" s="96"/>
      <c r="D546" s="95"/>
      <c r="E546" s="97"/>
      <c r="F546" s="97"/>
      <c r="G546" s="97"/>
      <c r="H546" s="97"/>
      <c r="I546" s="99"/>
    </row>
    <row r="547" spans="1:9" ht="37.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43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3.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3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3.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3.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3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3.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3.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43.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3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3.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3.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3.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3.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3.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3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3.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43.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43.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43.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3.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3.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3.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43.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3.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43.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43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x14ac:dyDescent="0.25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Top="1" thickBot="1" x14ac:dyDescent="0.3">
      <c r="A682" s="89" t="s">
        <v>43</v>
      </c>
      <c r="B682" s="90"/>
      <c r="C682" s="91"/>
      <c r="D682" s="90"/>
      <c r="E682" s="152">
        <f>SUM(E547:E681)</f>
        <v>0</v>
      </c>
      <c r="F682" s="152">
        <f>SUM(F547:F681)</f>
        <v>0</v>
      </c>
      <c r="G682" s="152">
        <f>SUM(G547:G681)</f>
        <v>0</v>
      </c>
      <c r="H682" s="152">
        <f>SUM(H547:H681)</f>
        <v>0</v>
      </c>
      <c r="I682" s="549">
        <f>SUM(I547:I681)</f>
        <v>0</v>
      </c>
    </row>
    <row r="683" spans="1:9" ht="16.5" customHeight="1" thickTop="1" thickBot="1" x14ac:dyDescent="0.3">
      <c r="A683" s="94" t="s">
        <v>44</v>
      </c>
      <c r="B683" s="95"/>
      <c r="C683" s="96"/>
      <c r="D683" s="95"/>
      <c r="E683" s="97"/>
      <c r="F683" s="97"/>
      <c r="G683" s="97"/>
      <c r="H683" s="97"/>
      <c r="I683" s="99">
        <f>I701</f>
        <v>0</v>
      </c>
    </row>
    <row r="684" spans="1:9" ht="49.5" customHeight="1" thickTop="1" x14ac:dyDescent="0.25">
      <c r="A684" s="543"/>
      <c r="B684" s="433"/>
      <c r="C684" s="102"/>
      <c r="D684" s="40"/>
      <c r="E684" s="27"/>
      <c r="F684" s="33"/>
      <c r="G684" s="40"/>
      <c r="H684" s="33"/>
      <c r="I684" s="432"/>
    </row>
    <row r="685" spans="1:9" ht="36.75" customHeight="1" x14ac:dyDescent="0.25">
      <c r="A685" s="353"/>
      <c r="B685" s="433"/>
      <c r="C685" s="102"/>
      <c r="D685" s="40"/>
      <c r="E685" s="27"/>
      <c r="F685" s="33"/>
      <c r="G685" s="40"/>
      <c r="H685" s="33"/>
      <c r="I685" s="432"/>
    </row>
    <row r="686" spans="1:9" ht="16.5" customHeight="1" x14ac:dyDescent="0.25">
      <c r="A686" s="359"/>
      <c r="B686" s="354"/>
      <c r="C686" s="355"/>
      <c r="D686" s="354"/>
      <c r="E686" s="360"/>
      <c r="F686" s="357"/>
      <c r="G686" s="357"/>
      <c r="H686" s="357"/>
      <c r="I686" s="358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thickBot="1" x14ac:dyDescent="0.3">
      <c r="A700" s="83"/>
      <c r="B700" s="84"/>
      <c r="C700" s="85"/>
      <c r="D700" s="84"/>
      <c r="E700" s="86"/>
      <c r="F700" s="87"/>
      <c r="G700" s="87"/>
      <c r="H700" s="87"/>
      <c r="I700" s="88"/>
    </row>
    <row r="701" spans="1:9" ht="16.5" customHeight="1" thickTop="1" thickBot="1" x14ac:dyDescent="0.3">
      <c r="A701" s="89" t="s">
        <v>43</v>
      </c>
      <c r="B701" s="90"/>
      <c r="C701" s="91"/>
      <c r="D701" s="90"/>
      <c r="E701" s="152">
        <f>SUM(E684:E700)</f>
        <v>0</v>
      </c>
      <c r="F701" s="92">
        <f>SUM(F684:F700)</f>
        <v>0</v>
      </c>
      <c r="G701" s="92">
        <f>SUM(G684:G700)</f>
        <v>0</v>
      </c>
      <c r="H701" s="92">
        <f>SUM(H684:H700)</f>
        <v>0</v>
      </c>
      <c r="I701" s="93">
        <f>SUM(I684:I700)</f>
        <v>0</v>
      </c>
    </row>
    <row r="702" spans="1:9" ht="16.5" customHeight="1" thickTop="1" thickBot="1" x14ac:dyDescent="0.3">
      <c r="A702" s="19" t="s">
        <v>45</v>
      </c>
      <c r="B702" s="20"/>
      <c r="C702" s="21"/>
      <c r="D702" s="20"/>
      <c r="E702" s="22"/>
      <c r="F702" s="22"/>
      <c r="G702" s="22"/>
      <c r="H702" s="22"/>
      <c r="I702" s="23">
        <f>I722</f>
        <v>0</v>
      </c>
    </row>
    <row r="703" spans="1:9" ht="44.25" customHeight="1" thickTop="1" thickBot="1" x14ac:dyDescent="0.3">
      <c r="A703" s="146"/>
      <c r="B703" s="431"/>
      <c r="C703" s="102"/>
      <c r="D703" s="50"/>
      <c r="E703" s="27"/>
      <c r="F703" s="33"/>
      <c r="G703" s="50"/>
      <c r="H703" s="33"/>
      <c r="I703" s="432"/>
    </row>
    <row r="704" spans="1:9" ht="47.25" customHeight="1" thickTop="1" thickBot="1" x14ac:dyDescent="0.3">
      <c r="A704" s="146"/>
      <c r="B704" s="433"/>
      <c r="C704" s="41"/>
      <c r="D704" s="40"/>
      <c r="E704" s="27"/>
      <c r="F704" s="44"/>
      <c r="G704" s="44"/>
      <c r="H704" s="44"/>
      <c r="I704" s="434"/>
    </row>
    <row r="705" spans="1:9" ht="43.5" customHeight="1" thickTop="1" x14ac:dyDescent="0.25">
      <c r="A705" s="146"/>
      <c r="B705" s="435"/>
      <c r="C705" s="436"/>
      <c r="D705" s="437"/>
      <c r="E705" s="438"/>
      <c r="F705" s="439"/>
      <c r="G705" s="439"/>
      <c r="H705" s="439"/>
      <c r="I705" s="440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thickBot="1" x14ac:dyDescent="0.3">
      <c r="A721" s="83"/>
      <c r="B721" s="84"/>
      <c r="C721" s="85"/>
      <c r="D721" s="84"/>
      <c r="E721" s="86"/>
      <c r="F721" s="87"/>
      <c r="G721" s="87"/>
      <c r="H721" s="87"/>
      <c r="I721" s="88"/>
    </row>
    <row r="722" spans="1:9" ht="16.5" customHeight="1" thickTop="1" thickBot="1" x14ac:dyDescent="0.3">
      <c r="A722" s="155" t="s">
        <v>43</v>
      </c>
      <c r="B722" s="156"/>
      <c r="C722" s="157"/>
      <c r="D722" s="156"/>
      <c r="E722" s="158">
        <f>SUM(E703:E721)</f>
        <v>0</v>
      </c>
      <c r="F722" s="159">
        <f>SUM(F703:F721)</f>
        <v>0</v>
      </c>
      <c r="G722" s="159">
        <f>SUM(G703:G721)</f>
        <v>0</v>
      </c>
      <c r="H722" s="159">
        <f>SUM(H703:H721)</f>
        <v>0</v>
      </c>
      <c r="I722" s="160">
        <f>SUM(I703:I721)</f>
        <v>0</v>
      </c>
    </row>
    <row r="723" spans="1:9" ht="16.5" customHeight="1" thickTop="1" thickBot="1" x14ac:dyDescent="0.3">
      <c r="A723" s="19" t="s">
        <v>46</v>
      </c>
      <c r="B723" s="20"/>
      <c r="C723" s="21"/>
      <c r="D723" s="20"/>
      <c r="E723" s="22"/>
      <c r="F723" s="22"/>
      <c r="G723" s="22"/>
      <c r="H723" s="22"/>
      <c r="I723" s="23">
        <f>I743</f>
        <v>0</v>
      </c>
    </row>
    <row r="724" spans="1:9" ht="46.5" customHeight="1" thickTop="1" x14ac:dyDescent="0.25">
      <c r="A724" s="146"/>
      <c r="B724" s="102"/>
      <c r="C724" s="441"/>
      <c r="D724" s="102"/>
      <c r="E724" s="102"/>
      <c r="F724" s="343"/>
      <c r="G724" s="102"/>
      <c r="H724" s="343"/>
      <c r="I724" s="343"/>
    </row>
    <row r="725" spans="1:9" ht="40.5" customHeight="1" x14ac:dyDescent="0.25">
      <c r="A725" s="138"/>
      <c r="B725" s="102"/>
      <c r="C725" s="102"/>
      <c r="D725" s="102"/>
      <c r="E725" s="102"/>
      <c r="F725" s="343"/>
      <c r="G725" s="102"/>
      <c r="H725" s="382"/>
      <c r="I725" s="382"/>
    </row>
    <row r="726" spans="1:9" ht="31.5" customHeight="1" x14ac:dyDescent="0.25">
      <c r="A726" s="138"/>
      <c r="B726" s="102"/>
      <c r="C726" s="102"/>
      <c r="D726" s="102"/>
      <c r="E726" s="102"/>
      <c r="F726" s="343"/>
      <c r="G726" s="343"/>
      <c r="H726" s="343"/>
      <c r="I726" s="343"/>
    </row>
    <row r="727" spans="1:9" ht="38.25" customHeight="1" x14ac:dyDescent="0.25">
      <c r="A727" s="138"/>
      <c r="B727" s="102"/>
      <c r="C727" s="102"/>
      <c r="D727" s="102"/>
      <c r="E727" s="102"/>
      <c r="F727" s="343"/>
      <c r="G727" s="102"/>
      <c r="H727" s="382"/>
      <c r="I727" s="382"/>
    </row>
    <row r="728" spans="1:9" ht="16.5" customHeight="1" x14ac:dyDescent="0.25">
      <c r="A728" s="75"/>
      <c r="B728" s="102"/>
      <c r="C728" s="102"/>
      <c r="D728" s="102"/>
      <c r="E728" s="102"/>
      <c r="F728" s="343"/>
      <c r="G728" s="102"/>
      <c r="H728" s="382"/>
      <c r="I728" s="382"/>
    </row>
    <row r="729" spans="1:9" ht="16.5" customHeight="1" x14ac:dyDescent="0.25">
      <c r="A729" s="75"/>
      <c r="B729" s="102"/>
      <c r="C729" s="102"/>
      <c r="D729" s="102"/>
      <c r="E729" s="102"/>
      <c r="F729" s="343"/>
      <c r="G729" s="102"/>
      <c r="H729" s="382"/>
      <c r="I729" s="382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thickBot="1" x14ac:dyDescent="0.3">
      <c r="A742" s="83"/>
      <c r="B742" s="84"/>
      <c r="C742" s="85"/>
      <c r="D742" s="84"/>
      <c r="E742" s="86"/>
      <c r="F742" s="87"/>
      <c r="G742" s="87"/>
      <c r="H742" s="87"/>
      <c r="I742" s="88"/>
    </row>
    <row r="743" spans="1:9" ht="16.5" customHeight="1" thickTop="1" thickBot="1" x14ac:dyDescent="0.3">
      <c r="A743" s="89" t="s">
        <v>43</v>
      </c>
      <c r="B743" s="90"/>
      <c r="C743" s="91"/>
      <c r="D743" s="90"/>
      <c r="E743" s="152">
        <f>SUM(E724:E742)</f>
        <v>0</v>
      </c>
      <c r="F743" s="92">
        <f>SUM(F724:F742)</f>
        <v>0</v>
      </c>
      <c r="G743" s="92">
        <f>SUM(G724:G742)</f>
        <v>0</v>
      </c>
      <c r="H743" s="92">
        <f>SUM(H724:H742)</f>
        <v>0</v>
      </c>
      <c r="I743" s="93">
        <f>SUM(I724:I742)</f>
        <v>0</v>
      </c>
    </row>
    <row r="744" spans="1:9" ht="16.5" customHeight="1" thickTop="1" thickBot="1" x14ac:dyDescent="0.3">
      <c r="A744" s="94" t="s">
        <v>47</v>
      </c>
      <c r="B744" s="95"/>
      <c r="C744" s="96"/>
      <c r="D744" s="95"/>
      <c r="E744" s="97"/>
      <c r="F744" s="97"/>
      <c r="G744" s="97"/>
      <c r="H744" s="97"/>
      <c r="I744" s="99">
        <f>I764</f>
        <v>0</v>
      </c>
    </row>
    <row r="745" spans="1:9" ht="16.5" customHeight="1" thickTop="1" x14ac:dyDescent="0.25">
      <c r="A745" s="216"/>
      <c r="B745" s="147"/>
      <c r="C745" s="148"/>
      <c r="D745" s="147"/>
      <c r="E745" s="149"/>
      <c r="F745" s="154"/>
      <c r="G745" s="154"/>
      <c r="H745" s="154"/>
      <c r="I745" s="21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thickBot="1" x14ac:dyDescent="0.3">
      <c r="A763" s="83"/>
      <c r="B763" s="84"/>
      <c r="C763" s="85"/>
      <c r="D763" s="84"/>
      <c r="E763" s="86"/>
      <c r="F763" s="87"/>
      <c r="G763" s="87"/>
      <c r="H763" s="87"/>
      <c r="I763" s="88"/>
    </row>
    <row r="764" spans="1:9" ht="16.5" customHeight="1" thickTop="1" thickBot="1" x14ac:dyDescent="0.3">
      <c r="A764" s="89" t="s">
        <v>43</v>
      </c>
      <c r="B764" s="90"/>
      <c r="C764" s="91"/>
      <c r="D764" s="90"/>
      <c r="E764" s="152">
        <f>SUM(E745:E763)</f>
        <v>0</v>
      </c>
      <c r="F764" s="92">
        <f>SUM(F745:F763)</f>
        <v>0</v>
      </c>
      <c r="G764" s="92">
        <f>SUM(G745:G763)</f>
        <v>0</v>
      </c>
      <c r="H764" s="92">
        <f>SUM(H745:H763)</f>
        <v>0</v>
      </c>
      <c r="I764" s="93">
        <f>SUM(I745:I763)</f>
        <v>0</v>
      </c>
    </row>
    <row r="765" spans="1:9" ht="16.5" customHeight="1" thickTop="1" thickBot="1" x14ac:dyDescent="0.3">
      <c r="A765" s="19" t="s">
        <v>48</v>
      </c>
      <c r="B765" s="20"/>
      <c r="C765" s="21"/>
      <c r="D765" s="20"/>
      <c r="E765" s="22"/>
      <c r="F765" s="22"/>
      <c r="G765" s="22"/>
      <c r="H765" s="22"/>
      <c r="I765" s="23">
        <f>I785</f>
        <v>0</v>
      </c>
    </row>
    <row r="766" spans="1:9" ht="16.5" customHeight="1" thickTop="1" x14ac:dyDescent="0.25">
      <c r="A766" s="216"/>
      <c r="B766" s="147"/>
      <c r="C766" s="148"/>
      <c r="D766" s="147"/>
      <c r="E766" s="149"/>
      <c r="F766" s="154"/>
      <c r="G766" s="154"/>
      <c r="H766" s="154"/>
      <c r="I766" s="21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thickBot="1" x14ac:dyDescent="0.3">
      <c r="A784" s="83"/>
      <c r="B784" s="84"/>
      <c r="C784" s="85"/>
      <c r="D784" s="84"/>
      <c r="E784" s="86"/>
      <c r="F784" s="87"/>
      <c r="G784" s="87"/>
      <c r="H784" s="87"/>
      <c r="I784" s="88"/>
    </row>
    <row r="785" spans="1:9" ht="16.5" customHeight="1" thickTop="1" thickBot="1" x14ac:dyDescent="0.3">
      <c r="A785" s="155" t="s">
        <v>43</v>
      </c>
      <c r="B785" s="156"/>
      <c r="C785" s="157"/>
      <c r="D785" s="156"/>
      <c r="E785" s="158">
        <f>SUM(E766:E784)</f>
        <v>0</v>
      </c>
      <c r="F785" s="159">
        <f>SUM(F766:F784)</f>
        <v>0</v>
      </c>
      <c r="G785" s="159">
        <f>SUM(G766:G784)</f>
        <v>0</v>
      </c>
      <c r="H785" s="159">
        <f>SUM(H766:H784)</f>
        <v>0</v>
      </c>
      <c r="I785" s="160">
        <f>SUM(I766:I784)</f>
        <v>0</v>
      </c>
    </row>
    <row r="786" spans="1:9" ht="16.5" customHeight="1" thickTop="1" thickBot="1" x14ac:dyDescent="0.3">
      <c r="A786" s="11" t="s">
        <v>75</v>
      </c>
      <c r="B786" s="12"/>
      <c r="C786" s="13"/>
      <c r="D786" s="14"/>
      <c r="E786" s="15">
        <f>E841+E862+E883+E903+E924+E945</f>
        <v>847.8</v>
      </c>
      <c r="F786" s="16"/>
      <c r="G786" s="16"/>
      <c r="H786" s="16"/>
      <c r="I786" s="15">
        <f>I841+I862+I883+I903+I924+I945</f>
        <v>94857.7</v>
      </c>
    </row>
    <row r="787" spans="1:9" ht="16.5" customHeight="1" thickTop="1" thickBot="1" x14ac:dyDescent="0.3">
      <c r="A787" s="19" t="s">
        <v>13</v>
      </c>
      <c r="B787" s="20"/>
      <c r="C787" s="21"/>
      <c r="D787" s="20"/>
      <c r="E787" s="22"/>
      <c r="F787" s="22"/>
      <c r="G787" s="22"/>
      <c r="H787" s="22"/>
      <c r="I787" s="23">
        <f>I841</f>
        <v>6050</v>
      </c>
    </row>
    <row r="788" spans="1:9" ht="32.25" customHeight="1" thickTop="1" x14ac:dyDescent="0.2">
      <c r="A788" s="238">
        <v>1</v>
      </c>
      <c r="B788" s="241" t="s">
        <v>9031</v>
      </c>
      <c r="C788" s="243" t="s">
        <v>9032</v>
      </c>
      <c r="D788" s="241" t="s">
        <v>9031</v>
      </c>
      <c r="E788" s="244">
        <v>4.5</v>
      </c>
      <c r="F788" s="241">
        <v>550</v>
      </c>
      <c r="G788" s="240"/>
      <c r="H788" s="241">
        <v>550</v>
      </c>
      <c r="I788" s="241">
        <v>550</v>
      </c>
    </row>
    <row r="789" spans="1:9" ht="32.25" customHeight="1" x14ac:dyDescent="0.2">
      <c r="A789" s="242">
        <v>2</v>
      </c>
      <c r="B789" s="244" t="s">
        <v>9033</v>
      </c>
      <c r="C789" s="102" t="s">
        <v>9034</v>
      </c>
      <c r="D789" s="244" t="s">
        <v>9033</v>
      </c>
      <c r="E789" s="241">
        <v>4.5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3</v>
      </c>
      <c r="B790" s="244" t="s">
        <v>9035</v>
      </c>
      <c r="C790" s="102" t="s">
        <v>9036</v>
      </c>
      <c r="D790" s="244" t="s">
        <v>9035</v>
      </c>
      <c r="E790" s="241">
        <v>5</v>
      </c>
      <c r="F790" s="241">
        <v>550</v>
      </c>
      <c r="G790" s="240"/>
      <c r="H790" s="241">
        <v>550</v>
      </c>
      <c r="I790" s="241">
        <v>550</v>
      </c>
    </row>
    <row r="791" spans="1:9" ht="32.25" customHeight="1" x14ac:dyDescent="0.2">
      <c r="A791" s="242">
        <v>4</v>
      </c>
      <c r="B791" s="244" t="s">
        <v>9037</v>
      </c>
      <c r="C791" s="102" t="s">
        <v>9038</v>
      </c>
      <c r="D791" s="244" t="s">
        <v>9037</v>
      </c>
      <c r="E791" s="241">
        <v>4</v>
      </c>
      <c r="F791" s="241">
        <v>550</v>
      </c>
      <c r="G791" s="240"/>
      <c r="H791" s="241">
        <v>550</v>
      </c>
      <c r="I791" s="241">
        <v>550</v>
      </c>
    </row>
    <row r="792" spans="1:9" ht="32.25" customHeight="1" x14ac:dyDescent="0.2">
      <c r="A792" s="242">
        <v>5</v>
      </c>
      <c r="B792" s="244" t="s">
        <v>9039</v>
      </c>
      <c r="C792" s="102" t="s">
        <v>9040</v>
      </c>
      <c r="D792" s="244" t="s">
        <v>9039</v>
      </c>
      <c r="E792" s="241">
        <v>4</v>
      </c>
      <c r="F792" s="241">
        <v>550</v>
      </c>
      <c r="G792" s="240"/>
      <c r="H792" s="241">
        <v>550</v>
      </c>
      <c r="I792" s="241">
        <v>550</v>
      </c>
    </row>
    <row r="793" spans="1:9" ht="32.25" customHeight="1" x14ac:dyDescent="0.2">
      <c r="A793" s="242">
        <v>6</v>
      </c>
      <c r="B793" s="244" t="s">
        <v>9041</v>
      </c>
      <c r="C793" s="102" t="s">
        <v>9042</v>
      </c>
      <c r="D793" s="244" t="s">
        <v>9041</v>
      </c>
      <c r="E793" s="241">
        <v>4</v>
      </c>
      <c r="F793" s="241">
        <v>550</v>
      </c>
      <c r="G793" s="240"/>
      <c r="H793" s="241">
        <v>550</v>
      </c>
      <c r="I793" s="241">
        <v>550</v>
      </c>
    </row>
    <row r="794" spans="1:9" ht="32.25" customHeight="1" x14ac:dyDescent="0.2">
      <c r="A794" s="242">
        <v>7</v>
      </c>
      <c r="B794" s="244" t="s">
        <v>9043</v>
      </c>
      <c r="C794" s="102" t="s">
        <v>9044</v>
      </c>
      <c r="D794" s="244" t="s">
        <v>9043</v>
      </c>
      <c r="E794" s="241">
        <v>4</v>
      </c>
      <c r="F794" s="241">
        <v>550</v>
      </c>
      <c r="G794" s="240"/>
      <c r="H794" s="241">
        <v>550</v>
      </c>
      <c r="I794" s="241">
        <v>550</v>
      </c>
    </row>
    <row r="795" spans="1:9" ht="32.25" customHeight="1" x14ac:dyDescent="0.2">
      <c r="A795" s="242">
        <v>8</v>
      </c>
      <c r="B795" s="244" t="s">
        <v>9045</v>
      </c>
      <c r="C795" s="102" t="s">
        <v>9046</v>
      </c>
      <c r="D795" s="244" t="s">
        <v>9045</v>
      </c>
      <c r="E795" s="241">
        <v>3</v>
      </c>
      <c r="F795" s="241">
        <v>550</v>
      </c>
      <c r="G795" s="240"/>
      <c r="H795" s="241">
        <v>550</v>
      </c>
      <c r="I795" s="241">
        <v>550</v>
      </c>
    </row>
    <row r="796" spans="1:9" ht="32.25" customHeight="1" x14ac:dyDescent="0.2">
      <c r="A796" s="242">
        <v>9</v>
      </c>
      <c r="B796" s="244" t="s">
        <v>9047</v>
      </c>
      <c r="C796" s="102" t="s">
        <v>9048</v>
      </c>
      <c r="D796" s="244" t="s">
        <v>9047</v>
      </c>
      <c r="E796" s="241">
        <v>4</v>
      </c>
      <c r="F796" s="241">
        <v>550</v>
      </c>
      <c r="G796" s="240"/>
      <c r="H796" s="241">
        <v>550</v>
      </c>
      <c r="I796" s="241">
        <v>550</v>
      </c>
    </row>
    <row r="797" spans="1:9" ht="32.25" customHeight="1" x14ac:dyDescent="0.2">
      <c r="A797" s="242">
        <v>10</v>
      </c>
      <c r="B797" s="244" t="s">
        <v>9049</v>
      </c>
      <c r="C797" s="102" t="s">
        <v>9050</v>
      </c>
      <c r="D797" s="244" t="s">
        <v>9049</v>
      </c>
      <c r="E797" s="241">
        <v>10</v>
      </c>
      <c r="F797" s="241">
        <v>550</v>
      </c>
      <c r="G797" s="240"/>
      <c r="H797" s="241">
        <v>550</v>
      </c>
      <c r="I797" s="241">
        <v>550</v>
      </c>
    </row>
    <row r="798" spans="1:9" ht="32.25" customHeight="1" x14ac:dyDescent="0.2">
      <c r="A798" s="242">
        <v>11</v>
      </c>
      <c r="B798" s="244" t="s">
        <v>9051</v>
      </c>
      <c r="C798" s="102" t="s">
        <v>9052</v>
      </c>
      <c r="D798" s="244" t="s">
        <v>9051</v>
      </c>
      <c r="E798" s="241">
        <v>6</v>
      </c>
      <c r="F798" s="241">
        <v>550</v>
      </c>
      <c r="G798" s="240"/>
      <c r="H798" s="241">
        <v>550</v>
      </c>
      <c r="I798" s="241">
        <v>550</v>
      </c>
    </row>
    <row r="799" spans="1:9" ht="32.25" customHeight="1" x14ac:dyDescent="0.2">
      <c r="A799" s="242"/>
      <c r="B799" s="244"/>
      <c r="C799" s="102"/>
      <c r="D799" s="244"/>
      <c r="E799" s="241"/>
      <c r="F799" s="241"/>
      <c r="G799" s="240"/>
      <c r="H799" s="241"/>
      <c r="I799" s="241"/>
    </row>
    <row r="800" spans="1:9" ht="32.25" customHeight="1" x14ac:dyDescent="0.2">
      <c r="A800" s="242"/>
      <c r="B800" s="244"/>
      <c r="C800" s="102"/>
      <c r="D800" s="244"/>
      <c r="E800" s="241"/>
      <c r="F800" s="241"/>
      <c r="G800" s="240"/>
      <c r="H800" s="241"/>
      <c r="I800" s="241"/>
    </row>
    <row r="801" spans="1:9" ht="41.25" customHeight="1" x14ac:dyDescent="0.2">
      <c r="A801" s="242"/>
      <c r="B801" s="244"/>
      <c r="C801" s="102"/>
      <c r="D801" s="244"/>
      <c r="E801" s="241"/>
      <c r="F801" s="241"/>
      <c r="G801" s="240"/>
      <c r="H801" s="241"/>
      <c r="I801" s="241"/>
    </row>
    <row r="802" spans="1:9" ht="63" customHeight="1" x14ac:dyDescent="0.2">
      <c r="A802" s="242"/>
      <c r="B802" s="244"/>
      <c r="C802" s="102"/>
      <c r="D802" s="244"/>
      <c r="E802" s="241"/>
      <c r="F802" s="241"/>
      <c r="G802" s="240"/>
      <c r="H802" s="241"/>
      <c r="I802" s="241"/>
    </row>
    <row r="803" spans="1:9" ht="55.5" customHeight="1" x14ac:dyDescent="0.2">
      <c r="A803" s="242"/>
      <c r="B803" s="244"/>
      <c r="C803" s="102"/>
      <c r="D803" s="244"/>
      <c r="E803" s="241"/>
      <c r="F803" s="241"/>
      <c r="G803" s="240"/>
      <c r="H803" s="241"/>
      <c r="I803" s="241"/>
    </row>
    <row r="804" spans="1:9" ht="59.25" customHeight="1" x14ac:dyDescent="0.2">
      <c r="A804" s="242"/>
      <c r="B804" s="244"/>
      <c r="C804" s="102"/>
      <c r="D804" s="244"/>
      <c r="E804" s="241"/>
      <c r="F804" s="241"/>
      <c r="G804" s="240"/>
      <c r="H804" s="241"/>
      <c r="I804" s="241"/>
    </row>
    <row r="805" spans="1:9" ht="38.25" customHeight="1" x14ac:dyDescent="0.2">
      <c r="A805" s="242"/>
      <c r="B805" s="244"/>
      <c r="C805" s="102"/>
      <c r="D805" s="244"/>
      <c r="E805" s="241"/>
      <c r="F805" s="241"/>
      <c r="G805" s="240"/>
      <c r="H805" s="241"/>
      <c r="I805" s="241"/>
    </row>
    <row r="806" spans="1:9" s="105" customFormat="1" ht="35.25" customHeight="1" x14ac:dyDescent="0.2">
      <c r="A806" s="242"/>
      <c r="B806" s="244"/>
      <c r="C806" s="102"/>
      <c r="D806" s="244"/>
      <c r="E806" s="241"/>
      <c r="F806" s="241"/>
      <c r="G806" s="240"/>
      <c r="H806" s="241"/>
      <c r="I806" s="241"/>
    </row>
    <row r="807" spans="1:9" ht="41.25" customHeight="1" x14ac:dyDescent="0.2">
      <c r="A807" s="242"/>
      <c r="B807" s="244"/>
      <c r="C807" s="102"/>
      <c r="D807" s="244"/>
      <c r="E807" s="241"/>
      <c r="F807" s="241"/>
      <c r="G807" s="240"/>
      <c r="H807" s="241"/>
      <c r="I807" s="241"/>
    </row>
    <row r="808" spans="1:9" ht="46.5" customHeight="1" x14ac:dyDescent="0.2">
      <c r="A808" s="242"/>
      <c r="B808" s="244"/>
      <c r="C808" s="102"/>
      <c r="D808" s="244"/>
      <c r="E808" s="241"/>
      <c r="F808" s="241"/>
      <c r="G808" s="240"/>
      <c r="H808" s="241"/>
      <c r="I808" s="241"/>
    </row>
    <row r="809" spans="1:9" ht="48.75" customHeight="1" x14ac:dyDescent="0.2">
      <c r="A809" s="242"/>
      <c r="B809" s="244"/>
      <c r="C809" s="102"/>
      <c r="D809" s="244"/>
      <c r="E809" s="241"/>
      <c r="F809" s="241"/>
      <c r="G809" s="240"/>
      <c r="H809" s="241"/>
      <c r="I809" s="241"/>
    </row>
    <row r="810" spans="1:9" ht="62.25" customHeight="1" x14ac:dyDescent="0.2">
      <c r="A810" s="242"/>
      <c r="B810" s="244"/>
      <c r="C810" s="102"/>
      <c r="D810" s="244"/>
      <c r="E810" s="241"/>
      <c r="F810" s="241"/>
      <c r="G810" s="240"/>
      <c r="H810" s="241"/>
      <c r="I810" s="241"/>
    </row>
    <row r="811" spans="1:9" ht="56.25" customHeight="1" x14ac:dyDescent="0.2">
      <c r="A811" s="242"/>
      <c r="B811" s="244"/>
      <c r="C811" s="102"/>
      <c r="D811" s="244"/>
      <c r="E811" s="241"/>
      <c r="F811" s="241"/>
      <c r="G811" s="240"/>
      <c r="H811" s="241"/>
      <c r="I811" s="241"/>
    </row>
    <row r="812" spans="1:9" ht="51" customHeight="1" x14ac:dyDescent="0.2">
      <c r="A812" s="242"/>
      <c r="B812" s="244"/>
      <c r="C812" s="102"/>
      <c r="D812" s="244"/>
      <c r="E812" s="241"/>
      <c r="F812" s="241"/>
      <c r="G812" s="240"/>
      <c r="H812" s="241"/>
      <c r="I812" s="241"/>
    </row>
    <row r="813" spans="1:9" ht="49.5" customHeight="1" x14ac:dyDescent="0.2">
      <c r="A813" s="242"/>
      <c r="B813" s="244"/>
      <c r="C813" s="102"/>
      <c r="D813" s="244"/>
      <c r="E813" s="241"/>
      <c r="F813" s="241"/>
      <c r="G813" s="240"/>
      <c r="H813" s="241"/>
      <c r="I813" s="241"/>
    </row>
    <row r="814" spans="1:9" ht="45.75" customHeight="1" x14ac:dyDescent="0.2">
      <c r="A814" s="242"/>
      <c r="B814" s="244"/>
      <c r="C814" s="102"/>
      <c r="D814" s="244"/>
      <c r="E814" s="241"/>
      <c r="F814" s="241"/>
      <c r="G814" s="240"/>
      <c r="H814" s="241"/>
      <c r="I814" s="241"/>
    </row>
    <row r="815" spans="1:9" ht="43.5" customHeight="1" x14ac:dyDescent="0.2">
      <c r="A815" s="242"/>
      <c r="B815" s="244"/>
      <c r="C815" s="102"/>
      <c r="D815" s="244"/>
      <c r="E815" s="241"/>
      <c r="F815" s="241"/>
      <c r="G815" s="240"/>
      <c r="H815" s="241"/>
      <c r="I815" s="241"/>
    </row>
    <row r="816" spans="1:9" ht="43.5" customHeight="1" x14ac:dyDescent="0.2">
      <c r="A816" s="242"/>
      <c r="B816" s="244"/>
      <c r="C816" s="102"/>
      <c r="D816" s="244"/>
      <c r="E816" s="241"/>
      <c r="F816" s="241"/>
      <c r="G816" s="240"/>
      <c r="H816" s="241"/>
      <c r="I816" s="241"/>
    </row>
    <row r="817" spans="1:9" ht="44.25" customHeight="1" x14ac:dyDescent="0.2">
      <c r="A817" s="242"/>
      <c r="B817" s="244"/>
      <c r="C817" s="102"/>
      <c r="D817" s="244"/>
      <c r="E817" s="241"/>
      <c r="F817" s="241"/>
      <c r="G817" s="240"/>
      <c r="H817" s="241"/>
      <c r="I817" s="241"/>
    </row>
    <row r="818" spans="1:9" ht="48.75" customHeight="1" x14ac:dyDescent="0.2">
      <c r="A818" s="242"/>
      <c r="B818" s="244"/>
      <c r="C818" s="102"/>
      <c r="D818" s="244"/>
      <c r="E818" s="241"/>
      <c r="F818" s="241"/>
      <c r="G818" s="240"/>
      <c r="H818" s="241"/>
      <c r="I818" s="241"/>
    </row>
    <row r="819" spans="1:9" ht="45.75" customHeight="1" x14ac:dyDescent="0.2">
      <c r="A819" s="242"/>
      <c r="B819" s="244"/>
      <c r="C819" s="102"/>
      <c r="D819" s="244"/>
      <c r="E819" s="241"/>
      <c r="F819" s="241"/>
      <c r="G819" s="240"/>
      <c r="H819" s="241"/>
      <c r="I819" s="241"/>
    </row>
    <row r="820" spans="1:9" ht="47.25" customHeight="1" x14ac:dyDescent="0.2">
      <c r="A820" s="242"/>
      <c r="B820" s="244"/>
      <c r="C820" s="102"/>
      <c r="D820" s="244"/>
      <c r="E820" s="241"/>
      <c r="F820" s="241"/>
      <c r="G820" s="240"/>
      <c r="H820" s="241"/>
      <c r="I820" s="241"/>
    </row>
    <row r="821" spans="1:9" ht="40.5" customHeight="1" x14ac:dyDescent="0.2">
      <c r="A821" s="242"/>
      <c r="B821" s="244"/>
      <c r="C821" s="102"/>
      <c r="D821" s="244"/>
      <c r="E821" s="241"/>
      <c r="F821" s="241"/>
      <c r="G821" s="240"/>
      <c r="H821" s="241"/>
      <c r="I821" s="241"/>
    </row>
    <row r="822" spans="1:9" ht="39" customHeight="1" x14ac:dyDescent="0.2">
      <c r="A822" s="242"/>
      <c r="B822" s="244"/>
      <c r="C822" s="102"/>
      <c r="D822" s="244"/>
      <c r="E822" s="241"/>
      <c r="F822" s="241"/>
      <c r="G822" s="240"/>
      <c r="H822" s="241"/>
      <c r="I822" s="241"/>
    </row>
    <row r="823" spans="1:9" ht="43.5" customHeight="1" x14ac:dyDescent="0.2">
      <c r="A823" s="242"/>
      <c r="B823" s="244"/>
      <c r="C823" s="102"/>
      <c r="D823" s="244"/>
      <c r="E823" s="241"/>
      <c r="F823" s="241"/>
      <c r="G823" s="240"/>
      <c r="H823" s="241"/>
      <c r="I823" s="241"/>
    </row>
    <row r="824" spans="1:9" ht="37.5" customHeight="1" x14ac:dyDescent="0.2">
      <c r="A824" s="242"/>
      <c r="B824" s="244"/>
      <c r="C824" s="102"/>
      <c r="D824" s="244"/>
      <c r="E824" s="241"/>
      <c r="F824" s="241"/>
      <c r="G824" s="240"/>
      <c r="H824" s="241"/>
      <c r="I824" s="241"/>
    </row>
    <row r="825" spans="1:9" ht="32.25" customHeight="1" x14ac:dyDescent="0.2">
      <c r="A825" s="242"/>
      <c r="B825" s="244"/>
      <c r="C825" s="102"/>
      <c r="D825" s="244"/>
      <c r="E825" s="241"/>
      <c r="F825" s="241"/>
      <c r="G825" s="240"/>
      <c r="H825" s="241"/>
      <c r="I825" s="241"/>
    </row>
    <row r="826" spans="1:9" ht="40.5" customHeight="1" x14ac:dyDescent="0.2">
      <c r="A826" s="242"/>
      <c r="B826" s="244"/>
      <c r="C826" s="102"/>
      <c r="D826" s="244"/>
      <c r="E826" s="241"/>
      <c r="F826" s="241"/>
      <c r="G826" s="240"/>
      <c r="H826" s="241"/>
      <c r="I826" s="241"/>
    </row>
    <row r="827" spans="1:9" ht="37.5" customHeight="1" x14ac:dyDescent="0.2">
      <c r="A827" s="242"/>
      <c r="B827" s="244"/>
      <c r="C827" s="102"/>
      <c r="D827" s="244"/>
      <c r="E827" s="241"/>
      <c r="F827" s="241"/>
      <c r="G827" s="240"/>
      <c r="H827" s="241"/>
      <c r="I827" s="241"/>
    </row>
    <row r="828" spans="1:9" ht="35.25" customHeight="1" x14ac:dyDescent="0.2">
      <c r="A828" s="242"/>
      <c r="B828" s="244"/>
      <c r="C828" s="102"/>
      <c r="D828" s="244"/>
      <c r="E828" s="241"/>
      <c r="F828" s="241"/>
      <c r="G828" s="240"/>
      <c r="H828" s="241"/>
      <c r="I828" s="241"/>
    </row>
    <row r="829" spans="1:9" ht="39.75" customHeight="1" x14ac:dyDescent="0.2">
      <c r="A829" s="242"/>
      <c r="B829" s="244"/>
      <c r="C829" s="102"/>
      <c r="D829" s="244"/>
      <c r="E829" s="241"/>
      <c r="F829" s="241"/>
      <c r="G829" s="240"/>
      <c r="H829" s="241"/>
      <c r="I829" s="241"/>
    </row>
    <row r="830" spans="1:9" ht="16.5" customHeight="1" x14ac:dyDescent="0.2">
      <c r="A830" s="134"/>
      <c r="B830" s="244"/>
      <c r="C830" s="102"/>
      <c r="D830" s="244"/>
      <c r="E830" s="241"/>
      <c r="F830" s="241"/>
      <c r="G830" s="240"/>
      <c r="H830" s="241"/>
      <c r="I830" s="241"/>
    </row>
    <row r="831" spans="1:9" ht="16.5" customHeight="1" x14ac:dyDescent="0.2">
      <c r="A831" s="134"/>
      <c r="B831" s="257"/>
      <c r="C831" s="263"/>
      <c r="D831" s="257"/>
      <c r="E831" s="262"/>
      <c r="F831" s="188"/>
      <c r="G831" s="188"/>
      <c r="H831" s="188"/>
      <c r="I831" s="258"/>
    </row>
    <row r="832" spans="1:9" ht="16.5" customHeight="1" x14ac:dyDescent="0.25">
      <c r="A832" s="134"/>
      <c r="B832" s="70"/>
      <c r="C832" s="71"/>
      <c r="D832" s="70"/>
      <c r="E832" s="72"/>
      <c r="F832" s="73"/>
      <c r="G832" s="73"/>
      <c r="H832" s="73"/>
      <c r="I832" s="74"/>
    </row>
    <row r="833" spans="1:9" ht="16.5" customHeight="1" x14ac:dyDescent="0.25">
      <c r="A833" s="134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134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134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134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134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134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134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thickBot="1" x14ac:dyDescent="0.3">
      <c r="A840" s="22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Top="1" thickBot="1" x14ac:dyDescent="0.3">
      <c r="A841" s="89" t="s">
        <v>43</v>
      </c>
      <c r="B841" s="90"/>
      <c r="C841" s="91"/>
      <c r="D841" s="90"/>
      <c r="E841" s="152">
        <f>SUM(E788:E840)</f>
        <v>53</v>
      </c>
      <c r="F841" s="152">
        <f>SUM(F788:F840)</f>
        <v>6050</v>
      </c>
      <c r="G841" s="152">
        <f>SUM(G788:G840)</f>
        <v>0</v>
      </c>
      <c r="H841" s="152">
        <f>SUM(H788:H840)</f>
        <v>6050</v>
      </c>
      <c r="I841" s="224">
        <f>SUM(I788:I840)</f>
        <v>6050</v>
      </c>
    </row>
    <row r="842" spans="1:9" ht="16.5" customHeight="1" thickTop="1" thickBot="1" x14ac:dyDescent="0.3">
      <c r="A842" s="94" t="s">
        <v>44</v>
      </c>
      <c r="B842" s="95"/>
      <c r="C842" s="96"/>
      <c r="D842" s="95"/>
      <c r="E842" s="97"/>
      <c r="F842" s="97"/>
      <c r="G842" s="97"/>
      <c r="H842" s="97"/>
      <c r="I842" s="99">
        <f>I862</f>
        <v>0</v>
      </c>
    </row>
    <row r="843" spans="1:9" ht="71.25" customHeight="1" thickTop="1" x14ac:dyDescent="0.25">
      <c r="A843" s="146"/>
      <c r="B843" s="244"/>
      <c r="C843" s="102"/>
      <c r="D843" s="244"/>
      <c r="E843" s="241"/>
      <c r="F843" s="241"/>
      <c r="G843" s="240"/>
      <c r="H843" s="241"/>
      <c r="I843" s="241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4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thickBot="1" x14ac:dyDescent="0.3">
      <c r="A861" s="83"/>
      <c r="B861" s="84"/>
      <c r="C861" s="85"/>
      <c r="D861" s="84"/>
      <c r="E861" s="86"/>
      <c r="F861" s="87"/>
      <c r="G861" s="87"/>
      <c r="H861" s="87"/>
      <c r="I861" s="88"/>
    </row>
    <row r="862" spans="1:9" ht="16.5" customHeight="1" thickTop="1" thickBot="1" x14ac:dyDescent="0.3">
      <c r="A862" s="155" t="s">
        <v>43</v>
      </c>
      <c r="B862" s="156"/>
      <c r="C862" s="157"/>
      <c r="D862" s="156"/>
      <c r="E862" s="158">
        <f>SUM(E843:E861)</f>
        <v>0</v>
      </c>
      <c r="F862" s="159">
        <f>SUM(F843:F861)</f>
        <v>0</v>
      </c>
      <c r="G862" s="159">
        <f>SUM(G843:G861)</f>
        <v>0</v>
      </c>
      <c r="H862" s="159">
        <f>SUM(H843:H861)</f>
        <v>0</v>
      </c>
      <c r="I862" s="160">
        <f>SUM(I843:I861)</f>
        <v>0</v>
      </c>
    </row>
    <row r="863" spans="1:9" ht="16.5" customHeight="1" thickTop="1" thickBot="1" x14ac:dyDescent="0.3">
      <c r="A863" s="19" t="s">
        <v>45</v>
      </c>
      <c r="B863" s="20"/>
      <c r="C863" s="21"/>
      <c r="D863" s="20"/>
      <c r="E863" s="22"/>
      <c r="F863" s="22"/>
      <c r="G863" s="22"/>
      <c r="H863" s="22"/>
      <c r="I863" s="23">
        <f>I883</f>
        <v>6599</v>
      </c>
    </row>
    <row r="864" spans="1:9" ht="38.25" customHeight="1" thickTop="1" x14ac:dyDescent="0.2">
      <c r="A864" s="130">
        <v>1</v>
      </c>
      <c r="B864" s="243" t="s">
        <v>9053</v>
      </c>
      <c r="C864" s="253" t="s">
        <v>9054</v>
      </c>
      <c r="D864" s="243" t="s">
        <v>9053</v>
      </c>
      <c r="E864" s="369">
        <v>44.8</v>
      </c>
      <c r="F864" s="370">
        <v>6599.98</v>
      </c>
      <c r="G864" s="370">
        <v>6599</v>
      </c>
      <c r="H864" s="370"/>
      <c r="I864" s="370">
        <v>6599</v>
      </c>
    </row>
    <row r="865" spans="1:9" ht="37.5" customHeight="1" x14ac:dyDescent="0.25">
      <c r="A865" s="138"/>
      <c r="B865" s="243"/>
      <c r="C865" s="253"/>
      <c r="D865" s="243"/>
      <c r="E865" s="369"/>
      <c r="F865" s="370"/>
      <c r="G865" s="370"/>
      <c r="H865" s="370"/>
      <c r="I865" s="370"/>
    </row>
    <row r="866" spans="1:9" ht="32.25" customHeight="1" x14ac:dyDescent="0.25">
      <c r="A866" s="138"/>
      <c r="B866" s="243"/>
      <c r="C866" s="253"/>
      <c r="D866" s="243"/>
      <c r="E866" s="369"/>
      <c r="F866" s="370"/>
      <c r="G866" s="370"/>
      <c r="H866" s="370"/>
      <c r="I866" s="370"/>
    </row>
    <row r="867" spans="1:9" ht="16.5" customHeight="1" x14ac:dyDescent="0.25">
      <c r="A867" s="75"/>
      <c r="B867" s="243"/>
      <c r="C867" s="253"/>
      <c r="D867" s="243"/>
      <c r="E867" s="369"/>
      <c r="F867" s="370"/>
      <c r="G867" s="370"/>
      <c r="H867" s="370"/>
      <c r="I867" s="370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thickBot="1" x14ac:dyDescent="0.3">
      <c r="A882" s="83"/>
      <c r="B882" s="84"/>
      <c r="C882" s="85"/>
      <c r="D882" s="84"/>
      <c r="E882" s="86"/>
      <c r="F882" s="87"/>
      <c r="G882" s="87"/>
      <c r="H882" s="87"/>
      <c r="I882" s="88"/>
    </row>
    <row r="883" spans="1:9" ht="16.5" customHeight="1" thickTop="1" thickBot="1" x14ac:dyDescent="0.3">
      <c r="A883" s="155" t="s">
        <v>43</v>
      </c>
      <c r="B883" s="156"/>
      <c r="C883" s="156"/>
      <c r="D883" s="156"/>
      <c r="E883" s="158">
        <f>SUM(E864:E882)</f>
        <v>44.8</v>
      </c>
      <c r="F883" s="159">
        <f>SUM(F864:F882)</f>
        <v>6599.98</v>
      </c>
      <c r="G883" s="159">
        <f>SUM(G864:G882)</f>
        <v>6599</v>
      </c>
      <c r="H883" s="159">
        <f>SUM(H864:H882)</f>
        <v>0</v>
      </c>
      <c r="I883" s="160">
        <f>SUM(I864:I882)</f>
        <v>6599</v>
      </c>
    </row>
    <row r="884" spans="1:9" ht="16.5" customHeight="1" thickTop="1" x14ac:dyDescent="0.25">
      <c r="A884" s="19" t="s">
        <v>46</v>
      </c>
      <c r="B884" s="20"/>
      <c r="C884" s="20"/>
      <c r="D884" s="20"/>
      <c r="E884" s="22"/>
      <c r="F884" s="22"/>
      <c r="G884" s="22"/>
      <c r="H884" s="22"/>
      <c r="I884" s="23">
        <f>I903</f>
        <v>82208.7</v>
      </c>
    </row>
    <row r="885" spans="1:9" ht="46.5" customHeight="1" x14ac:dyDescent="0.2">
      <c r="A885" s="568">
        <v>1</v>
      </c>
      <c r="B885" s="243" t="s">
        <v>8723</v>
      </c>
      <c r="C885" s="569" t="s">
        <v>9055</v>
      </c>
      <c r="D885" s="243" t="s">
        <v>8723</v>
      </c>
      <c r="E885" s="368">
        <v>300</v>
      </c>
      <c r="F885" s="365">
        <v>4233.84</v>
      </c>
      <c r="G885" s="365">
        <v>1862.04</v>
      </c>
      <c r="H885" s="365">
        <v>2371.8000000000002</v>
      </c>
      <c r="I885" s="365">
        <v>2371.8000000000002</v>
      </c>
    </row>
    <row r="886" spans="1:9" ht="51" customHeight="1" x14ac:dyDescent="0.2">
      <c r="A886" s="568">
        <v>2</v>
      </c>
      <c r="B886" s="243" t="s">
        <v>9056</v>
      </c>
      <c r="C886" s="569" t="s">
        <v>9057</v>
      </c>
      <c r="D886" s="243" t="s">
        <v>9056</v>
      </c>
      <c r="E886" s="368">
        <v>450</v>
      </c>
      <c r="F886" s="365">
        <v>798369.12</v>
      </c>
      <c r="G886" s="365"/>
      <c r="H886" s="365">
        <v>79836.899999999994</v>
      </c>
      <c r="I886" s="365">
        <v>79836.899999999994</v>
      </c>
    </row>
    <row r="887" spans="1:9" ht="37.5" customHeight="1" x14ac:dyDescent="0.25">
      <c r="A887" s="138"/>
      <c r="B887" s="243"/>
      <c r="C887" s="253"/>
      <c r="D887" s="243"/>
      <c r="E887" s="369"/>
      <c r="F887" s="370"/>
      <c r="G887" s="370"/>
      <c r="H887" s="370"/>
      <c r="I887" s="370"/>
    </row>
    <row r="888" spans="1:9" ht="16.5" customHeight="1" x14ac:dyDescent="0.25">
      <c r="A888" s="75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5">
      <c r="A889" s="75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thickBot="1" x14ac:dyDescent="0.3">
      <c r="A902" s="83"/>
      <c r="B902" s="84"/>
      <c r="C902" s="85"/>
      <c r="D902" s="84"/>
      <c r="E902" s="86"/>
      <c r="F902" s="87"/>
      <c r="G902" s="87"/>
      <c r="H902" s="87"/>
      <c r="I902" s="88"/>
    </row>
    <row r="903" spans="1:9" ht="16.5" customHeight="1" thickTop="1" thickBot="1" x14ac:dyDescent="0.3">
      <c r="A903" s="89" t="s">
        <v>43</v>
      </c>
      <c r="B903" s="90"/>
      <c r="C903" s="91"/>
      <c r="D903" s="90"/>
      <c r="E903" s="152">
        <f>SUM(E885:E902)</f>
        <v>750</v>
      </c>
      <c r="F903" s="92">
        <f>SUM(F885:F902)</f>
        <v>802602.96</v>
      </c>
      <c r="G903" s="92">
        <f>SUM(G885:G902)</f>
        <v>1862.04</v>
      </c>
      <c r="H903" s="92">
        <f>SUM(H885:H902)</f>
        <v>82208.7</v>
      </c>
      <c r="I903" s="93">
        <f>SUM(I885:I902)</f>
        <v>82208.7</v>
      </c>
    </row>
    <row r="904" spans="1:9" ht="16.5" customHeight="1" thickTop="1" thickBot="1" x14ac:dyDescent="0.3">
      <c r="A904" s="94" t="s">
        <v>47</v>
      </c>
      <c r="B904" s="95"/>
      <c r="C904" s="96"/>
      <c r="D904" s="95"/>
      <c r="E904" s="97"/>
      <c r="F904" s="97"/>
      <c r="G904" s="97"/>
      <c r="H904" s="97"/>
      <c r="I904" s="99">
        <f>I924</f>
        <v>0</v>
      </c>
    </row>
    <row r="905" spans="1:9" ht="46.5" customHeight="1" thickTop="1" x14ac:dyDescent="0.25">
      <c r="A905" s="146"/>
      <c r="B905" s="102"/>
      <c r="C905" s="102"/>
      <c r="D905" s="102"/>
      <c r="E905" s="368"/>
      <c r="F905" s="365"/>
      <c r="G905" s="365"/>
      <c r="H905" s="365"/>
      <c r="I905" s="365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thickBot="1" x14ac:dyDescent="0.3">
      <c r="A923" s="83"/>
      <c r="B923" s="84"/>
      <c r="C923" s="85"/>
      <c r="D923" s="84"/>
      <c r="E923" s="86"/>
      <c r="F923" s="87"/>
      <c r="G923" s="87"/>
      <c r="H923" s="87"/>
      <c r="I923" s="88"/>
    </row>
    <row r="924" spans="1:9" ht="16.5" customHeight="1" thickTop="1" thickBot="1" x14ac:dyDescent="0.3">
      <c r="A924" s="89" t="s">
        <v>43</v>
      </c>
      <c r="B924" s="90"/>
      <c r="C924" s="91"/>
      <c r="D924" s="90"/>
      <c r="E924" s="152">
        <f>SUM(E905:E923)</f>
        <v>0</v>
      </c>
      <c r="F924" s="92">
        <f>SUM(F905:F923)</f>
        <v>0</v>
      </c>
      <c r="G924" s="92">
        <f>SUM(G905:G923)</f>
        <v>0</v>
      </c>
      <c r="H924" s="92">
        <f>SUM(H905:H923)</f>
        <v>0</v>
      </c>
      <c r="I924" s="93">
        <f>SUM(I905:I923)</f>
        <v>0</v>
      </c>
    </row>
    <row r="925" spans="1:9" ht="16.5" customHeight="1" thickTop="1" x14ac:dyDescent="0.25">
      <c r="A925" s="19" t="s">
        <v>48</v>
      </c>
      <c r="B925" s="20"/>
      <c r="C925" s="21"/>
      <c r="D925" s="20"/>
      <c r="E925" s="22"/>
      <c r="F925" s="22"/>
      <c r="G925" s="22"/>
      <c r="H925" s="22"/>
      <c r="I925" s="23">
        <f>I945</f>
        <v>0</v>
      </c>
    </row>
    <row r="926" spans="1:9" ht="16.5" customHeight="1" x14ac:dyDescent="0.25">
      <c r="A926" s="138"/>
      <c r="B926" s="265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thickBot="1" x14ac:dyDescent="0.3">
      <c r="A944" s="83"/>
      <c r="B944" s="84"/>
      <c r="C944" s="85"/>
      <c r="D944" s="84"/>
      <c r="E944" s="86"/>
      <c r="F944" s="87"/>
      <c r="G944" s="87"/>
      <c r="H944" s="87"/>
      <c r="I944" s="88"/>
    </row>
    <row r="945" spans="1:9" ht="16.5" customHeight="1" thickTop="1" thickBot="1" x14ac:dyDescent="0.3">
      <c r="A945" s="155" t="s">
        <v>43</v>
      </c>
      <c r="B945" s="156"/>
      <c r="C945" s="157"/>
      <c r="D945" s="156"/>
      <c r="E945" s="158">
        <f>SUM(E926:E944)</f>
        <v>0</v>
      </c>
      <c r="F945" s="159">
        <f>SUM(F926:F944)</f>
        <v>0</v>
      </c>
      <c r="G945" s="159">
        <f>SUM(G926:G944)</f>
        <v>0</v>
      </c>
      <c r="H945" s="159">
        <f>SUM(H926:H944)</f>
        <v>0</v>
      </c>
      <c r="I945" s="160">
        <f>SUM(I926:I944)</f>
        <v>0</v>
      </c>
    </row>
    <row r="946" spans="1:9" ht="16.5" customHeight="1" thickTop="1" thickBot="1" x14ac:dyDescent="0.3">
      <c r="A946" s="11" t="s">
        <v>79</v>
      </c>
      <c r="B946" s="12"/>
      <c r="C946" s="13"/>
      <c r="D946" s="14"/>
      <c r="E946" s="15">
        <f>E1012+E1033+E1054+E1075+E1096</f>
        <v>370</v>
      </c>
      <c r="F946" s="16"/>
      <c r="G946" s="16"/>
      <c r="H946" s="16"/>
      <c r="I946" s="15">
        <f>I1012+I1033+I1054+I1075+I1096</f>
        <v>28627.919999999998</v>
      </c>
    </row>
    <row r="947" spans="1:9" ht="16.5" customHeight="1" thickTop="1" thickBot="1" x14ac:dyDescent="0.3">
      <c r="A947" s="19" t="s">
        <v>13</v>
      </c>
      <c r="B947" s="20"/>
      <c r="C947" s="21"/>
      <c r="D947" s="20"/>
      <c r="E947" s="22"/>
      <c r="F947" s="22"/>
      <c r="G947" s="22"/>
      <c r="H947" s="22"/>
      <c r="I947" s="23">
        <f>I1012</f>
        <v>15950</v>
      </c>
    </row>
    <row r="948" spans="1:9" ht="45" customHeight="1" thickTop="1" x14ac:dyDescent="0.2">
      <c r="A948" s="130">
        <v>1</v>
      </c>
      <c r="B948" s="363" t="s">
        <v>9058</v>
      </c>
      <c r="C948" s="363" t="s">
        <v>9059</v>
      </c>
      <c r="D948" s="397" t="s">
        <v>9060</v>
      </c>
      <c r="E948" s="398">
        <v>5</v>
      </c>
      <c r="F948" s="394">
        <v>550</v>
      </c>
      <c r="G948" s="394"/>
      <c r="H948" s="394">
        <v>550</v>
      </c>
      <c r="I948" s="396">
        <v>550</v>
      </c>
    </row>
    <row r="949" spans="1:9" ht="34.5" customHeight="1" x14ac:dyDescent="0.2">
      <c r="A949" s="134">
        <v>2</v>
      </c>
      <c r="B949" s="363" t="s">
        <v>9061</v>
      </c>
      <c r="C949" s="363" t="s">
        <v>9062</v>
      </c>
      <c r="D949" s="397" t="s">
        <v>9063</v>
      </c>
      <c r="E949" s="398">
        <v>10</v>
      </c>
      <c r="F949" s="394">
        <v>550</v>
      </c>
      <c r="G949" s="394"/>
      <c r="H949" s="394">
        <v>550</v>
      </c>
      <c r="I949" s="396">
        <v>550</v>
      </c>
    </row>
    <row r="950" spans="1:9" ht="44.25" customHeight="1" x14ac:dyDescent="0.2">
      <c r="A950" s="134">
        <v>3</v>
      </c>
      <c r="B950" s="363" t="s">
        <v>9064</v>
      </c>
      <c r="C950" s="363" t="s">
        <v>9065</v>
      </c>
      <c r="D950" s="397" t="s">
        <v>9066</v>
      </c>
      <c r="E950" s="398">
        <v>10</v>
      </c>
      <c r="F950" s="394">
        <v>550</v>
      </c>
      <c r="G950" s="394"/>
      <c r="H950" s="394">
        <v>550</v>
      </c>
      <c r="I950" s="396">
        <v>550</v>
      </c>
    </row>
    <row r="951" spans="1:9" ht="40.5" customHeight="1" x14ac:dyDescent="0.2">
      <c r="A951" s="134">
        <v>4</v>
      </c>
      <c r="B951" s="363" t="s">
        <v>9067</v>
      </c>
      <c r="C951" s="363" t="s">
        <v>9068</v>
      </c>
      <c r="D951" s="397" t="s">
        <v>9069</v>
      </c>
      <c r="E951" s="398">
        <v>3</v>
      </c>
      <c r="F951" s="394">
        <v>550</v>
      </c>
      <c r="G951" s="394"/>
      <c r="H951" s="394">
        <v>550</v>
      </c>
      <c r="I951" s="396">
        <v>550</v>
      </c>
    </row>
    <row r="952" spans="1:9" ht="42.75" customHeight="1" x14ac:dyDescent="0.2">
      <c r="A952" s="134">
        <v>5</v>
      </c>
      <c r="B952" s="363" t="s">
        <v>9070</v>
      </c>
      <c r="C952" s="363" t="s">
        <v>9071</v>
      </c>
      <c r="D952" s="397" t="s">
        <v>9072</v>
      </c>
      <c r="E952" s="398">
        <v>7</v>
      </c>
      <c r="F952" s="394">
        <v>550</v>
      </c>
      <c r="G952" s="394"/>
      <c r="H952" s="394">
        <v>550</v>
      </c>
      <c r="I952" s="396">
        <v>550</v>
      </c>
    </row>
    <row r="953" spans="1:9" ht="46.5" customHeight="1" x14ac:dyDescent="0.2">
      <c r="A953" s="134">
        <v>6</v>
      </c>
      <c r="B953" s="363" t="s">
        <v>9073</v>
      </c>
      <c r="C953" s="363" t="s">
        <v>9071</v>
      </c>
      <c r="D953" s="397" t="s">
        <v>9074</v>
      </c>
      <c r="E953" s="398">
        <v>7</v>
      </c>
      <c r="F953" s="394">
        <v>550</v>
      </c>
      <c r="G953" s="394"/>
      <c r="H953" s="394">
        <v>550</v>
      </c>
      <c r="I953" s="396">
        <v>550</v>
      </c>
    </row>
    <row r="954" spans="1:9" s="105" customFormat="1" ht="40.5" customHeight="1" x14ac:dyDescent="0.2">
      <c r="A954" s="134">
        <v>7</v>
      </c>
      <c r="B954" s="363" t="s">
        <v>9075</v>
      </c>
      <c r="C954" s="363" t="s">
        <v>9071</v>
      </c>
      <c r="D954" s="397" t="s">
        <v>9076</v>
      </c>
      <c r="E954" s="398">
        <v>7</v>
      </c>
      <c r="F954" s="394">
        <v>550</v>
      </c>
      <c r="G954" s="394"/>
      <c r="H954" s="394">
        <v>550</v>
      </c>
      <c r="I954" s="396">
        <v>550</v>
      </c>
    </row>
    <row r="955" spans="1:9" ht="35.25" customHeight="1" x14ac:dyDescent="0.2">
      <c r="A955" s="134">
        <v>8</v>
      </c>
      <c r="B955" s="363" t="s">
        <v>9077</v>
      </c>
      <c r="C955" s="363" t="s">
        <v>9071</v>
      </c>
      <c r="D955" s="397" t="s">
        <v>9078</v>
      </c>
      <c r="E955" s="398">
        <v>7</v>
      </c>
      <c r="F955" s="394">
        <v>550</v>
      </c>
      <c r="G955" s="394"/>
      <c r="H955" s="394">
        <v>550</v>
      </c>
      <c r="I955" s="396">
        <v>550</v>
      </c>
    </row>
    <row r="956" spans="1:9" ht="33.75" customHeight="1" x14ac:dyDescent="0.2">
      <c r="A956" s="134">
        <v>9</v>
      </c>
      <c r="B956" s="363" t="s">
        <v>9079</v>
      </c>
      <c r="C956" s="363" t="s">
        <v>9071</v>
      </c>
      <c r="D956" s="397" t="s">
        <v>9080</v>
      </c>
      <c r="E956" s="398">
        <v>7</v>
      </c>
      <c r="F956" s="394">
        <v>550</v>
      </c>
      <c r="G956" s="394"/>
      <c r="H956" s="394">
        <v>550</v>
      </c>
      <c r="I956" s="396">
        <v>550</v>
      </c>
    </row>
    <row r="957" spans="1:9" ht="30.75" customHeight="1" x14ac:dyDescent="0.2">
      <c r="A957" s="134">
        <v>10</v>
      </c>
      <c r="B957" s="363" t="s">
        <v>9081</v>
      </c>
      <c r="C957" s="363" t="s">
        <v>9071</v>
      </c>
      <c r="D957" s="397" t="s">
        <v>9082</v>
      </c>
      <c r="E957" s="398">
        <v>5</v>
      </c>
      <c r="F957" s="394">
        <v>550</v>
      </c>
      <c r="G957" s="394"/>
      <c r="H957" s="394">
        <v>550</v>
      </c>
      <c r="I957" s="396">
        <v>550</v>
      </c>
    </row>
    <row r="958" spans="1:9" ht="30.75" customHeight="1" x14ac:dyDescent="0.2">
      <c r="A958" s="134">
        <v>11</v>
      </c>
      <c r="B958" s="363" t="s">
        <v>9083</v>
      </c>
      <c r="C958" s="363" t="s">
        <v>9071</v>
      </c>
      <c r="D958" s="397" t="s">
        <v>9084</v>
      </c>
      <c r="E958" s="398">
        <v>7</v>
      </c>
      <c r="F958" s="394">
        <v>550</v>
      </c>
      <c r="G958" s="394"/>
      <c r="H958" s="394">
        <v>550</v>
      </c>
      <c r="I958" s="396">
        <v>550</v>
      </c>
    </row>
    <row r="959" spans="1:9" ht="35.25" customHeight="1" x14ac:dyDescent="0.2">
      <c r="A959" s="134">
        <v>12</v>
      </c>
      <c r="B959" s="363" t="s">
        <v>9085</v>
      </c>
      <c r="C959" s="363" t="s">
        <v>9071</v>
      </c>
      <c r="D959" s="397" t="s">
        <v>9086</v>
      </c>
      <c r="E959" s="398">
        <v>7</v>
      </c>
      <c r="F959" s="394">
        <v>550</v>
      </c>
      <c r="G959" s="394"/>
      <c r="H959" s="394">
        <v>550</v>
      </c>
      <c r="I959" s="396">
        <v>550</v>
      </c>
    </row>
    <row r="960" spans="1:9" ht="33.75" customHeight="1" x14ac:dyDescent="0.2">
      <c r="A960" s="134">
        <v>13</v>
      </c>
      <c r="B960" s="363" t="s">
        <v>9087</v>
      </c>
      <c r="C960" s="363" t="s">
        <v>9088</v>
      </c>
      <c r="D960" s="397" t="s">
        <v>9089</v>
      </c>
      <c r="E960" s="398">
        <v>3</v>
      </c>
      <c r="F960" s="394">
        <v>550</v>
      </c>
      <c r="G960" s="394"/>
      <c r="H960" s="394">
        <v>550</v>
      </c>
      <c r="I960" s="396">
        <v>550</v>
      </c>
    </row>
    <row r="961" spans="1:9" ht="45.75" customHeight="1" x14ac:dyDescent="0.2">
      <c r="A961" s="134">
        <v>14</v>
      </c>
      <c r="B961" s="363" t="s">
        <v>9090</v>
      </c>
      <c r="C961" s="363" t="s">
        <v>9091</v>
      </c>
      <c r="D961" s="397" t="s">
        <v>9092</v>
      </c>
      <c r="E961" s="398">
        <v>10</v>
      </c>
      <c r="F961" s="394">
        <v>550</v>
      </c>
      <c r="G961" s="394"/>
      <c r="H961" s="394">
        <v>550</v>
      </c>
      <c r="I961" s="396">
        <v>550</v>
      </c>
    </row>
    <row r="962" spans="1:9" ht="41.25" customHeight="1" x14ac:dyDescent="0.2">
      <c r="A962" s="134">
        <v>15</v>
      </c>
      <c r="B962" s="363" t="s">
        <v>9093</v>
      </c>
      <c r="C962" s="363" t="s">
        <v>9094</v>
      </c>
      <c r="D962" s="397" t="s">
        <v>9095</v>
      </c>
      <c r="E962" s="398">
        <v>12</v>
      </c>
      <c r="F962" s="394">
        <v>550</v>
      </c>
      <c r="G962" s="394"/>
      <c r="H962" s="394">
        <v>550</v>
      </c>
      <c r="I962" s="396">
        <v>550</v>
      </c>
    </row>
    <row r="963" spans="1:9" ht="49.5" customHeight="1" x14ac:dyDescent="0.2">
      <c r="A963" s="134">
        <v>16</v>
      </c>
      <c r="B963" s="363" t="s">
        <v>9096</v>
      </c>
      <c r="C963" s="363" t="s">
        <v>9097</v>
      </c>
      <c r="D963" s="397" t="s">
        <v>9098</v>
      </c>
      <c r="E963" s="398">
        <v>4</v>
      </c>
      <c r="F963" s="394">
        <v>550</v>
      </c>
      <c r="G963" s="394"/>
      <c r="H963" s="394">
        <v>550</v>
      </c>
      <c r="I963" s="396">
        <v>550</v>
      </c>
    </row>
    <row r="964" spans="1:9" ht="35.25" customHeight="1" x14ac:dyDescent="0.2">
      <c r="A964" s="134">
        <v>17</v>
      </c>
      <c r="B964" s="363" t="s">
        <v>9099</v>
      </c>
      <c r="C964" s="363" t="s">
        <v>9100</v>
      </c>
      <c r="D964" s="397" t="s">
        <v>9101</v>
      </c>
      <c r="E964" s="398">
        <v>4</v>
      </c>
      <c r="F964" s="394">
        <v>550</v>
      </c>
      <c r="G964" s="394"/>
      <c r="H964" s="394">
        <v>550</v>
      </c>
      <c r="I964" s="396">
        <v>550</v>
      </c>
    </row>
    <row r="965" spans="1:9" ht="42.75" customHeight="1" x14ac:dyDescent="0.2">
      <c r="A965" s="134">
        <v>18</v>
      </c>
      <c r="B965" s="363" t="s">
        <v>9102</v>
      </c>
      <c r="C965" s="363" t="s">
        <v>9103</v>
      </c>
      <c r="D965" s="397" t="s">
        <v>9104</v>
      </c>
      <c r="E965" s="398">
        <v>4</v>
      </c>
      <c r="F965" s="394">
        <v>550</v>
      </c>
      <c r="G965" s="394"/>
      <c r="H965" s="394">
        <v>550</v>
      </c>
      <c r="I965" s="396">
        <v>550</v>
      </c>
    </row>
    <row r="966" spans="1:9" ht="40.5" customHeight="1" x14ac:dyDescent="0.2">
      <c r="A966" s="134">
        <v>19</v>
      </c>
      <c r="B966" s="363" t="s">
        <v>9105</v>
      </c>
      <c r="C966" s="363" t="s">
        <v>9106</v>
      </c>
      <c r="D966" s="397" t="s">
        <v>9107</v>
      </c>
      <c r="E966" s="398">
        <v>7</v>
      </c>
      <c r="F966" s="394">
        <v>550</v>
      </c>
      <c r="G966" s="394"/>
      <c r="H966" s="394">
        <v>550</v>
      </c>
      <c r="I966" s="396">
        <v>550</v>
      </c>
    </row>
    <row r="967" spans="1:9" ht="46.5" customHeight="1" x14ac:dyDescent="0.2">
      <c r="A967" s="134">
        <v>20</v>
      </c>
      <c r="B967" s="363" t="s">
        <v>9108</v>
      </c>
      <c r="C967" s="363" t="s">
        <v>9109</v>
      </c>
      <c r="D967" s="397" t="s">
        <v>9110</v>
      </c>
      <c r="E967" s="398">
        <v>8</v>
      </c>
      <c r="F967" s="394">
        <v>550</v>
      </c>
      <c r="G967" s="394"/>
      <c r="H967" s="394">
        <v>550</v>
      </c>
      <c r="I967" s="396">
        <v>550</v>
      </c>
    </row>
    <row r="968" spans="1:9" ht="37.5" customHeight="1" x14ac:dyDescent="0.2">
      <c r="A968" s="134">
        <v>21</v>
      </c>
      <c r="B968" s="363" t="s">
        <v>9111</v>
      </c>
      <c r="C968" s="363" t="s">
        <v>9112</v>
      </c>
      <c r="D968" s="397" t="s">
        <v>9113</v>
      </c>
      <c r="E968" s="398">
        <v>5</v>
      </c>
      <c r="F968" s="394">
        <v>550</v>
      </c>
      <c r="G968" s="394"/>
      <c r="H968" s="394">
        <v>550</v>
      </c>
      <c r="I968" s="396">
        <v>550</v>
      </c>
    </row>
    <row r="969" spans="1:9" ht="37.5" customHeight="1" x14ac:dyDescent="0.2">
      <c r="A969" s="134">
        <v>22</v>
      </c>
      <c r="B969" s="363" t="s">
        <v>9114</v>
      </c>
      <c r="C969" s="363" t="s">
        <v>9115</v>
      </c>
      <c r="D969" s="397" t="s">
        <v>9116</v>
      </c>
      <c r="E969" s="398">
        <v>3</v>
      </c>
      <c r="F969" s="394">
        <v>550</v>
      </c>
      <c r="G969" s="394"/>
      <c r="H969" s="394">
        <v>550</v>
      </c>
      <c r="I969" s="396">
        <v>550</v>
      </c>
    </row>
    <row r="970" spans="1:9" ht="34.5" customHeight="1" x14ac:dyDescent="0.2">
      <c r="A970" s="134">
        <v>23</v>
      </c>
      <c r="B970" s="363" t="s">
        <v>9117</v>
      </c>
      <c r="C970" s="363" t="s">
        <v>9118</v>
      </c>
      <c r="D970" s="397" t="s">
        <v>9119</v>
      </c>
      <c r="E970" s="398">
        <v>10</v>
      </c>
      <c r="F970" s="394">
        <v>550</v>
      </c>
      <c r="G970" s="394"/>
      <c r="H970" s="394">
        <v>550</v>
      </c>
      <c r="I970" s="396">
        <v>550</v>
      </c>
    </row>
    <row r="971" spans="1:9" ht="33.75" customHeight="1" x14ac:dyDescent="0.2">
      <c r="A971" s="134">
        <v>24</v>
      </c>
      <c r="B971" s="363" t="s">
        <v>9120</v>
      </c>
      <c r="C971" s="363" t="s">
        <v>9121</v>
      </c>
      <c r="D971" s="397" t="s">
        <v>9122</v>
      </c>
      <c r="E971" s="398">
        <v>5</v>
      </c>
      <c r="F971" s="394">
        <v>550</v>
      </c>
      <c r="G971" s="394"/>
      <c r="H971" s="394">
        <v>550</v>
      </c>
      <c r="I971" s="396">
        <v>550</v>
      </c>
    </row>
    <row r="972" spans="1:9" ht="36.75" customHeight="1" x14ac:dyDescent="0.2">
      <c r="A972" s="134">
        <v>25</v>
      </c>
      <c r="B972" s="363" t="s">
        <v>9123</v>
      </c>
      <c r="C972" s="363" t="s">
        <v>9124</v>
      </c>
      <c r="D972" s="397" t="s">
        <v>9125</v>
      </c>
      <c r="E972" s="398">
        <v>7</v>
      </c>
      <c r="F972" s="394">
        <v>550</v>
      </c>
      <c r="G972" s="394"/>
      <c r="H972" s="394">
        <v>550</v>
      </c>
      <c r="I972" s="396">
        <v>550</v>
      </c>
    </row>
    <row r="973" spans="1:9" ht="32.25" customHeight="1" x14ac:dyDescent="0.2">
      <c r="A973" s="134">
        <v>26</v>
      </c>
      <c r="B973" s="363" t="s">
        <v>9126</v>
      </c>
      <c r="C973" s="363" t="s">
        <v>9071</v>
      </c>
      <c r="D973" s="397" t="s">
        <v>9127</v>
      </c>
      <c r="E973" s="398">
        <v>7</v>
      </c>
      <c r="F973" s="394">
        <v>550</v>
      </c>
      <c r="G973" s="394"/>
      <c r="H973" s="394">
        <v>550</v>
      </c>
      <c r="I973" s="396">
        <v>550</v>
      </c>
    </row>
    <row r="974" spans="1:9" ht="31.5" customHeight="1" x14ac:dyDescent="0.2">
      <c r="A974" s="134">
        <v>27</v>
      </c>
      <c r="B974" s="363" t="s">
        <v>9128</v>
      </c>
      <c r="C974" s="363" t="s">
        <v>9129</v>
      </c>
      <c r="D974" s="397" t="s">
        <v>9130</v>
      </c>
      <c r="E974" s="398">
        <v>7</v>
      </c>
      <c r="F974" s="394">
        <v>550</v>
      </c>
      <c r="G974" s="394"/>
      <c r="H974" s="394">
        <v>550</v>
      </c>
      <c r="I974" s="396">
        <v>550</v>
      </c>
    </row>
    <row r="975" spans="1:9" ht="28.5" customHeight="1" x14ac:dyDescent="0.2">
      <c r="A975" s="134">
        <v>28</v>
      </c>
      <c r="B975" s="363" t="s">
        <v>9131</v>
      </c>
      <c r="C975" s="363" t="s">
        <v>9132</v>
      </c>
      <c r="D975" s="397" t="s">
        <v>9133</v>
      </c>
      <c r="E975" s="398">
        <v>15</v>
      </c>
      <c r="F975" s="394">
        <v>550</v>
      </c>
      <c r="G975" s="394"/>
      <c r="H975" s="394">
        <v>550</v>
      </c>
      <c r="I975" s="396">
        <v>550</v>
      </c>
    </row>
    <row r="976" spans="1:9" ht="29.25" customHeight="1" x14ac:dyDescent="0.2">
      <c r="A976" s="134">
        <v>29</v>
      </c>
      <c r="B976" s="363" t="s">
        <v>9134</v>
      </c>
      <c r="C976" s="363" t="s">
        <v>9071</v>
      </c>
      <c r="D976" s="397" t="s">
        <v>9135</v>
      </c>
      <c r="E976" s="398">
        <v>7</v>
      </c>
      <c r="F976" s="394">
        <v>550</v>
      </c>
      <c r="G976" s="394"/>
      <c r="H976" s="394">
        <v>550</v>
      </c>
      <c r="I976" s="396">
        <v>550</v>
      </c>
    </row>
    <row r="977" spans="1:9" ht="36.7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7.5" customHeight="1" x14ac:dyDescent="0.2">
      <c r="A978" s="134"/>
      <c r="B978" s="363"/>
      <c r="C978" s="363"/>
      <c r="D978" s="397"/>
      <c r="E978" s="398"/>
      <c r="F978" s="394"/>
      <c r="G978" s="394"/>
      <c r="H978" s="394"/>
      <c r="I978" s="396"/>
    </row>
    <row r="979" spans="1:9" ht="32.2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7.5" customHeight="1" x14ac:dyDescent="0.25">
      <c r="A980" s="138"/>
      <c r="B980" s="363"/>
      <c r="C980" s="363"/>
      <c r="D980" s="397"/>
      <c r="E980" s="398"/>
      <c r="F980" s="394"/>
      <c r="G980" s="394"/>
      <c r="H980" s="394"/>
      <c r="I980" s="396"/>
    </row>
    <row r="981" spans="1:9" ht="42.75" customHeight="1" x14ac:dyDescent="0.2">
      <c r="A981" s="134"/>
      <c r="B981" s="363"/>
      <c r="C981" s="363"/>
      <c r="D981" s="397"/>
      <c r="E981" s="398"/>
      <c r="F981" s="394"/>
      <c r="G981" s="394"/>
      <c r="H981" s="394"/>
      <c r="I981" s="396"/>
    </row>
    <row r="982" spans="1:9" ht="34.5" customHeight="1" x14ac:dyDescent="0.25">
      <c r="A982" s="138"/>
      <c r="B982" s="363"/>
      <c r="C982" s="363"/>
      <c r="D982" s="397"/>
      <c r="E982" s="398"/>
      <c r="F982" s="394"/>
      <c r="G982" s="394"/>
      <c r="H982" s="394"/>
      <c r="I982" s="396"/>
    </row>
    <row r="983" spans="1:9" ht="42.75" customHeight="1" x14ac:dyDescent="0.2">
      <c r="A983" s="134"/>
      <c r="B983" s="363"/>
      <c r="C983" s="363"/>
      <c r="D983" s="397"/>
      <c r="E983" s="398"/>
      <c r="F983" s="394"/>
      <c r="G983" s="394"/>
      <c r="H983" s="394"/>
      <c r="I983" s="396"/>
    </row>
    <row r="984" spans="1:9" ht="37.5" customHeight="1" x14ac:dyDescent="0.25">
      <c r="A984" s="138"/>
      <c r="B984" s="363"/>
      <c r="C984" s="363"/>
      <c r="D984" s="397"/>
      <c r="E984" s="398"/>
      <c r="F984" s="394"/>
      <c r="G984" s="394"/>
      <c r="H984" s="394"/>
      <c r="I984" s="396"/>
    </row>
    <row r="985" spans="1:9" ht="40.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4.5" customHeight="1" x14ac:dyDescent="0.25">
      <c r="A986" s="138"/>
      <c r="B986" s="363"/>
      <c r="C986" s="363"/>
      <c r="D986" s="397"/>
      <c r="E986" s="398"/>
      <c r="F986" s="394"/>
      <c r="G986" s="394"/>
      <c r="H986" s="394"/>
      <c r="I986" s="396"/>
    </row>
    <row r="987" spans="1:9" ht="40.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38.25" customHeight="1" x14ac:dyDescent="0.25">
      <c r="A988" s="138"/>
      <c r="B988" s="363"/>
      <c r="C988" s="363"/>
      <c r="D988" s="397"/>
      <c r="E988" s="398"/>
      <c r="F988" s="394"/>
      <c r="G988" s="394"/>
      <c r="H988" s="394"/>
      <c r="I988" s="396"/>
    </row>
    <row r="989" spans="1:9" ht="36.75" customHeight="1" x14ac:dyDescent="0.2">
      <c r="A989" s="134"/>
      <c r="B989" s="363"/>
      <c r="C989" s="363"/>
      <c r="D989" s="397"/>
      <c r="E989" s="398"/>
      <c r="F989" s="394"/>
      <c r="G989" s="394"/>
      <c r="H989" s="394"/>
      <c r="I989" s="396"/>
    </row>
    <row r="990" spans="1:9" ht="37.5" customHeight="1" x14ac:dyDescent="0.25">
      <c r="A990" s="138"/>
      <c r="B990" s="363"/>
      <c r="C990" s="363"/>
      <c r="D990" s="397"/>
      <c r="E990" s="398"/>
      <c r="F990" s="394"/>
      <c r="G990" s="394"/>
      <c r="H990" s="394"/>
      <c r="I990" s="396"/>
    </row>
    <row r="991" spans="1:9" ht="47.25" customHeight="1" x14ac:dyDescent="0.2">
      <c r="A991" s="134"/>
      <c r="B991" s="363"/>
      <c r="C991" s="363"/>
      <c r="D991" s="397"/>
      <c r="E991" s="398"/>
      <c r="F991" s="394"/>
      <c r="G991" s="394"/>
      <c r="H991" s="394"/>
      <c r="I991" s="396"/>
    </row>
    <row r="992" spans="1:9" ht="44.25" customHeight="1" x14ac:dyDescent="0.25">
      <c r="A992" s="138"/>
      <c r="B992" s="363"/>
      <c r="C992" s="363"/>
      <c r="D992" s="397"/>
      <c r="E992" s="398"/>
      <c r="F992" s="394"/>
      <c r="G992" s="394"/>
      <c r="H992" s="394"/>
      <c r="I992" s="396"/>
    </row>
    <row r="993" spans="1:9" ht="43.5" customHeight="1" x14ac:dyDescent="0.2">
      <c r="A993" s="134"/>
      <c r="B993" s="363"/>
      <c r="C993" s="363"/>
      <c r="D993" s="397"/>
      <c r="E993" s="398"/>
      <c r="F993" s="394"/>
      <c r="G993" s="394"/>
      <c r="H993" s="394"/>
      <c r="I993" s="396"/>
    </row>
    <row r="994" spans="1:9" ht="43.5" customHeight="1" x14ac:dyDescent="0.25">
      <c r="A994" s="138"/>
      <c r="B994" s="363"/>
      <c r="C994" s="363"/>
      <c r="D994" s="397"/>
      <c r="E994" s="398"/>
      <c r="F994" s="394"/>
      <c r="G994" s="394"/>
      <c r="H994" s="394"/>
      <c r="I994" s="396"/>
    </row>
    <row r="995" spans="1:9" ht="46.5" customHeight="1" x14ac:dyDescent="0.2">
      <c r="A995" s="134"/>
      <c r="B995" s="363"/>
      <c r="C995" s="363"/>
      <c r="D995" s="397"/>
      <c r="E995" s="398"/>
      <c r="F995" s="394"/>
      <c r="G995" s="394"/>
      <c r="H995" s="394"/>
      <c r="I995" s="396"/>
    </row>
    <row r="996" spans="1:9" ht="35.25" customHeight="1" x14ac:dyDescent="0.25">
      <c r="A996" s="138"/>
      <c r="B996" s="363"/>
      <c r="C996" s="363"/>
      <c r="D996" s="397"/>
      <c r="E996" s="398"/>
      <c r="F996" s="394"/>
      <c r="G996" s="394"/>
      <c r="H996" s="394"/>
      <c r="I996" s="396"/>
    </row>
    <row r="997" spans="1:9" ht="45.75" customHeight="1" x14ac:dyDescent="0.2">
      <c r="A997" s="134"/>
      <c r="B997" s="363"/>
      <c r="C997" s="363"/>
      <c r="D997" s="397"/>
      <c r="E997" s="398"/>
      <c r="F997" s="394"/>
      <c r="G997" s="394"/>
      <c r="H997" s="394"/>
      <c r="I997" s="396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thickBot="1" x14ac:dyDescent="0.3">
      <c r="A1011" s="83"/>
      <c r="B1011" s="84"/>
      <c r="C1011" s="85"/>
      <c r="D1011" s="84"/>
      <c r="E1011" s="86"/>
      <c r="F1011" s="87"/>
      <c r="G1011" s="87"/>
      <c r="H1011" s="87"/>
      <c r="I1011" s="88"/>
    </row>
    <row r="1012" spans="1:9" ht="16.5" customHeight="1" thickTop="1" thickBot="1" x14ac:dyDescent="0.3">
      <c r="A1012" s="89" t="s">
        <v>43</v>
      </c>
      <c r="B1012" s="90"/>
      <c r="C1012" s="91"/>
      <c r="D1012" s="90"/>
      <c r="E1012" s="152">
        <f>SUM(E948:E1011)</f>
        <v>200</v>
      </c>
      <c r="F1012" s="152">
        <f>SUM(F948:F1011)</f>
        <v>15950</v>
      </c>
      <c r="G1012" s="152">
        <f>SUM(G948:G1011)</f>
        <v>0</v>
      </c>
      <c r="H1012" s="152">
        <f>SUM(H948:H1011)</f>
        <v>15950</v>
      </c>
      <c r="I1012" s="224">
        <f>SUM(I948:I1011)</f>
        <v>15950</v>
      </c>
    </row>
    <row r="1013" spans="1:9" ht="16.5" customHeight="1" thickTop="1" thickBot="1" x14ac:dyDescent="0.3">
      <c r="A1013" s="94" t="s">
        <v>44</v>
      </c>
      <c r="B1013" s="95"/>
      <c r="C1013" s="96"/>
      <c r="D1013" s="95"/>
      <c r="E1013" s="97"/>
      <c r="F1013" s="97"/>
      <c r="G1013" s="97"/>
      <c r="H1013" s="97"/>
      <c r="I1013" s="99">
        <f>I1033</f>
        <v>5220.32</v>
      </c>
    </row>
    <row r="1014" spans="1:9" ht="16.5" customHeight="1" thickTop="1" x14ac:dyDescent="0.25">
      <c r="A1014" s="146">
        <v>1</v>
      </c>
      <c r="B1014" s="163" t="s">
        <v>9136</v>
      </c>
      <c r="C1014" s="243" t="s">
        <v>9137</v>
      </c>
      <c r="D1014" s="372" t="s">
        <v>9138</v>
      </c>
      <c r="E1014" s="244">
        <v>70</v>
      </c>
      <c r="F1014" s="244">
        <v>5220.32</v>
      </c>
      <c r="G1014" s="373"/>
      <c r="H1014" s="244">
        <v>5220.32</v>
      </c>
      <c r="I1014" s="244">
        <v>5220.32</v>
      </c>
    </row>
    <row r="1015" spans="1:9" ht="16.5" customHeight="1" x14ac:dyDescent="0.25">
      <c r="A1015" s="138"/>
      <c r="B1015" s="70"/>
      <c r="C1015" s="71"/>
      <c r="D1015" s="70"/>
      <c r="E1015" s="72"/>
      <c r="F1015" s="73"/>
      <c r="G1015" s="73"/>
      <c r="H1015" s="73"/>
      <c r="I1015" s="74"/>
    </row>
    <row r="1016" spans="1:9" ht="16.5" customHeight="1" x14ac:dyDescent="0.25">
      <c r="A1016" s="138"/>
      <c r="B1016" s="70"/>
      <c r="C1016" s="71"/>
      <c r="D1016" s="70"/>
      <c r="E1016" s="72"/>
      <c r="F1016" s="73"/>
      <c r="G1016" s="73"/>
      <c r="H1016" s="73"/>
      <c r="I1016" s="74"/>
    </row>
    <row r="1017" spans="1:9" ht="16.5" customHeight="1" x14ac:dyDescent="0.25">
      <c r="A1017" s="138"/>
      <c r="B1017" s="70"/>
      <c r="C1017" s="71"/>
      <c r="D1017" s="70"/>
      <c r="E1017" s="72"/>
      <c r="F1017" s="73"/>
      <c r="G1017" s="73"/>
      <c r="H1017" s="73"/>
      <c r="I1017" s="74"/>
    </row>
    <row r="1018" spans="1:9" ht="16.5" customHeight="1" x14ac:dyDescent="0.25">
      <c r="A1018" s="138"/>
      <c r="B1018" s="70"/>
      <c r="C1018" s="71"/>
      <c r="D1018" s="70"/>
      <c r="E1018" s="72"/>
      <c r="F1018" s="73"/>
      <c r="G1018" s="73"/>
      <c r="H1018" s="73"/>
      <c r="I1018" s="74"/>
    </row>
    <row r="1019" spans="1:9" ht="16.5" customHeight="1" x14ac:dyDescent="0.25">
      <c r="A1019" s="138"/>
      <c r="B1019" s="70"/>
      <c r="C1019" s="71"/>
      <c r="D1019" s="70"/>
      <c r="E1019" s="73"/>
      <c r="F1019" s="73"/>
      <c r="G1019" s="73"/>
      <c r="H1019" s="73"/>
      <c r="I1019" s="74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thickBot="1" x14ac:dyDescent="0.3">
      <c r="A1032" s="83"/>
      <c r="B1032" s="84"/>
      <c r="C1032" s="85"/>
      <c r="D1032" s="84"/>
      <c r="E1032" s="86"/>
      <c r="F1032" s="87"/>
      <c r="G1032" s="87"/>
      <c r="H1032" s="87"/>
      <c r="I1032" s="88"/>
    </row>
    <row r="1033" spans="1:9" ht="16.5" customHeight="1" thickTop="1" x14ac:dyDescent="0.25">
      <c r="A1033" s="155" t="s">
        <v>43</v>
      </c>
      <c r="B1033" s="156"/>
      <c r="C1033" s="157"/>
      <c r="D1033" s="156"/>
      <c r="E1033" s="158">
        <f>SUM(E1014:E1032)</f>
        <v>70</v>
      </c>
      <c r="F1033" s="159">
        <f>SUM(F1014:F1032)</f>
        <v>5220.32</v>
      </c>
      <c r="G1033" s="159">
        <f>SUM(G1014:G1032)</f>
        <v>0</v>
      </c>
      <c r="H1033" s="159">
        <f>SUM(H1014:H1032)</f>
        <v>5220.32</v>
      </c>
      <c r="I1033" s="160">
        <f>SUM(I1014:I1032)</f>
        <v>5220.32</v>
      </c>
    </row>
    <row r="1034" spans="1:9" ht="16.5" customHeight="1" thickBot="1" x14ac:dyDescent="0.3">
      <c r="A1034" s="94" t="s">
        <v>45</v>
      </c>
      <c r="B1034" s="95"/>
      <c r="C1034" s="96"/>
      <c r="D1034" s="95"/>
      <c r="E1034" s="97"/>
      <c r="F1034" s="97"/>
      <c r="G1034" s="97"/>
      <c r="H1034" s="97"/>
      <c r="I1034" s="99">
        <f>I1054</f>
        <v>7457.6</v>
      </c>
    </row>
    <row r="1035" spans="1:9" ht="36.75" customHeight="1" thickTop="1" x14ac:dyDescent="0.2">
      <c r="A1035" s="130">
        <v>1</v>
      </c>
      <c r="B1035" s="479" t="s">
        <v>9139</v>
      </c>
      <c r="C1035" s="479" t="s">
        <v>9140</v>
      </c>
      <c r="D1035" s="479" t="s">
        <v>9141</v>
      </c>
      <c r="E1035" s="480">
        <v>100</v>
      </c>
      <c r="F1035" s="481">
        <v>7457.6</v>
      </c>
      <c r="G1035" s="482"/>
      <c r="H1035" s="481">
        <v>7457.6</v>
      </c>
      <c r="I1035" s="483">
        <v>7457.6</v>
      </c>
    </row>
    <row r="1036" spans="1:9" ht="50.25" customHeight="1" x14ac:dyDescent="0.3">
      <c r="A1036" s="138"/>
      <c r="B1036" s="484"/>
      <c r="C1036" s="484"/>
      <c r="D1036" s="484"/>
      <c r="E1036" s="485"/>
      <c r="F1036" s="486"/>
      <c r="G1036" s="487"/>
      <c r="H1036" s="486"/>
      <c r="I1036" s="488"/>
    </row>
    <row r="1037" spans="1:9" ht="16.5" customHeight="1" x14ac:dyDescent="0.3">
      <c r="A1037" s="138"/>
      <c r="B1037" s="484"/>
      <c r="C1037" s="489"/>
      <c r="D1037" s="484"/>
      <c r="E1037" s="485"/>
      <c r="F1037" s="487"/>
      <c r="G1037" s="487"/>
      <c r="H1037" s="487"/>
      <c r="I1037" s="490"/>
    </row>
    <row r="1038" spans="1:9" ht="16.5" customHeight="1" x14ac:dyDescent="0.3">
      <c r="A1038" s="138"/>
      <c r="B1038" s="491"/>
      <c r="C1038" s="492"/>
      <c r="D1038" s="491"/>
      <c r="E1038" s="493"/>
      <c r="F1038" s="494"/>
      <c r="G1038" s="494"/>
      <c r="H1038" s="494"/>
      <c r="I1038" s="495"/>
    </row>
    <row r="1039" spans="1:9" ht="16.5" customHeight="1" x14ac:dyDescent="0.25">
      <c r="A1039" s="75"/>
      <c r="B1039" s="354"/>
      <c r="C1039" s="355"/>
      <c r="D1039" s="354"/>
      <c r="E1039" s="360"/>
      <c r="F1039" s="357"/>
      <c r="G1039" s="357"/>
      <c r="H1039" s="357"/>
      <c r="I1039" s="358"/>
    </row>
    <row r="1040" spans="1:9" ht="16.5" customHeight="1" x14ac:dyDescent="0.25">
      <c r="A1040" s="75"/>
      <c r="B1040" s="354"/>
      <c r="C1040" s="355"/>
      <c r="D1040" s="354"/>
      <c r="E1040" s="360"/>
      <c r="F1040" s="357"/>
      <c r="G1040" s="357"/>
      <c r="H1040" s="357"/>
      <c r="I1040" s="358"/>
    </row>
    <row r="1041" spans="1:9" ht="16.5" customHeight="1" x14ac:dyDescent="0.25">
      <c r="A1041" s="75"/>
      <c r="B1041" s="354"/>
      <c r="C1041" s="355"/>
      <c r="D1041" s="354"/>
      <c r="E1041" s="360"/>
      <c r="F1041" s="357"/>
      <c r="G1041" s="357"/>
      <c r="H1041" s="357"/>
      <c r="I1041" s="358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thickBot="1" x14ac:dyDescent="0.3">
      <c r="A1053" s="83"/>
      <c r="B1053" s="84"/>
      <c r="C1053" s="85"/>
      <c r="D1053" s="84"/>
      <c r="E1053" s="86"/>
      <c r="F1053" s="87"/>
      <c r="G1053" s="87"/>
      <c r="H1053" s="87"/>
      <c r="I1053" s="88"/>
    </row>
    <row r="1054" spans="1:9" ht="16.5" customHeight="1" thickTop="1" thickBot="1" x14ac:dyDescent="0.3">
      <c r="A1054" s="155" t="s">
        <v>43</v>
      </c>
      <c r="B1054" s="156"/>
      <c r="C1054" s="157"/>
      <c r="D1054" s="156"/>
      <c r="E1054" s="158">
        <f>SUM(E1035:E1053)</f>
        <v>100</v>
      </c>
      <c r="F1054" s="159">
        <f>SUM(F1035:F1053)</f>
        <v>7457.6</v>
      </c>
      <c r="G1054" s="159">
        <f>SUM(G1035:G1053)</f>
        <v>0</v>
      </c>
      <c r="H1054" s="159">
        <f>SUM(H1035:H1053)</f>
        <v>7457.6</v>
      </c>
      <c r="I1054" s="160">
        <f>SUM(I1035:I1053)</f>
        <v>7457.6</v>
      </c>
    </row>
    <row r="1055" spans="1:9" ht="16.5" customHeight="1" thickTop="1" thickBot="1" x14ac:dyDescent="0.3">
      <c r="A1055" s="19" t="s">
        <v>46</v>
      </c>
      <c r="B1055" s="20"/>
      <c r="C1055" s="21"/>
      <c r="D1055" s="20"/>
      <c r="E1055" s="22"/>
      <c r="F1055" s="22"/>
      <c r="G1055" s="22"/>
      <c r="H1055" s="22"/>
      <c r="I1055" s="23">
        <f>I1075</f>
        <v>0</v>
      </c>
    </row>
    <row r="1056" spans="1:9" ht="42.75" customHeight="1" thickTop="1" x14ac:dyDescent="0.25">
      <c r="A1056" s="146"/>
      <c r="B1056" s="363"/>
      <c r="C1056" s="363"/>
      <c r="D1056" s="397"/>
      <c r="E1056" s="398"/>
      <c r="F1056" s="394"/>
      <c r="G1056" s="394"/>
      <c r="H1056" s="394"/>
      <c r="I1056" s="396"/>
    </row>
    <row r="1057" spans="1:9" ht="16.5" customHeight="1" x14ac:dyDescent="0.25">
      <c r="A1057" s="138"/>
      <c r="B1057" s="70"/>
      <c r="C1057" s="71"/>
      <c r="D1057" s="70"/>
      <c r="E1057" s="72"/>
      <c r="F1057" s="73"/>
      <c r="G1057" s="73"/>
      <c r="H1057" s="73"/>
      <c r="I1057" s="74"/>
    </row>
    <row r="1058" spans="1:9" ht="16.5" customHeight="1" x14ac:dyDescent="0.25">
      <c r="A1058" s="138"/>
      <c r="B1058" s="70"/>
      <c r="C1058" s="71"/>
      <c r="D1058" s="70"/>
      <c r="E1058" s="72"/>
      <c r="F1058" s="73"/>
      <c r="G1058" s="73"/>
      <c r="H1058" s="73"/>
      <c r="I1058" s="74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thickBot="1" x14ac:dyDescent="0.3">
      <c r="A1074" s="83"/>
      <c r="B1074" s="84"/>
      <c r="C1074" s="85"/>
      <c r="D1074" s="84"/>
      <c r="E1074" s="86"/>
      <c r="F1074" s="87"/>
      <c r="G1074" s="87"/>
      <c r="H1074" s="87"/>
      <c r="I1074" s="88"/>
    </row>
    <row r="1075" spans="1:9" ht="16.5" customHeight="1" thickTop="1" thickBot="1" x14ac:dyDescent="0.3">
      <c r="A1075" s="89" t="s">
        <v>43</v>
      </c>
      <c r="B1075" s="90"/>
      <c r="C1075" s="91"/>
      <c r="D1075" s="90"/>
      <c r="E1075" s="152">
        <f>SUM(E1056:E1074)</f>
        <v>0</v>
      </c>
      <c r="F1075" s="92">
        <f>SUM(F1056:F1074)</f>
        <v>0</v>
      </c>
      <c r="G1075" s="92">
        <f>SUM(G1056:G1074)</f>
        <v>0</v>
      </c>
      <c r="H1075" s="92">
        <f>SUM(H1056:H1074)</f>
        <v>0</v>
      </c>
      <c r="I1075" s="93">
        <f>SUM(I1056:I1074)</f>
        <v>0</v>
      </c>
    </row>
    <row r="1076" spans="1:9" ht="16.5" customHeight="1" thickTop="1" thickBot="1" x14ac:dyDescent="0.3">
      <c r="A1076" s="94" t="s">
        <v>47</v>
      </c>
      <c r="B1076" s="95"/>
      <c r="C1076" s="96"/>
      <c r="D1076" s="95"/>
      <c r="E1076" s="97"/>
      <c r="F1076" s="97"/>
      <c r="G1076" s="97"/>
      <c r="H1076" s="97"/>
      <c r="I1076" s="99">
        <f>I1096</f>
        <v>0</v>
      </c>
    </row>
    <row r="1077" spans="1:9" ht="16.5" customHeight="1" thickTop="1" x14ac:dyDescent="0.25">
      <c r="A1077" s="146"/>
      <c r="B1077" s="147"/>
      <c r="C1077" s="148"/>
      <c r="D1077" s="147"/>
      <c r="E1077" s="149"/>
      <c r="F1077" s="150"/>
      <c r="G1077" s="150"/>
      <c r="H1077" s="150"/>
      <c r="I1077" s="151"/>
    </row>
    <row r="1078" spans="1:9" ht="16.5" customHeight="1" x14ac:dyDescent="0.25">
      <c r="A1078" s="138"/>
      <c r="B1078" s="70"/>
      <c r="C1078" s="71"/>
      <c r="D1078" s="70"/>
      <c r="E1078" s="72"/>
      <c r="F1078" s="73"/>
      <c r="G1078" s="73"/>
      <c r="H1078" s="73"/>
      <c r="I1078" s="74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15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15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15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15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15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15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15" ht="16.5" customHeight="1" thickBot="1" x14ac:dyDescent="0.3">
      <c r="A1095" s="83"/>
      <c r="B1095" s="84"/>
      <c r="C1095" s="85"/>
      <c r="D1095" s="84"/>
      <c r="E1095" s="86"/>
      <c r="F1095" s="87"/>
      <c r="G1095" s="87"/>
      <c r="H1095" s="87"/>
      <c r="I1095" s="88"/>
      <c r="O1095" s="271"/>
    </row>
    <row r="1096" spans="1:15" ht="16.5" customHeight="1" thickTop="1" thickBot="1" x14ac:dyDescent="0.3">
      <c r="A1096" s="89" t="s">
        <v>43</v>
      </c>
      <c r="B1096" s="90"/>
      <c r="C1096" s="91"/>
      <c r="D1096" s="90"/>
      <c r="E1096" s="152">
        <f>SUM(E1077:E1095)</f>
        <v>0</v>
      </c>
      <c r="F1096" s="92">
        <f>SUM(F1077:F1095)</f>
        <v>0</v>
      </c>
      <c r="G1096" s="92">
        <f>SUM(G1077:G1095)</f>
        <v>0</v>
      </c>
      <c r="H1096" s="92">
        <f>SUM(H1077:H1095)</f>
        <v>0</v>
      </c>
      <c r="I1096" s="93">
        <f>SUM(I1077:I1095)</f>
        <v>0</v>
      </c>
    </row>
    <row r="1097" spans="1:15" ht="16.5" customHeight="1" thickTop="1" x14ac:dyDescent="0.25">
      <c r="A1097" s="19" t="s">
        <v>48</v>
      </c>
      <c r="B1097" s="20"/>
      <c r="C1097" s="21"/>
      <c r="D1097" s="20"/>
      <c r="E1097" s="22"/>
      <c r="F1097" s="22"/>
      <c r="G1097" s="22"/>
      <c r="H1097" s="22"/>
      <c r="I1097" s="23">
        <f>I1116</f>
        <v>0</v>
      </c>
    </row>
    <row r="1098" spans="1:15" ht="16.5" customHeight="1" x14ac:dyDescent="0.25">
      <c r="A1098" s="138"/>
      <c r="B1098" s="265"/>
      <c r="C1098" s="71"/>
      <c r="D1098" s="70"/>
      <c r="E1098" s="72"/>
      <c r="F1098" s="76"/>
      <c r="G1098" s="76"/>
      <c r="H1098" s="76"/>
      <c r="I1098" s="77"/>
    </row>
    <row r="1099" spans="1:15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15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15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15" s="59" customFormat="1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15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15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10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10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10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10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10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10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10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10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10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10" ht="16.5" customHeight="1" thickBot="1" x14ac:dyDescent="0.3">
      <c r="A1115" s="83"/>
      <c r="B1115" s="84"/>
      <c r="C1115" s="85"/>
      <c r="D1115" s="84"/>
      <c r="E1115" s="86"/>
      <c r="F1115" s="87"/>
      <c r="G1115" s="87"/>
      <c r="H1115" s="87"/>
      <c r="I1115" s="88"/>
    </row>
    <row r="1116" spans="1:10" ht="16.5" customHeight="1" thickTop="1" thickBot="1" x14ac:dyDescent="0.3">
      <c r="A1116" s="155" t="s">
        <v>43</v>
      </c>
      <c r="B1116" s="156"/>
      <c r="C1116" s="157"/>
      <c r="D1116" s="156"/>
      <c r="E1116" s="158">
        <f>SUM(E1098:E1115)</f>
        <v>0</v>
      </c>
      <c r="F1116" s="159">
        <f>SUM(F1098:F1115)</f>
        <v>0</v>
      </c>
      <c r="G1116" s="159">
        <f>SUM(G1098:G1115)</f>
        <v>0</v>
      </c>
      <c r="H1116" s="159">
        <f>SUM(H1098:H1115)</f>
        <v>0</v>
      </c>
      <c r="I1116" s="160">
        <f>SUM(I1098:I1115)</f>
        <v>0</v>
      </c>
    </row>
    <row r="1117" spans="1:10" ht="16.5" customHeight="1" thickTop="1" thickBot="1" x14ac:dyDescent="0.3">
      <c r="A1117" s="11" t="s">
        <v>80</v>
      </c>
      <c r="B1117" s="12"/>
      <c r="C1117" s="13"/>
      <c r="D1117" s="14"/>
      <c r="E1117" s="15">
        <f>E1136+E1163+E1184+E1205+E1226+E1247+E1268</f>
        <v>378</v>
      </c>
      <c r="F1117" s="16"/>
      <c r="G1117" s="16"/>
      <c r="H1117" s="16"/>
      <c r="I1117" s="15">
        <f>I1163+I1184+I1205+I1226+I1247+I1268</f>
        <v>151770.08000000002</v>
      </c>
    </row>
    <row r="1118" spans="1:10" ht="16.5" customHeight="1" thickTop="1" x14ac:dyDescent="0.25">
      <c r="A1118" s="19" t="s">
        <v>13</v>
      </c>
      <c r="B1118" s="20"/>
      <c r="C1118" s="21"/>
      <c r="D1118" s="20"/>
      <c r="E1118" s="22"/>
      <c r="F1118" s="22"/>
      <c r="G1118" s="22"/>
      <c r="H1118" s="22"/>
      <c r="I1118" s="23">
        <f>I1163</f>
        <v>8800</v>
      </c>
      <c r="J1118" s="272"/>
    </row>
    <row r="1119" spans="1:10" ht="42.75" customHeight="1" x14ac:dyDescent="0.2">
      <c r="A1119" s="273">
        <v>1</v>
      </c>
      <c r="B1119" s="40" t="s">
        <v>9142</v>
      </c>
      <c r="C1119" s="26" t="s">
        <v>6587</v>
      </c>
      <c r="D1119" s="40" t="s">
        <v>9142</v>
      </c>
      <c r="E1119" s="40">
        <v>5</v>
      </c>
      <c r="F1119" s="28">
        <v>550</v>
      </c>
      <c r="G1119" s="28"/>
      <c r="H1119" s="28">
        <v>550</v>
      </c>
      <c r="I1119" s="28">
        <v>550</v>
      </c>
    </row>
    <row r="1120" spans="1:10" ht="45.75" customHeight="1" x14ac:dyDescent="0.2">
      <c r="A1120" s="273">
        <v>2</v>
      </c>
      <c r="B1120" s="25" t="s">
        <v>9143</v>
      </c>
      <c r="C1120" s="26" t="s">
        <v>9144</v>
      </c>
      <c r="D1120" s="25" t="s">
        <v>9143</v>
      </c>
      <c r="E1120" s="40">
        <v>5</v>
      </c>
      <c r="F1120" s="28">
        <v>550</v>
      </c>
      <c r="G1120" s="28"/>
      <c r="H1120" s="28">
        <v>550</v>
      </c>
      <c r="I1120" s="28">
        <v>550</v>
      </c>
    </row>
    <row r="1121" spans="1:9" ht="42.75" customHeight="1" x14ac:dyDescent="0.2">
      <c r="A1121" s="273">
        <v>3</v>
      </c>
      <c r="B1121" s="25" t="s">
        <v>9145</v>
      </c>
      <c r="C1121" s="26" t="s">
        <v>9146</v>
      </c>
      <c r="D1121" s="25" t="s">
        <v>9145</v>
      </c>
      <c r="E1121" s="40">
        <v>15</v>
      </c>
      <c r="F1121" s="28">
        <v>550</v>
      </c>
      <c r="G1121" s="28"/>
      <c r="H1121" s="28">
        <v>550</v>
      </c>
      <c r="I1121" s="28">
        <v>550</v>
      </c>
    </row>
    <row r="1122" spans="1:9" ht="55.5" customHeight="1" x14ac:dyDescent="0.2">
      <c r="A1122" s="273">
        <v>4</v>
      </c>
      <c r="B1122" s="25" t="s">
        <v>9147</v>
      </c>
      <c r="C1122" s="26" t="s">
        <v>9148</v>
      </c>
      <c r="D1122" s="25" t="s">
        <v>9147</v>
      </c>
      <c r="E1122" s="40">
        <v>5</v>
      </c>
      <c r="F1122" s="28">
        <v>550</v>
      </c>
      <c r="G1122" s="28"/>
      <c r="H1122" s="28">
        <v>550</v>
      </c>
      <c r="I1122" s="28">
        <v>550</v>
      </c>
    </row>
    <row r="1123" spans="1:9" ht="42.75" customHeight="1" x14ac:dyDescent="0.2">
      <c r="A1123" s="273">
        <v>5</v>
      </c>
      <c r="B1123" s="25" t="s">
        <v>9149</v>
      </c>
      <c r="C1123" s="26" t="s">
        <v>9150</v>
      </c>
      <c r="D1123" s="25" t="s">
        <v>9149</v>
      </c>
      <c r="E1123" s="40">
        <v>10</v>
      </c>
      <c r="F1123" s="28">
        <v>550</v>
      </c>
      <c r="G1123" s="28"/>
      <c r="H1123" s="28">
        <v>550</v>
      </c>
      <c r="I1123" s="28">
        <v>550</v>
      </c>
    </row>
    <row r="1124" spans="1:9" ht="41.25" customHeight="1" x14ac:dyDescent="0.2">
      <c r="A1124" s="273">
        <v>6</v>
      </c>
      <c r="B1124" s="25" t="s">
        <v>9151</v>
      </c>
      <c r="C1124" s="26" t="s">
        <v>9152</v>
      </c>
      <c r="D1124" s="25" t="s">
        <v>9151</v>
      </c>
      <c r="E1124" s="40">
        <v>5</v>
      </c>
      <c r="F1124" s="28">
        <v>550</v>
      </c>
      <c r="G1124" s="28"/>
      <c r="H1124" s="28">
        <v>550</v>
      </c>
      <c r="I1124" s="28">
        <v>550</v>
      </c>
    </row>
    <row r="1125" spans="1:9" ht="43.5" customHeight="1" x14ac:dyDescent="0.2">
      <c r="A1125" s="273">
        <v>7</v>
      </c>
      <c r="B1125" s="25" t="s">
        <v>9153</v>
      </c>
      <c r="C1125" s="26" t="s">
        <v>9154</v>
      </c>
      <c r="D1125" s="25" t="s">
        <v>9153</v>
      </c>
      <c r="E1125" s="40">
        <v>5</v>
      </c>
      <c r="F1125" s="28">
        <v>550</v>
      </c>
      <c r="G1125" s="28"/>
      <c r="H1125" s="28">
        <v>550</v>
      </c>
      <c r="I1125" s="28">
        <v>550</v>
      </c>
    </row>
    <row r="1126" spans="1:9" ht="47.25" customHeight="1" x14ac:dyDescent="0.2">
      <c r="A1126" s="273">
        <v>8</v>
      </c>
      <c r="B1126" s="25" t="s">
        <v>9155</v>
      </c>
      <c r="C1126" s="26" t="s">
        <v>9156</v>
      </c>
      <c r="D1126" s="25" t="s">
        <v>9155</v>
      </c>
      <c r="E1126" s="40">
        <v>15</v>
      </c>
      <c r="F1126" s="28">
        <v>550</v>
      </c>
      <c r="G1126" s="28"/>
      <c r="H1126" s="28">
        <v>550</v>
      </c>
      <c r="I1126" s="28">
        <v>550</v>
      </c>
    </row>
    <row r="1127" spans="1:9" ht="42.75" customHeight="1" x14ac:dyDescent="0.2">
      <c r="A1127" s="273">
        <v>9</v>
      </c>
      <c r="B1127" s="25" t="s">
        <v>9157</v>
      </c>
      <c r="C1127" s="26" t="s">
        <v>9158</v>
      </c>
      <c r="D1127" s="25" t="s">
        <v>9157</v>
      </c>
      <c r="E1127" s="40">
        <v>8</v>
      </c>
      <c r="F1127" s="28">
        <v>550</v>
      </c>
      <c r="G1127" s="28"/>
      <c r="H1127" s="28">
        <v>550</v>
      </c>
      <c r="I1127" s="28">
        <v>550</v>
      </c>
    </row>
    <row r="1128" spans="1:9" ht="53.25" customHeight="1" x14ac:dyDescent="0.2">
      <c r="A1128" s="273">
        <v>10</v>
      </c>
      <c r="B1128" s="25" t="s">
        <v>9159</v>
      </c>
      <c r="C1128" s="26" t="s">
        <v>9160</v>
      </c>
      <c r="D1128" s="25" t="s">
        <v>9159</v>
      </c>
      <c r="E1128" s="40">
        <v>5</v>
      </c>
      <c r="F1128" s="28">
        <v>550</v>
      </c>
      <c r="G1128" s="28"/>
      <c r="H1128" s="28">
        <v>550</v>
      </c>
      <c r="I1128" s="28">
        <v>550</v>
      </c>
    </row>
    <row r="1129" spans="1:9" ht="41.25" customHeight="1" x14ac:dyDescent="0.2">
      <c r="A1129" s="273">
        <v>11</v>
      </c>
      <c r="B1129" s="277" t="s">
        <v>9161</v>
      </c>
      <c r="C1129" s="275" t="s">
        <v>9162</v>
      </c>
      <c r="D1129" s="277" t="s">
        <v>9161</v>
      </c>
      <c r="E1129" s="274">
        <v>15</v>
      </c>
      <c r="F1129" s="276">
        <v>550</v>
      </c>
      <c r="G1129" s="276"/>
      <c r="H1129" s="276">
        <v>550</v>
      </c>
      <c r="I1129" s="276">
        <v>550</v>
      </c>
    </row>
    <row r="1130" spans="1:9" ht="42.75" customHeight="1" x14ac:dyDescent="0.2">
      <c r="A1130" s="273">
        <v>12</v>
      </c>
      <c r="B1130" s="277" t="s">
        <v>9163</v>
      </c>
      <c r="C1130" s="275" t="s">
        <v>9164</v>
      </c>
      <c r="D1130" s="277" t="s">
        <v>9163</v>
      </c>
      <c r="E1130" s="274">
        <v>5</v>
      </c>
      <c r="F1130" s="276">
        <v>550</v>
      </c>
      <c r="G1130" s="276"/>
      <c r="H1130" s="276">
        <v>550</v>
      </c>
      <c r="I1130" s="276">
        <v>550</v>
      </c>
    </row>
    <row r="1131" spans="1:9" ht="50.25" customHeight="1" x14ac:dyDescent="0.2">
      <c r="A1131" s="273">
        <v>13</v>
      </c>
      <c r="B1131" s="277" t="s">
        <v>9165</v>
      </c>
      <c r="C1131" s="275" t="s">
        <v>9166</v>
      </c>
      <c r="D1131" s="277" t="s">
        <v>9165</v>
      </c>
      <c r="E1131" s="274">
        <v>5</v>
      </c>
      <c r="F1131" s="276">
        <v>550</v>
      </c>
      <c r="G1131" s="276"/>
      <c r="H1131" s="276">
        <v>550</v>
      </c>
      <c r="I1131" s="276">
        <v>550</v>
      </c>
    </row>
    <row r="1132" spans="1:9" ht="40.5" customHeight="1" x14ac:dyDescent="0.2">
      <c r="A1132" s="273">
        <v>14</v>
      </c>
      <c r="B1132" s="277" t="s">
        <v>9167</v>
      </c>
      <c r="C1132" s="275" t="s">
        <v>9168</v>
      </c>
      <c r="D1132" s="277" t="s">
        <v>9167</v>
      </c>
      <c r="E1132" s="274">
        <v>10</v>
      </c>
      <c r="F1132" s="276">
        <v>550</v>
      </c>
      <c r="G1132" s="276"/>
      <c r="H1132" s="276">
        <v>550</v>
      </c>
      <c r="I1132" s="276">
        <v>550</v>
      </c>
    </row>
    <row r="1133" spans="1:9" ht="53.25" customHeight="1" x14ac:dyDescent="0.2">
      <c r="A1133" s="273">
        <v>15</v>
      </c>
      <c r="B1133" s="277" t="s">
        <v>9169</v>
      </c>
      <c r="C1133" s="275" t="s">
        <v>9170</v>
      </c>
      <c r="D1133" s="277" t="s">
        <v>9169</v>
      </c>
      <c r="E1133" s="274">
        <v>5</v>
      </c>
      <c r="F1133" s="276">
        <v>550</v>
      </c>
      <c r="G1133" s="276"/>
      <c r="H1133" s="276">
        <v>550</v>
      </c>
      <c r="I1133" s="276">
        <v>550</v>
      </c>
    </row>
    <row r="1134" spans="1:9" ht="45.75" customHeight="1" x14ac:dyDescent="0.2">
      <c r="A1134" s="273">
        <v>16</v>
      </c>
      <c r="B1134" s="277" t="s">
        <v>9171</v>
      </c>
      <c r="C1134" s="275" t="s">
        <v>9172</v>
      </c>
      <c r="D1134" s="277" t="s">
        <v>9171</v>
      </c>
      <c r="E1134" s="274">
        <v>7</v>
      </c>
      <c r="F1134" s="276">
        <v>550</v>
      </c>
      <c r="G1134" s="276"/>
      <c r="H1134" s="276">
        <v>550</v>
      </c>
      <c r="I1134" s="276">
        <v>550</v>
      </c>
    </row>
    <row r="1135" spans="1:9" ht="52.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40.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39.7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4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39.7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49.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46.5" customHeight="1" x14ac:dyDescent="0.2">
      <c r="A1141" s="273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39.75" customHeight="1" x14ac:dyDescent="0.2">
      <c r="A1142" s="273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39.75" customHeight="1" x14ac:dyDescent="0.2">
      <c r="A1143" s="273"/>
      <c r="B1143" s="277"/>
      <c r="C1143" s="275"/>
      <c r="D1143" s="277"/>
      <c r="E1143" s="274"/>
      <c r="F1143" s="276"/>
      <c r="G1143" s="276"/>
      <c r="H1143" s="276"/>
      <c r="I1143" s="276"/>
    </row>
    <row r="1144" spans="1:9" ht="37.5" customHeight="1" x14ac:dyDescent="0.2">
      <c r="A1144" s="273"/>
      <c r="B1144" s="277"/>
      <c r="C1144" s="275"/>
      <c r="D1144" s="277"/>
      <c r="E1144" s="274"/>
      <c r="F1144" s="276"/>
      <c r="G1144" s="276"/>
      <c r="H1144" s="276"/>
      <c r="I1144" s="276"/>
    </row>
    <row r="1145" spans="1:9" ht="39.75" customHeight="1" x14ac:dyDescent="0.2">
      <c r="A1145" s="27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5.75" customHeight="1" x14ac:dyDescent="0.2">
      <c r="A1146" s="27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48.75" customHeight="1" x14ac:dyDescent="0.2">
      <c r="A1147" s="273"/>
      <c r="B1147" s="277"/>
      <c r="C1147" s="275"/>
      <c r="D1147" s="277"/>
      <c r="E1147" s="274"/>
      <c r="F1147" s="276"/>
      <c r="G1147" s="276"/>
      <c r="H1147" s="276"/>
      <c r="I1147" s="276"/>
    </row>
    <row r="1148" spans="1:9" ht="39.75" customHeight="1" x14ac:dyDescent="0.2">
      <c r="A1148" s="273"/>
      <c r="B1148" s="277"/>
      <c r="C1148" s="275"/>
      <c r="D1148" s="277"/>
      <c r="E1148" s="274"/>
      <c r="F1148" s="276"/>
      <c r="G1148" s="276"/>
      <c r="H1148" s="276"/>
      <c r="I1148" s="276"/>
    </row>
    <row r="1149" spans="1:9" ht="55.5" customHeight="1" x14ac:dyDescent="0.2">
      <c r="A1149" s="273"/>
      <c r="B1149" s="277"/>
      <c r="C1149" s="275"/>
      <c r="D1149" s="277"/>
      <c r="E1149" s="274"/>
      <c r="F1149" s="276"/>
      <c r="G1149" s="276"/>
      <c r="H1149" s="276"/>
      <c r="I1149" s="276"/>
    </row>
    <row r="1150" spans="1:9" ht="16.5" customHeight="1" x14ac:dyDescent="0.2">
      <c r="A1150" s="60"/>
      <c r="B1150" s="277"/>
      <c r="C1150" s="275"/>
      <c r="D1150" s="277"/>
      <c r="E1150" s="274"/>
      <c r="F1150" s="276"/>
      <c r="G1150" s="276"/>
      <c r="H1150" s="276"/>
      <c r="I1150" s="276"/>
    </row>
    <row r="1151" spans="1:9" ht="16.5" customHeight="1" x14ac:dyDescent="0.2">
      <c r="A1151" s="60"/>
      <c r="B1151" s="277"/>
      <c r="C1151" s="275"/>
      <c r="D1151" s="277"/>
      <c r="E1151" s="274"/>
      <c r="F1151" s="276"/>
      <c r="G1151" s="276"/>
      <c r="H1151" s="276"/>
      <c r="I1151" s="276"/>
    </row>
    <row r="1152" spans="1:9" ht="16.5" customHeight="1" x14ac:dyDescent="0.25">
      <c r="A1152" s="60"/>
      <c r="B1152" s="70"/>
      <c r="C1152" s="71"/>
      <c r="D1152" s="70"/>
      <c r="E1152" s="122"/>
      <c r="F1152" s="73"/>
      <c r="G1152" s="73"/>
      <c r="H1152" s="73"/>
      <c r="I1152" s="74"/>
    </row>
    <row r="1153" spans="1:9" ht="16.5" customHeight="1" x14ac:dyDescent="0.25">
      <c r="A1153" s="60"/>
      <c r="B1153" s="70"/>
      <c r="C1153" s="71"/>
      <c r="D1153" s="70"/>
      <c r="E1153" s="122"/>
      <c r="F1153" s="73"/>
      <c r="G1153" s="73"/>
      <c r="H1153" s="73"/>
      <c r="I1153" s="74"/>
    </row>
    <row r="1154" spans="1:9" ht="16.5" customHeight="1" x14ac:dyDescent="0.25">
      <c r="A1154" s="60"/>
      <c r="B1154" s="70"/>
      <c r="C1154" s="71"/>
      <c r="D1154" s="70"/>
      <c r="E1154" s="122"/>
      <c r="F1154" s="73"/>
      <c r="G1154" s="73"/>
      <c r="H1154" s="73"/>
      <c r="I1154" s="74"/>
    </row>
    <row r="1155" spans="1:9" ht="16.5" customHeight="1" x14ac:dyDescent="0.25">
      <c r="A1155" s="60"/>
      <c r="B1155" s="284"/>
      <c r="C1155" s="71"/>
      <c r="D1155" s="70"/>
      <c r="E1155" s="122"/>
      <c r="F1155" s="73"/>
      <c r="G1155" s="73"/>
      <c r="H1155" s="73"/>
      <c r="I1155" s="74"/>
    </row>
    <row r="1156" spans="1:9" ht="16.5" customHeight="1" x14ac:dyDescent="0.25">
      <c r="A1156" s="60"/>
      <c r="B1156" s="285"/>
      <c r="C1156" s="286"/>
      <c r="D1156" s="285"/>
      <c r="E1156" s="287"/>
      <c r="F1156" s="288"/>
      <c r="G1156" s="288"/>
      <c r="H1156" s="288"/>
      <c r="I1156" s="289"/>
    </row>
    <row r="1157" spans="1:9" ht="16.5" customHeight="1" x14ac:dyDescent="0.25">
      <c r="A1157" s="60"/>
      <c r="B1157" s="285"/>
      <c r="C1157" s="286"/>
      <c r="D1157" s="285"/>
      <c r="E1157" s="287"/>
      <c r="F1157" s="288"/>
      <c r="G1157" s="288"/>
      <c r="H1157" s="288"/>
      <c r="I1157" s="289"/>
    </row>
    <row r="1158" spans="1:9" ht="16.5" customHeight="1" x14ac:dyDescent="0.25">
      <c r="A1158" s="290"/>
      <c r="B1158" s="285"/>
      <c r="C1158" s="286"/>
      <c r="D1158" s="285"/>
      <c r="E1158" s="287"/>
      <c r="F1158" s="288"/>
      <c r="G1158" s="288"/>
      <c r="H1158" s="288"/>
      <c r="I1158" s="289"/>
    </row>
    <row r="1159" spans="1:9" ht="16.5" customHeight="1" x14ac:dyDescent="0.25">
      <c r="A1159" s="60"/>
      <c r="B1159" s="285"/>
      <c r="C1159" s="286"/>
      <c r="D1159" s="285"/>
      <c r="E1159" s="287"/>
      <c r="F1159" s="288"/>
      <c r="G1159" s="288"/>
      <c r="H1159" s="288"/>
      <c r="I1159" s="289"/>
    </row>
    <row r="1160" spans="1:9" ht="16.5" customHeight="1" x14ac:dyDescent="0.25">
      <c r="A1160" s="60"/>
      <c r="B1160" s="285"/>
      <c r="C1160" s="286"/>
      <c r="D1160" s="285"/>
      <c r="E1160" s="287"/>
      <c r="F1160" s="288"/>
      <c r="G1160" s="288"/>
      <c r="H1160" s="288"/>
      <c r="I1160" s="289"/>
    </row>
    <row r="1161" spans="1:9" ht="16.5" customHeight="1" x14ac:dyDescent="0.25">
      <c r="A1161" s="60"/>
      <c r="B1161" s="285"/>
      <c r="C1161" s="286"/>
      <c r="D1161" s="285"/>
      <c r="E1161" s="287"/>
      <c r="F1161" s="288"/>
      <c r="G1161" s="288"/>
      <c r="H1161" s="288"/>
      <c r="I1161" s="289"/>
    </row>
    <row r="1162" spans="1:9" ht="16.5" customHeight="1" thickBot="1" x14ac:dyDescent="0.3">
      <c r="A1162" s="290"/>
      <c r="B1162" s="84"/>
      <c r="C1162" s="85"/>
      <c r="D1162" s="84"/>
      <c r="E1162" s="291"/>
      <c r="F1162" s="292"/>
      <c r="G1162" s="292"/>
      <c r="H1162" s="292"/>
      <c r="I1162" s="293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SUM(E1119:E1162)</f>
        <v>125</v>
      </c>
      <c r="F1163" s="152">
        <f>SUM(F1119:F1162)</f>
        <v>8800</v>
      </c>
      <c r="G1163" s="152">
        <f>SUM(G1119:G1162)</f>
        <v>0</v>
      </c>
      <c r="H1163" s="152">
        <f>SUM(H1119:H1162)</f>
        <v>8800</v>
      </c>
      <c r="I1163" s="224">
        <f>SUM(I1119:I1162)</f>
        <v>8800</v>
      </c>
    </row>
    <row r="1164" spans="1:9" ht="16.5" customHeight="1" thickTop="1" thickBot="1" x14ac:dyDescent="0.3">
      <c r="A1164" s="94" t="s">
        <v>44</v>
      </c>
      <c r="B1164" s="95"/>
      <c r="C1164" s="96"/>
      <c r="D1164" s="95"/>
      <c r="E1164" s="97"/>
      <c r="F1164" s="97"/>
      <c r="G1164" s="97"/>
      <c r="H1164" s="97"/>
      <c r="I1164" s="99">
        <f>I1184</f>
        <v>0</v>
      </c>
    </row>
    <row r="1165" spans="1:9" ht="16.5" customHeight="1" thickTop="1" x14ac:dyDescent="0.25">
      <c r="A1165" s="146"/>
      <c r="B1165" s="294"/>
      <c r="C1165" s="294"/>
      <c r="D1165" s="294"/>
      <c r="E1165" s="295"/>
      <c r="F1165" s="296"/>
      <c r="G1165" s="297"/>
      <c r="H1165" s="296"/>
      <c r="I1165" s="298"/>
    </row>
    <row r="1166" spans="1:9" ht="16.5" customHeight="1" x14ac:dyDescent="0.25">
      <c r="A1166" s="75"/>
      <c r="B1166" s="299"/>
      <c r="C1166" s="299"/>
      <c r="D1166" s="299"/>
      <c r="E1166" s="300"/>
      <c r="F1166" s="66"/>
      <c r="G1166" s="301"/>
      <c r="H1166" s="66"/>
      <c r="I1166" s="67"/>
    </row>
    <row r="1167" spans="1:9" ht="16.5" customHeight="1" x14ac:dyDescent="0.25">
      <c r="A1167" s="75"/>
      <c r="B1167" s="299"/>
      <c r="C1167" s="299"/>
      <c r="D1167" s="299"/>
      <c r="E1167" s="300"/>
      <c r="F1167" s="66"/>
      <c r="G1167" s="301"/>
      <c r="H1167" s="66"/>
      <c r="I1167" s="6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155" t="s">
        <v>43</v>
      </c>
      <c r="B1184" s="156"/>
      <c r="C1184" s="157"/>
      <c r="D1184" s="156"/>
      <c r="E1184" s="158">
        <f>SUM(E1165:E1183)</f>
        <v>0</v>
      </c>
      <c r="F1184" s="159">
        <f>SUM(F1165:F1183)</f>
        <v>0</v>
      </c>
      <c r="G1184" s="159">
        <f>SUM(G1165:G1183)</f>
        <v>0</v>
      </c>
      <c r="H1184" s="159">
        <f>SUM(H1165:H1183)</f>
        <v>0</v>
      </c>
      <c r="I1184" s="302">
        <f>SUM(I1165:I1183)</f>
        <v>0</v>
      </c>
    </row>
    <row r="1185" spans="1:9" ht="16.5" customHeight="1" thickTop="1" thickBot="1" x14ac:dyDescent="0.3">
      <c r="A1185" s="19" t="s">
        <v>45</v>
      </c>
      <c r="B1185" s="20"/>
      <c r="C1185" s="21"/>
      <c r="D1185" s="20"/>
      <c r="E1185" s="22"/>
      <c r="F1185" s="22"/>
      <c r="G1185" s="22"/>
      <c r="H1185" s="22"/>
      <c r="I1185" s="23">
        <f>I1205</f>
        <v>35519</v>
      </c>
    </row>
    <row r="1186" spans="1:9" ht="46.5" customHeight="1" thickTop="1" thickBot="1" x14ac:dyDescent="0.3">
      <c r="A1186" s="543">
        <v>1</v>
      </c>
      <c r="B1186" s="194" t="s">
        <v>9173</v>
      </c>
      <c r="C1186" s="194" t="s">
        <v>9174</v>
      </c>
      <c r="D1186" s="194" t="s">
        <v>9173</v>
      </c>
      <c r="E1186" s="566">
        <v>23</v>
      </c>
      <c r="F1186" s="196">
        <v>35519</v>
      </c>
      <c r="G1186" s="544"/>
      <c r="H1186" s="196">
        <v>35519</v>
      </c>
      <c r="I1186" s="197">
        <v>35519</v>
      </c>
    </row>
    <row r="1187" spans="1:9" ht="51.75" customHeight="1" thickTop="1" thickBot="1" x14ac:dyDescent="0.3">
      <c r="A1187" s="138"/>
      <c r="B1187" s="194"/>
      <c r="C1187" s="194"/>
      <c r="D1187" s="194"/>
      <c r="E1187" s="195"/>
      <c r="F1187" s="196"/>
      <c r="G1187" s="544"/>
      <c r="H1187" s="196"/>
      <c r="I1187" s="197"/>
    </row>
    <row r="1188" spans="1:9" ht="16.5" customHeight="1" thickTop="1" x14ac:dyDescent="0.25">
      <c r="A1188" s="75"/>
      <c r="B1188" s="194"/>
      <c r="C1188" s="194"/>
      <c r="D1188" s="194"/>
      <c r="E1188" s="195"/>
      <c r="F1188" s="196"/>
      <c r="G1188" s="544"/>
      <c r="H1188" s="196"/>
      <c r="I1188" s="19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23</v>
      </c>
      <c r="F1205" s="92">
        <f>SUM(F1186:F1204)</f>
        <v>35519</v>
      </c>
      <c r="G1205" s="92">
        <f>SUM(G1186:G1204)</f>
        <v>0</v>
      </c>
      <c r="H1205" s="92">
        <f>SUM(H1186:H1204)</f>
        <v>35519</v>
      </c>
      <c r="I1205" s="93">
        <f>SUM(I1186:I1204)</f>
        <v>35519</v>
      </c>
    </row>
    <row r="1206" spans="1:9" ht="16.5" customHeight="1" thickTop="1" thickBot="1" x14ac:dyDescent="0.3">
      <c r="A1206" s="94" t="s">
        <v>46</v>
      </c>
      <c r="B1206" s="95"/>
      <c r="C1206" s="277"/>
      <c r="D1206" s="95"/>
      <c r="E1206" s="97"/>
      <c r="F1206" s="98"/>
      <c r="G1206" s="98"/>
      <c r="H1206" s="98"/>
      <c r="I1206" s="99">
        <f>I1226</f>
        <v>107451.08</v>
      </c>
    </row>
    <row r="1207" spans="1:9" ht="36.75" customHeight="1" thickTop="1" x14ac:dyDescent="0.2">
      <c r="A1207" s="130">
        <v>1</v>
      </c>
      <c r="B1207" s="277" t="s">
        <v>9175</v>
      </c>
      <c r="C1207" s="545" t="s">
        <v>9176</v>
      </c>
      <c r="D1207" s="277" t="s">
        <v>9175</v>
      </c>
      <c r="E1207" s="274">
        <v>230</v>
      </c>
      <c r="F1207" s="276">
        <v>107451.08</v>
      </c>
      <c r="G1207" s="276"/>
      <c r="H1207" s="276">
        <v>107451.08</v>
      </c>
      <c r="I1207" s="276">
        <v>107451.08</v>
      </c>
    </row>
    <row r="1208" spans="1:9" ht="47.25" customHeight="1" x14ac:dyDescent="0.25">
      <c r="A1208" s="35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46.5" customHeight="1" x14ac:dyDescent="0.25">
      <c r="A1209" s="35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16.5" customHeight="1" x14ac:dyDescent="0.25">
      <c r="A1210" s="359"/>
      <c r="B1210" s="354"/>
      <c r="C1210" s="355"/>
      <c r="D1210" s="354"/>
      <c r="E1210" s="360"/>
      <c r="F1210" s="357"/>
      <c r="G1210" s="357"/>
      <c r="H1210" s="357"/>
      <c r="I1210" s="358"/>
    </row>
    <row r="1211" spans="1:9" ht="16.5" customHeight="1" x14ac:dyDescent="0.25">
      <c r="A1211" s="359"/>
      <c r="B1211" s="354"/>
      <c r="C1211" s="355"/>
      <c r="D1211" s="354"/>
      <c r="E1211" s="360"/>
      <c r="F1211" s="357"/>
      <c r="G1211" s="357"/>
      <c r="H1211" s="357"/>
      <c r="I1211" s="358"/>
    </row>
    <row r="1212" spans="1:9" ht="16.5" customHeight="1" x14ac:dyDescent="0.25">
      <c r="A1212" s="75"/>
      <c r="B1212" s="70"/>
      <c r="C1212" s="71"/>
      <c r="D1212" s="70"/>
      <c r="E1212" s="104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thickBot="1" x14ac:dyDescent="0.3">
      <c r="A1225" s="83"/>
      <c r="B1225" s="84"/>
      <c r="C1225" s="85"/>
      <c r="D1225" s="84"/>
      <c r="E1225" s="86"/>
      <c r="F1225" s="87"/>
      <c r="G1225" s="87"/>
      <c r="H1225" s="87"/>
      <c r="I1225" s="88"/>
    </row>
    <row r="1226" spans="1:9" ht="16.5" customHeight="1" thickTop="1" thickBot="1" x14ac:dyDescent="0.3">
      <c r="A1226" s="89" t="s">
        <v>43</v>
      </c>
      <c r="B1226" s="90"/>
      <c r="C1226" s="91"/>
      <c r="D1226" s="90"/>
      <c r="E1226" s="152">
        <f>SUM(E1207:E1225)</f>
        <v>230</v>
      </c>
      <c r="F1226" s="92">
        <f>SUM(F1207:F1225)</f>
        <v>107451.08</v>
      </c>
      <c r="G1226" s="92">
        <f>SUM(G1207:G1225)</f>
        <v>0</v>
      </c>
      <c r="H1226" s="92">
        <f>SUM(H1207:H1225)</f>
        <v>107451.08</v>
      </c>
      <c r="I1226" s="93">
        <f>SUM(I1207:I1225)</f>
        <v>107451.08</v>
      </c>
    </row>
    <row r="1227" spans="1:9" ht="16.5" customHeight="1" thickTop="1" thickBot="1" x14ac:dyDescent="0.3">
      <c r="A1227" s="94" t="s">
        <v>47</v>
      </c>
      <c r="B1227" s="95"/>
      <c r="C1227" s="96"/>
      <c r="D1227" s="95"/>
      <c r="E1227" s="97"/>
      <c r="F1227" s="98"/>
      <c r="G1227" s="98"/>
      <c r="H1227" s="98"/>
      <c r="I1227" s="99">
        <f>I1247</f>
        <v>0</v>
      </c>
    </row>
    <row r="1228" spans="1:9" ht="16.5" customHeight="1" thickTop="1" x14ac:dyDescent="0.25">
      <c r="A1228" s="146"/>
      <c r="B1228" s="147"/>
      <c r="C1228" s="148"/>
      <c r="D1228" s="147"/>
      <c r="E1228" s="150"/>
      <c r="F1228" s="150"/>
      <c r="G1228" s="150"/>
      <c r="H1228" s="150"/>
      <c r="I1228" s="151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thickBot="1" x14ac:dyDescent="0.3">
      <c r="A1246" s="83"/>
      <c r="B1246" s="84"/>
      <c r="C1246" s="85"/>
      <c r="D1246" s="84"/>
      <c r="E1246" s="86"/>
      <c r="F1246" s="87"/>
      <c r="G1246" s="87"/>
      <c r="H1246" s="87"/>
      <c r="I1246" s="88"/>
    </row>
    <row r="1247" spans="1:9" ht="16.5" customHeight="1" thickTop="1" thickBot="1" x14ac:dyDescent="0.3">
      <c r="A1247" s="89" t="s">
        <v>43</v>
      </c>
      <c r="B1247" s="90"/>
      <c r="C1247" s="91"/>
      <c r="D1247" s="90"/>
      <c r="E1247" s="152">
        <f>SUM(E1228:E1246)</f>
        <v>0</v>
      </c>
      <c r="F1247" s="92">
        <f>SUM(F1228:F1246)</f>
        <v>0</v>
      </c>
      <c r="G1247" s="92">
        <f>SUM(G1228:G1246)</f>
        <v>0</v>
      </c>
      <c r="H1247" s="92">
        <f>SUM(H1228:H1246)</f>
        <v>0</v>
      </c>
      <c r="I1247" s="93">
        <f>SUM(I1228:I1246)</f>
        <v>0</v>
      </c>
    </row>
    <row r="1248" spans="1:9" ht="16.5" customHeight="1" thickTop="1" thickBot="1" x14ac:dyDescent="0.3">
      <c r="A1248" s="19" t="s">
        <v>48</v>
      </c>
      <c r="B1248" s="20"/>
      <c r="C1248" s="21"/>
      <c r="D1248" s="20"/>
      <c r="E1248" s="22"/>
      <c r="F1248" s="162"/>
      <c r="G1248" s="162"/>
      <c r="H1248" s="162"/>
      <c r="I1248" s="23">
        <f>I1268</f>
        <v>0</v>
      </c>
    </row>
    <row r="1249" spans="1:9" ht="16.5" customHeight="1" thickTop="1" x14ac:dyDescent="0.25">
      <c r="A1249" s="216"/>
      <c r="B1249" s="147"/>
      <c r="C1249" s="148"/>
      <c r="D1249" s="147"/>
      <c r="E1249" s="149"/>
      <c r="F1249" s="154"/>
      <c r="G1249" s="154"/>
      <c r="H1249" s="154"/>
      <c r="I1249" s="21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thickBot="1" x14ac:dyDescent="0.3">
      <c r="A1267" s="83"/>
      <c r="B1267" s="84"/>
      <c r="C1267" s="85"/>
      <c r="D1267" s="84"/>
      <c r="E1267" s="86"/>
      <c r="F1267" s="87"/>
      <c r="G1267" s="87"/>
      <c r="H1267" s="87"/>
      <c r="I1267" s="88"/>
    </row>
    <row r="1268" spans="1:9" ht="16.5" customHeight="1" thickTop="1" thickBot="1" x14ac:dyDescent="0.3">
      <c r="A1268" s="89" t="s">
        <v>43</v>
      </c>
      <c r="B1268" s="90"/>
      <c r="C1268" s="91"/>
      <c r="D1268" s="90"/>
      <c r="E1268" s="152">
        <f>SUM(E1249:E1267)</f>
        <v>0</v>
      </c>
      <c r="F1268" s="92">
        <f>SUM(F1249:F1267)</f>
        <v>0</v>
      </c>
      <c r="G1268" s="92">
        <f>SUM(G1249:G1267)</f>
        <v>0</v>
      </c>
      <c r="H1268" s="92">
        <f>SUM(H1249:H1267)</f>
        <v>0</v>
      </c>
      <c r="I1268" s="93">
        <f>SUM(I1249:I1267)</f>
        <v>0</v>
      </c>
    </row>
    <row r="1269" spans="1:9" ht="15.75" thickTop="1" x14ac:dyDescent="0.25"/>
    <row r="1270" spans="1:9" x14ac:dyDescent="0.25">
      <c r="A1270" s="311" t="s">
        <v>96</v>
      </c>
      <c r="B1270" s="311"/>
      <c r="C1270" s="311"/>
      <c r="D1270" s="311"/>
      <c r="E1270" s="311"/>
      <c r="F1270" s="311"/>
      <c r="G1270" s="311"/>
      <c r="H1270" s="311"/>
      <c r="I1270" s="311"/>
    </row>
    <row r="1271" spans="1:9" x14ac:dyDescent="0.25">
      <c r="A1271" s="629"/>
      <c r="B1271" s="629"/>
    </row>
    <row r="1272" spans="1:9" x14ac:dyDescent="0.25">
      <c r="A1272" s="629"/>
      <c r="B1272" s="629"/>
    </row>
    <row r="1273" spans="1:9" x14ac:dyDescent="0.25">
      <c r="A1273" s="629">
        <f>A1186+A1124+A956+A802+A292+A201+A111+A102+A27</f>
        <v>65</v>
      </c>
      <c r="B1273" s="629"/>
      <c r="E1273" s="5">
        <f>E1117+E946+E786+E545+E375+E171+E7</f>
        <v>3299</v>
      </c>
      <c r="I1273" s="5">
        <f>I1117+I946+I786+I545+I375+I171+I7</f>
        <v>368567.61288000003</v>
      </c>
    </row>
    <row r="1274" spans="1:9" x14ac:dyDescent="0.25">
      <c r="A1274" s="629"/>
      <c r="B1274" s="629"/>
    </row>
    <row r="1275" spans="1:9" x14ac:dyDescent="0.25">
      <c r="A1275" s="629"/>
      <c r="B1275" s="629"/>
    </row>
  </sheetData>
  <autoFilter ref="A5:I1268"/>
  <mergeCells count="8">
    <mergeCell ref="A1274:B1274"/>
    <mergeCell ref="A1275:B1275"/>
    <mergeCell ref="A1:I1"/>
    <mergeCell ref="A2:I2"/>
    <mergeCell ref="A3:I3"/>
    <mergeCell ref="A1271:B1271"/>
    <mergeCell ref="A1272:B1272"/>
    <mergeCell ref="A1273:B1273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92" min="2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03"/>
  <sheetViews>
    <sheetView view="pageBreakPreview" zoomScale="75" zoomScaleNormal="75" zoomScaleSheetLayoutView="75" workbookViewId="0">
      <pane ySplit="6" topLeftCell="A297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9177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E110+E127+E135+E156+E177+E198</f>
        <v>1591.25</v>
      </c>
      <c r="F7" s="16"/>
      <c r="G7" s="16"/>
      <c r="H7" s="16"/>
      <c r="I7" s="17">
        <f>I110+I127+I135+I156+I177+I198</f>
        <v>63408.802879999981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35915.002879999985</v>
      </c>
    </row>
    <row r="9" spans="1:9" ht="32.25" customHeight="1" thickBot="1" x14ac:dyDescent="0.25">
      <c r="A9" s="29">
        <v>1</v>
      </c>
      <c r="B9" s="319" t="s">
        <v>9178</v>
      </c>
      <c r="C9" s="320" t="s">
        <v>9179</v>
      </c>
      <c r="D9" s="321" t="s">
        <v>9180</v>
      </c>
      <c r="E9" s="322">
        <v>2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9181</v>
      </c>
      <c r="C10" s="320" t="s">
        <v>9182</v>
      </c>
      <c r="D10" s="321" t="s">
        <v>9183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9184</v>
      </c>
      <c r="C11" s="320" t="s">
        <v>9185</v>
      </c>
      <c r="D11" s="321" t="s">
        <v>9186</v>
      </c>
      <c r="E11" s="322">
        <v>1.65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9187</v>
      </c>
      <c r="C12" s="320" t="s">
        <v>9188</v>
      </c>
      <c r="D12" s="321" t="s">
        <v>9189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9190</v>
      </c>
      <c r="C13" s="552" t="s">
        <v>9191</v>
      </c>
      <c r="D13" s="553" t="s">
        <v>9192</v>
      </c>
      <c r="E13" s="554">
        <v>9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9193</v>
      </c>
      <c r="C14" s="552" t="s">
        <v>4668</v>
      </c>
      <c r="D14" s="553" t="s">
        <v>9194</v>
      </c>
      <c r="E14" s="554">
        <v>7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9195</v>
      </c>
      <c r="C15" s="552" t="s">
        <v>4668</v>
      </c>
      <c r="D15" s="553" t="s">
        <v>9196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9197</v>
      </c>
      <c r="C16" s="552" t="s">
        <v>4668</v>
      </c>
      <c r="D16" s="553" t="s">
        <v>9198</v>
      </c>
      <c r="E16" s="554">
        <v>10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9199</v>
      </c>
      <c r="C17" s="552" t="s">
        <v>4668</v>
      </c>
      <c r="D17" s="553" t="s">
        <v>9200</v>
      </c>
      <c r="E17" s="554">
        <v>7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9201</v>
      </c>
      <c r="C18" s="552" t="s">
        <v>4668</v>
      </c>
      <c r="D18" s="553" t="s">
        <v>9202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9203</v>
      </c>
      <c r="C19" s="552" t="s">
        <v>4668</v>
      </c>
      <c r="D19" s="553" t="s">
        <v>9204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9205</v>
      </c>
      <c r="C20" s="552" t="s">
        <v>9206</v>
      </c>
      <c r="D20" s="553" t="s">
        <v>9207</v>
      </c>
      <c r="E20" s="554">
        <v>2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9208</v>
      </c>
      <c r="C21" s="552" t="s">
        <v>4668</v>
      </c>
      <c r="D21" s="553" t="s">
        <v>9209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9210</v>
      </c>
      <c r="C22" s="552" t="s">
        <v>4668</v>
      </c>
      <c r="D22" s="553" t="s">
        <v>9211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9212</v>
      </c>
      <c r="C23" s="552" t="s">
        <v>8372</v>
      </c>
      <c r="D23" s="553" t="s">
        <v>9213</v>
      </c>
      <c r="E23" s="554">
        <v>0.25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9214</v>
      </c>
      <c r="C24" s="552" t="s">
        <v>9215</v>
      </c>
      <c r="D24" s="553" t="s">
        <v>9216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9217</v>
      </c>
      <c r="C25" s="552" t="s">
        <v>9218</v>
      </c>
      <c r="D25" s="553" t="s">
        <v>9219</v>
      </c>
      <c r="E25" s="554">
        <v>0.6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9220</v>
      </c>
      <c r="C26" s="552" t="s">
        <v>9221</v>
      </c>
      <c r="D26" s="553" t="s">
        <v>9220</v>
      </c>
      <c r="E26" s="554">
        <v>6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9222</v>
      </c>
      <c r="C27" s="552" t="s">
        <v>9223</v>
      </c>
      <c r="D27" s="553" t="s">
        <v>9222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9224</v>
      </c>
      <c r="C28" s="552" t="s">
        <v>9225</v>
      </c>
      <c r="D28" s="553" t="s">
        <v>9224</v>
      </c>
      <c r="E28" s="554">
        <v>15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9226</v>
      </c>
      <c r="C29" s="334" t="s">
        <v>9227</v>
      </c>
      <c r="D29" s="335" t="s">
        <v>9226</v>
      </c>
      <c r="E29" s="336">
        <v>7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9228</v>
      </c>
      <c r="C30" s="334" t="s">
        <v>9229</v>
      </c>
      <c r="D30" s="335" t="s">
        <v>9228</v>
      </c>
      <c r="E30" s="336">
        <v>6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9230</v>
      </c>
      <c r="C31" s="334" t="s">
        <v>4591</v>
      </c>
      <c r="D31" s="335" t="s">
        <v>9230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9231</v>
      </c>
      <c r="C32" s="334" t="s">
        <v>4591</v>
      </c>
      <c r="D32" s="335" t="s">
        <v>9231</v>
      </c>
      <c r="E32" s="336">
        <v>14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9232</v>
      </c>
      <c r="C33" s="334" t="s">
        <v>4591</v>
      </c>
      <c r="D33" s="335" t="s">
        <v>9232</v>
      </c>
      <c r="E33" s="336">
        <v>14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9233</v>
      </c>
      <c r="C34" s="334" t="s">
        <v>9234</v>
      </c>
      <c r="D34" s="335" t="s">
        <v>9233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>
        <v>27</v>
      </c>
      <c r="B35" s="333" t="s">
        <v>9235</v>
      </c>
      <c r="C35" s="334" t="s">
        <v>9236</v>
      </c>
      <c r="D35" s="335" t="s">
        <v>9235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Top="1" x14ac:dyDescent="0.2">
      <c r="A36" s="24">
        <v>28</v>
      </c>
      <c r="B36" s="333" t="s">
        <v>9237</v>
      </c>
      <c r="C36" s="334" t="s">
        <v>9238</v>
      </c>
      <c r="D36" s="335" t="s">
        <v>9237</v>
      </c>
      <c r="E36" s="336">
        <v>12</v>
      </c>
      <c r="F36" s="330">
        <v>550</v>
      </c>
      <c r="G36" s="331"/>
      <c r="H36" s="330">
        <v>550</v>
      </c>
      <c r="I36" s="332">
        <v>550</v>
      </c>
    </row>
    <row r="37" spans="1:9" ht="54.75" customHeight="1" thickBot="1" x14ac:dyDescent="0.25">
      <c r="A37" s="29">
        <v>29</v>
      </c>
      <c r="B37" s="333" t="s">
        <v>9239</v>
      </c>
      <c r="C37" s="334" t="s">
        <v>9240</v>
      </c>
      <c r="D37" s="335" t="s">
        <v>9239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57.75" customHeight="1" thickTop="1" x14ac:dyDescent="0.2">
      <c r="A38" s="24">
        <v>30</v>
      </c>
      <c r="B38" s="333" t="s">
        <v>9241</v>
      </c>
      <c r="C38" s="334" t="s">
        <v>9242</v>
      </c>
      <c r="D38" s="335" t="s">
        <v>9241</v>
      </c>
      <c r="E38" s="336">
        <v>7</v>
      </c>
      <c r="F38" s="330">
        <v>550</v>
      </c>
      <c r="G38" s="331"/>
      <c r="H38" s="330">
        <v>550</v>
      </c>
      <c r="I38" s="332">
        <v>550</v>
      </c>
    </row>
    <row r="39" spans="1:9" ht="48.75" customHeight="1" thickBot="1" x14ac:dyDescent="0.25">
      <c r="A39" s="29">
        <v>31</v>
      </c>
      <c r="B39" s="333" t="s">
        <v>9243</v>
      </c>
      <c r="C39" s="334" t="s">
        <v>9244</v>
      </c>
      <c r="D39" s="335" t="s">
        <v>9243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45.75" customHeight="1" thickTop="1" x14ac:dyDescent="0.2">
      <c r="A40" s="24">
        <v>32</v>
      </c>
      <c r="B40" s="333" t="s">
        <v>9245</v>
      </c>
      <c r="C40" s="334" t="s">
        <v>9246</v>
      </c>
      <c r="D40" s="335" t="s">
        <v>9247</v>
      </c>
      <c r="E40" s="336">
        <v>5</v>
      </c>
      <c r="F40" s="330">
        <v>550</v>
      </c>
      <c r="G40" s="331"/>
      <c r="H40" s="330">
        <v>550.00036</v>
      </c>
      <c r="I40" s="332">
        <v>550.00036</v>
      </c>
    </row>
    <row r="41" spans="1:9" ht="46.5" customHeight="1" thickBot="1" x14ac:dyDescent="0.25">
      <c r="A41" s="29">
        <v>33</v>
      </c>
      <c r="B41" s="333" t="s">
        <v>9248</v>
      </c>
      <c r="C41" s="334" t="s">
        <v>9249</v>
      </c>
      <c r="D41" s="335" t="s">
        <v>9250</v>
      </c>
      <c r="E41" s="336">
        <v>10</v>
      </c>
      <c r="F41" s="330">
        <v>550</v>
      </c>
      <c r="G41" s="331"/>
      <c r="H41" s="330">
        <v>550.00036</v>
      </c>
      <c r="I41" s="332">
        <v>550.00036</v>
      </c>
    </row>
    <row r="42" spans="1:9" ht="43.5" customHeight="1" thickTop="1" x14ac:dyDescent="0.2">
      <c r="A42" s="24">
        <v>34</v>
      </c>
      <c r="B42" s="333" t="s">
        <v>9251</v>
      </c>
      <c r="C42" s="334" t="s">
        <v>9252</v>
      </c>
      <c r="D42" s="335" t="s">
        <v>9253</v>
      </c>
      <c r="E42" s="336">
        <v>5</v>
      </c>
      <c r="F42" s="330">
        <v>550</v>
      </c>
      <c r="G42" s="331"/>
      <c r="H42" s="330">
        <v>550.00036</v>
      </c>
      <c r="I42" s="332">
        <v>550.00036</v>
      </c>
    </row>
    <row r="43" spans="1:9" ht="45.75" customHeight="1" thickBot="1" x14ac:dyDescent="0.25">
      <c r="A43" s="29">
        <v>35</v>
      </c>
      <c r="B43" s="333" t="s">
        <v>9254</v>
      </c>
      <c r="C43" s="334" t="s">
        <v>9255</v>
      </c>
      <c r="D43" s="335" t="s">
        <v>9256</v>
      </c>
      <c r="E43" s="336">
        <v>10</v>
      </c>
      <c r="F43" s="330">
        <v>550.00036</v>
      </c>
      <c r="G43" s="331"/>
      <c r="H43" s="330">
        <v>550.00036</v>
      </c>
      <c r="I43" s="332">
        <v>550.00036</v>
      </c>
    </row>
    <row r="44" spans="1:9" ht="32.25" customHeight="1" thickTop="1" x14ac:dyDescent="0.2">
      <c r="A44" s="24">
        <v>36</v>
      </c>
      <c r="B44" s="333" t="s">
        <v>9257</v>
      </c>
      <c r="C44" s="334" t="s">
        <v>9258</v>
      </c>
      <c r="D44" s="335" t="s">
        <v>9259</v>
      </c>
      <c r="E44" s="336">
        <v>14</v>
      </c>
      <c r="F44" s="330">
        <v>550.00036</v>
      </c>
      <c r="G44" s="331"/>
      <c r="H44" s="330">
        <v>550.00036</v>
      </c>
      <c r="I44" s="332">
        <v>550.00036</v>
      </c>
    </row>
    <row r="45" spans="1:9" ht="43.5" customHeight="1" thickBot="1" x14ac:dyDescent="0.25">
      <c r="A45" s="29">
        <v>37</v>
      </c>
      <c r="B45" s="333" t="s">
        <v>9260</v>
      </c>
      <c r="C45" s="334" t="s">
        <v>4591</v>
      </c>
      <c r="D45" s="335" t="s">
        <v>6429</v>
      </c>
      <c r="E45" s="336">
        <v>14</v>
      </c>
      <c r="F45" s="330">
        <v>550.00036</v>
      </c>
      <c r="G45" s="331"/>
      <c r="H45" s="330">
        <v>550.00036</v>
      </c>
      <c r="I45" s="332">
        <v>550.00036</v>
      </c>
    </row>
    <row r="46" spans="1:9" ht="44.25" customHeight="1" thickTop="1" x14ac:dyDescent="0.2">
      <c r="A46" s="24">
        <v>38</v>
      </c>
      <c r="B46" s="333" t="s">
        <v>9261</v>
      </c>
      <c r="C46" s="334" t="s">
        <v>4591</v>
      </c>
      <c r="D46" s="335" t="s">
        <v>9262</v>
      </c>
      <c r="E46" s="336">
        <v>14</v>
      </c>
      <c r="F46" s="330">
        <v>550.00036</v>
      </c>
      <c r="G46" s="331"/>
      <c r="H46" s="330">
        <v>550.00036</v>
      </c>
      <c r="I46" s="332">
        <v>550.00036</v>
      </c>
    </row>
    <row r="47" spans="1:9" ht="44.25" customHeight="1" thickBot="1" x14ac:dyDescent="0.25">
      <c r="A47" s="29">
        <v>39</v>
      </c>
      <c r="B47" s="333" t="s">
        <v>9263</v>
      </c>
      <c r="C47" s="334" t="s">
        <v>9264</v>
      </c>
      <c r="D47" s="335" t="s">
        <v>9265</v>
      </c>
      <c r="E47" s="336">
        <v>10</v>
      </c>
      <c r="F47" s="330">
        <v>550.00036</v>
      </c>
      <c r="G47" s="331"/>
      <c r="H47" s="330">
        <v>550.00036</v>
      </c>
      <c r="I47" s="332">
        <v>550.00036</v>
      </c>
    </row>
    <row r="48" spans="1:9" ht="41.25" customHeight="1" thickTop="1" x14ac:dyDescent="0.2">
      <c r="A48" s="24">
        <v>40</v>
      </c>
      <c r="B48" s="333" t="s">
        <v>9266</v>
      </c>
      <c r="C48" s="334" t="s">
        <v>9267</v>
      </c>
      <c r="D48" s="335" t="s">
        <v>9268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7.25" customHeight="1" thickBot="1" x14ac:dyDescent="0.25">
      <c r="A49" s="29">
        <v>41</v>
      </c>
      <c r="B49" s="333" t="s">
        <v>9269</v>
      </c>
      <c r="C49" s="334" t="s">
        <v>9270</v>
      </c>
      <c r="D49" s="335" t="s">
        <v>9271</v>
      </c>
      <c r="E49" s="336">
        <v>7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x14ac:dyDescent="0.2">
      <c r="A50" s="24">
        <v>42</v>
      </c>
      <c r="B50" s="333" t="s">
        <v>9272</v>
      </c>
      <c r="C50" s="334" t="s">
        <v>9273</v>
      </c>
      <c r="D50" s="335" t="s">
        <v>9274</v>
      </c>
      <c r="E50" s="336">
        <v>1.5</v>
      </c>
      <c r="F50" s="330">
        <v>550</v>
      </c>
      <c r="G50" s="331"/>
      <c r="H50" s="330">
        <v>165</v>
      </c>
      <c r="I50" s="332">
        <v>165</v>
      </c>
    </row>
    <row r="51" spans="1:9" ht="46.5" customHeight="1" thickBot="1" x14ac:dyDescent="0.25">
      <c r="A51" s="29">
        <v>43</v>
      </c>
      <c r="B51" s="333" t="s">
        <v>9275</v>
      </c>
      <c r="C51" s="334" t="s">
        <v>9273</v>
      </c>
      <c r="D51" s="335" t="s">
        <v>9276</v>
      </c>
      <c r="E51" s="336">
        <v>0.625</v>
      </c>
      <c r="F51" s="330">
        <v>550</v>
      </c>
      <c r="G51" s="331"/>
      <c r="H51" s="330">
        <v>165</v>
      </c>
      <c r="I51" s="332">
        <v>165</v>
      </c>
    </row>
    <row r="52" spans="1:9" ht="39.75" customHeight="1" thickTop="1" x14ac:dyDescent="0.2">
      <c r="A52" s="24">
        <v>44</v>
      </c>
      <c r="B52" s="333" t="s">
        <v>9277</v>
      </c>
      <c r="C52" s="334" t="s">
        <v>9273</v>
      </c>
      <c r="D52" s="335" t="s">
        <v>9278</v>
      </c>
      <c r="E52" s="336">
        <v>0.375</v>
      </c>
      <c r="F52" s="330">
        <v>550</v>
      </c>
      <c r="G52" s="331"/>
      <c r="H52" s="330">
        <v>165</v>
      </c>
      <c r="I52" s="332">
        <v>165</v>
      </c>
    </row>
    <row r="53" spans="1:9" ht="39.75" customHeight="1" thickBot="1" x14ac:dyDescent="0.25">
      <c r="A53" s="29">
        <v>45</v>
      </c>
      <c r="B53" s="333" t="s">
        <v>9279</v>
      </c>
      <c r="C53" s="334" t="s">
        <v>9273</v>
      </c>
      <c r="D53" s="335" t="s">
        <v>9280</v>
      </c>
      <c r="E53" s="336">
        <v>1.25</v>
      </c>
      <c r="F53" s="330">
        <v>550</v>
      </c>
      <c r="G53" s="331"/>
      <c r="H53" s="330">
        <v>165</v>
      </c>
      <c r="I53" s="332">
        <v>165</v>
      </c>
    </row>
    <row r="54" spans="1:9" ht="53.25" customHeight="1" thickTop="1" x14ac:dyDescent="0.2">
      <c r="A54" s="24">
        <v>46</v>
      </c>
      <c r="B54" s="333" t="s">
        <v>9281</v>
      </c>
      <c r="C54" s="334" t="s">
        <v>9273</v>
      </c>
      <c r="D54" s="335" t="s">
        <v>9282</v>
      </c>
      <c r="E54" s="336">
        <v>0.625</v>
      </c>
      <c r="F54" s="330">
        <v>550</v>
      </c>
      <c r="G54" s="331"/>
      <c r="H54" s="330">
        <v>165</v>
      </c>
      <c r="I54" s="332">
        <v>165</v>
      </c>
    </row>
    <row r="55" spans="1:9" ht="47.25" customHeight="1" thickBot="1" x14ac:dyDescent="0.25">
      <c r="A55" s="29">
        <v>47</v>
      </c>
      <c r="B55" s="333" t="s">
        <v>9283</v>
      </c>
      <c r="C55" s="334" t="s">
        <v>9273</v>
      </c>
      <c r="D55" s="335" t="s">
        <v>9284</v>
      </c>
      <c r="E55" s="336">
        <v>0.625</v>
      </c>
      <c r="F55" s="330">
        <v>550</v>
      </c>
      <c r="G55" s="331"/>
      <c r="H55" s="330">
        <v>165</v>
      </c>
      <c r="I55" s="332">
        <v>165</v>
      </c>
    </row>
    <row r="56" spans="1:9" ht="51.75" customHeight="1" thickTop="1" x14ac:dyDescent="0.2">
      <c r="A56" s="24">
        <v>48</v>
      </c>
      <c r="B56" s="333" t="s">
        <v>9285</v>
      </c>
      <c r="C56" s="334" t="s">
        <v>9273</v>
      </c>
      <c r="D56" s="335" t="s">
        <v>9286</v>
      </c>
      <c r="E56" s="336">
        <v>0.875</v>
      </c>
      <c r="F56" s="330">
        <v>550</v>
      </c>
      <c r="G56" s="331"/>
      <c r="H56" s="330">
        <v>165</v>
      </c>
      <c r="I56" s="332">
        <v>165</v>
      </c>
    </row>
    <row r="57" spans="1:9" ht="47.25" customHeight="1" thickBot="1" x14ac:dyDescent="0.25">
      <c r="A57" s="29">
        <v>49</v>
      </c>
      <c r="B57" s="333" t="s">
        <v>9287</v>
      </c>
      <c r="C57" s="334" t="s">
        <v>9273</v>
      </c>
      <c r="D57" s="335" t="s">
        <v>9288</v>
      </c>
      <c r="E57" s="336">
        <v>0.75</v>
      </c>
      <c r="F57" s="330">
        <v>550</v>
      </c>
      <c r="G57" s="331"/>
      <c r="H57" s="330">
        <v>165</v>
      </c>
      <c r="I57" s="332">
        <v>165</v>
      </c>
    </row>
    <row r="58" spans="1:9" ht="45.75" customHeight="1" thickTop="1" x14ac:dyDescent="0.2">
      <c r="A58" s="24">
        <v>50</v>
      </c>
      <c r="B58" s="333" t="s">
        <v>9289</v>
      </c>
      <c r="C58" s="334" t="s">
        <v>9273</v>
      </c>
      <c r="D58" s="335" t="s">
        <v>9290</v>
      </c>
      <c r="E58" s="336">
        <v>1.25</v>
      </c>
      <c r="F58" s="330">
        <v>550</v>
      </c>
      <c r="G58" s="331"/>
      <c r="H58" s="330">
        <v>165</v>
      </c>
      <c r="I58" s="332">
        <v>165</v>
      </c>
    </row>
    <row r="59" spans="1:9" ht="44.25" customHeight="1" thickBot="1" x14ac:dyDescent="0.25">
      <c r="A59" s="29">
        <v>51</v>
      </c>
      <c r="B59" s="333" t="s">
        <v>9291</v>
      </c>
      <c r="C59" s="334" t="s">
        <v>9273</v>
      </c>
      <c r="D59" s="335" t="s">
        <v>9292</v>
      </c>
      <c r="E59" s="336">
        <v>0.625</v>
      </c>
      <c r="F59" s="330">
        <v>550</v>
      </c>
      <c r="G59" s="331"/>
      <c r="H59" s="330">
        <v>165</v>
      </c>
      <c r="I59" s="332">
        <v>165</v>
      </c>
    </row>
    <row r="60" spans="1:9" ht="41.25" customHeight="1" thickTop="1" x14ac:dyDescent="0.2">
      <c r="A60" s="24">
        <v>52</v>
      </c>
      <c r="B60" s="333" t="s">
        <v>9293</v>
      </c>
      <c r="C60" s="334" t="s">
        <v>9273</v>
      </c>
      <c r="D60" s="335" t="s">
        <v>9294</v>
      </c>
      <c r="E60" s="336">
        <v>1.25</v>
      </c>
      <c r="F60" s="330">
        <v>550</v>
      </c>
      <c r="G60" s="331"/>
      <c r="H60" s="330">
        <v>165</v>
      </c>
      <c r="I60" s="332">
        <v>165</v>
      </c>
    </row>
    <row r="61" spans="1:9" ht="41.25" customHeight="1" thickBot="1" x14ac:dyDescent="0.25">
      <c r="A61" s="29">
        <v>53</v>
      </c>
      <c r="B61" s="333" t="s">
        <v>9295</v>
      </c>
      <c r="C61" s="334" t="s">
        <v>9296</v>
      </c>
      <c r="D61" s="335" t="s">
        <v>9297</v>
      </c>
      <c r="E61" s="336">
        <v>7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Top="1" x14ac:dyDescent="0.2">
      <c r="A62" s="24">
        <v>54</v>
      </c>
      <c r="B62" s="333" t="s">
        <v>9298</v>
      </c>
      <c r="C62" s="334" t="s">
        <v>9299</v>
      </c>
      <c r="D62" s="335" t="s">
        <v>9300</v>
      </c>
      <c r="E62" s="336">
        <v>5</v>
      </c>
      <c r="F62" s="330">
        <v>550</v>
      </c>
      <c r="G62" s="331"/>
      <c r="H62" s="330">
        <v>550</v>
      </c>
      <c r="I62" s="332">
        <v>550</v>
      </c>
    </row>
    <row r="63" spans="1:9" ht="41.25" customHeight="1" thickBot="1" x14ac:dyDescent="0.25">
      <c r="A63" s="29">
        <v>55</v>
      </c>
      <c r="B63" s="333" t="s">
        <v>9301</v>
      </c>
      <c r="C63" s="334" t="s">
        <v>9302</v>
      </c>
      <c r="D63" s="335" t="s">
        <v>9303</v>
      </c>
      <c r="E63" s="336">
        <v>7</v>
      </c>
      <c r="F63" s="330">
        <v>550</v>
      </c>
      <c r="G63" s="331"/>
      <c r="H63" s="330">
        <v>550</v>
      </c>
      <c r="I63" s="332">
        <v>550</v>
      </c>
    </row>
    <row r="64" spans="1:9" ht="41.25" customHeight="1" thickTop="1" x14ac:dyDescent="0.2">
      <c r="A64" s="24">
        <v>56</v>
      </c>
      <c r="B64" s="333" t="s">
        <v>9304</v>
      </c>
      <c r="C64" s="334" t="s">
        <v>9305</v>
      </c>
      <c r="D64" s="335" t="s">
        <v>9306</v>
      </c>
      <c r="E64" s="336">
        <v>12</v>
      </c>
      <c r="F64" s="330">
        <v>550</v>
      </c>
      <c r="G64" s="331"/>
      <c r="H64" s="330">
        <v>550</v>
      </c>
      <c r="I64" s="332">
        <v>550</v>
      </c>
    </row>
    <row r="65" spans="1:9" ht="41.25" customHeight="1" thickBot="1" x14ac:dyDescent="0.25">
      <c r="A65" s="29">
        <v>57</v>
      </c>
      <c r="B65" s="333" t="s">
        <v>9307</v>
      </c>
      <c r="C65" s="334" t="s">
        <v>9308</v>
      </c>
      <c r="D65" s="335" t="s">
        <v>9309</v>
      </c>
      <c r="E65" s="336">
        <v>10</v>
      </c>
      <c r="F65" s="330">
        <v>550</v>
      </c>
      <c r="G65" s="331"/>
      <c r="H65" s="330">
        <v>550</v>
      </c>
      <c r="I65" s="332">
        <v>550</v>
      </c>
    </row>
    <row r="66" spans="1:9" ht="41.25" customHeight="1" thickTop="1" x14ac:dyDescent="0.2">
      <c r="A66" s="24">
        <v>58</v>
      </c>
      <c r="B66" s="333" t="s">
        <v>9310</v>
      </c>
      <c r="C66" s="334" t="s">
        <v>9311</v>
      </c>
      <c r="D66" s="335" t="s">
        <v>9310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1.25" customHeight="1" thickBot="1" x14ac:dyDescent="0.25">
      <c r="A67" s="29">
        <v>59</v>
      </c>
      <c r="B67" s="333" t="s">
        <v>9312</v>
      </c>
      <c r="C67" s="334" t="s">
        <v>9313</v>
      </c>
      <c r="D67" s="335" t="s">
        <v>9312</v>
      </c>
      <c r="E67" s="336">
        <v>7</v>
      </c>
      <c r="F67" s="330">
        <v>550</v>
      </c>
      <c r="G67" s="331"/>
      <c r="H67" s="330">
        <v>550</v>
      </c>
      <c r="I67" s="332">
        <v>550</v>
      </c>
    </row>
    <row r="68" spans="1:9" ht="41.25" customHeight="1" thickTop="1" x14ac:dyDescent="0.2">
      <c r="A68" s="24">
        <v>60</v>
      </c>
      <c r="B68" s="333" t="s">
        <v>9314</v>
      </c>
      <c r="C68" s="334" t="s">
        <v>9315</v>
      </c>
      <c r="D68" s="335" t="s">
        <v>9314</v>
      </c>
      <c r="E68" s="336">
        <v>7</v>
      </c>
      <c r="F68" s="330">
        <v>550</v>
      </c>
      <c r="G68" s="331"/>
      <c r="H68" s="330">
        <v>550</v>
      </c>
      <c r="I68" s="332">
        <v>550</v>
      </c>
    </row>
    <row r="69" spans="1:9" ht="41.25" customHeight="1" thickBot="1" x14ac:dyDescent="0.25">
      <c r="A69" s="29">
        <v>61</v>
      </c>
      <c r="B69" s="333" t="s">
        <v>9316</v>
      </c>
      <c r="C69" s="334" t="s">
        <v>9317</v>
      </c>
      <c r="D69" s="335" t="s">
        <v>9316</v>
      </c>
      <c r="E69" s="336">
        <v>10</v>
      </c>
      <c r="F69" s="330">
        <v>550</v>
      </c>
      <c r="G69" s="331"/>
      <c r="H69" s="330">
        <v>550</v>
      </c>
      <c r="I69" s="332">
        <v>550</v>
      </c>
    </row>
    <row r="70" spans="1:9" ht="41.25" customHeight="1" thickTop="1" x14ac:dyDescent="0.2">
      <c r="A70" s="24">
        <v>62</v>
      </c>
      <c r="B70" s="333" t="s">
        <v>9318</v>
      </c>
      <c r="C70" s="334" t="s">
        <v>6458</v>
      </c>
      <c r="D70" s="335" t="s">
        <v>9318</v>
      </c>
      <c r="E70" s="336">
        <v>7</v>
      </c>
      <c r="F70" s="330">
        <v>550</v>
      </c>
      <c r="G70" s="331"/>
      <c r="H70" s="330">
        <v>550</v>
      </c>
      <c r="I70" s="332">
        <v>550</v>
      </c>
    </row>
    <row r="71" spans="1:9" ht="41.25" customHeight="1" thickBot="1" x14ac:dyDescent="0.25">
      <c r="A71" s="29">
        <v>63</v>
      </c>
      <c r="B71" s="333" t="s">
        <v>9319</v>
      </c>
      <c r="C71" s="334" t="s">
        <v>6458</v>
      </c>
      <c r="D71" s="335" t="s">
        <v>9319</v>
      </c>
      <c r="E71" s="336">
        <v>7</v>
      </c>
      <c r="F71" s="330">
        <v>550</v>
      </c>
      <c r="G71" s="331"/>
      <c r="H71" s="330">
        <v>550</v>
      </c>
      <c r="I71" s="332">
        <v>550</v>
      </c>
    </row>
    <row r="72" spans="1:9" ht="41.25" customHeight="1" thickTop="1" x14ac:dyDescent="0.2">
      <c r="A72" s="24">
        <v>64</v>
      </c>
      <c r="B72" s="333" t="s">
        <v>9320</v>
      </c>
      <c r="C72" s="334" t="s">
        <v>6458</v>
      </c>
      <c r="D72" s="335" t="s">
        <v>9320</v>
      </c>
      <c r="E72" s="336">
        <v>14</v>
      </c>
      <c r="F72" s="330">
        <v>550</v>
      </c>
      <c r="G72" s="331"/>
      <c r="H72" s="330">
        <v>550</v>
      </c>
      <c r="I72" s="332">
        <v>550</v>
      </c>
    </row>
    <row r="73" spans="1:9" ht="39.75" customHeight="1" thickBot="1" x14ac:dyDescent="0.25">
      <c r="A73" s="29">
        <v>65</v>
      </c>
      <c r="B73" s="333" t="s">
        <v>9321</v>
      </c>
      <c r="C73" s="334" t="s">
        <v>6471</v>
      </c>
      <c r="D73" s="335" t="s">
        <v>9321</v>
      </c>
      <c r="E73" s="336">
        <v>14</v>
      </c>
      <c r="F73" s="330">
        <v>550</v>
      </c>
      <c r="G73" s="331"/>
      <c r="H73" s="330">
        <v>550</v>
      </c>
      <c r="I73" s="332">
        <v>550</v>
      </c>
    </row>
    <row r="74" spans="1:9" ht="44.25" customHeight="1" thickTop="1" x14ac:dyDescent="0.2">
      <c r="A74" s="24">
        <v>66</v>
      </c>
      <c r="B74" s="333" t="s">
        <v>9322</v>
      </c>
      <c r="C74" s="334" t="s">
        <v>6471</v>
      </c>
      <c r="D74" s="335" t="s">
        <v>9322</v>
      </c>
      <c r="E74" s="336">
        <v>14</v>
      </c>
      <c r="F74" s="330">
        <v>550</v>
      </c>
      <c r="G74" s="331"/>
      <c r="H74" s="330">
        <v>550</v>
      </c>
      <c r="I74" s="332">
        <v>550</v>
      </c>
    </row>
    <row r="75" spans="1:9" ht="49.5" customHeight="1" thickBot="1" x14ac:dyDescent="0.25">
      <c r="A75" s="29">
        <v>67</v>
      </c>
      <c r="B75" s="333" t="s">
        <v>9323</v>
      </c>
      <c r="C75" s="334" t="s">
        <v>6471</v>
      </c>
      <c r="D75" s="335" t="s">
        <v>9323</v>
      </c>
      <c r="E75" s="336">
        <v>14</v>
      </c>
      <c r="F75" s="330">
        <v>550</v>
      </c>
      <c r="G75" s="331"/>
      <c r="H75" s="330">
        <v>550</v>
      </c>
      <c r="I75" s="332">
        <v>550</v>
      </c>
    </row>
    <row r="76" spans="1:9" ht="38.25" customHeight="1" thickTop="1" x14ac:dyDescent="0.2">
      <c r="A76" s="24">
        <v>68</v>
      </c>
      <c r="B76" s="333" t="s">
        <v>9324</v>
      </c>
      <c r="C76" s="334" t="s">
        <v>9325</v>
      </c>
      <c r="D76" s="335" t="s">
        <v>9324</v>
      </c>
      <c r="E76" s="336">
        <v>15</v>
      </c>
      <c r="F76" s="330">
        <v>550</v>
      </c>
      <c r="G76" s="331"/>
      <c r="H76" s="330">
        <v>550</v>
      </c>
      <c r="I76" s="332">
        <v>550</v>
      </c>
    </row>
    <row r="77" spans="1:9" ht="47.25" customHeight="1" thickBot="1" x14ac:dyDescent="0.25">
      <c r="A77" s="29">
        <v>69</v>
      </c>
      <c r="B77" s="333" t="s">
        <v>9326</v>
      </c>
      <c r="C77" s="334" t="s">
        <v>9327</v>
      </c>
      <c r="D77" s="335" t="s">
        <v>9326</v>
      </c>
      <c r="E77" s="336">
        <v>15</v>
      </c>
      <c r="F77" s="330">
        <v>550</v>
      </c>
      <c r="G77" s="331"/>
      <c r="H77" s="330">
        <v>550</v>
      </c>
      <c r="I77" s="332">
        <v>550</v>
      </c>
    </row>
    <row r="78" spans="1:9" ht="39.75" customHeight="1" thickTop="1" x14ac:dyDescent="0.2">
      <c r="A78" s="24">
        <v>70</v>
      </c>
      <c r="B78" s="333" t="s">
        <v>9328</v>
      </c>
      <c r="C78" s="334" t="s">
        <v>9329</v>
      </c>
      <c r="D78" s="335" t="s">
        <v>9328</v>
      </c>
      <c r="E78" s="336">
        <v>10</v>
      </c>
      <c r="F78" s="330">
        <v>550</v>
      </c>
      <c r="G78" s="331"/>
      <c r="H78" s="330">
        <v>550</v>
      </c>
      <c r="I78" s="332">
        <v>550</v>
      </c>
    </row>
    <row r="79" spans="1:9" ht="46.5" customHeight="1" thickBot="1" x14ac:dyDescent="0.25">
      <c r="A79" s="29">
        <v>71</v>
      </c>
      <c r="B79" s="333" t="s">
        <v>9330</v>
      </c>
      <c r="C79" s="334" t="s">
        <v>9331</v>
      </c>
      <c r="D79" s="335" t="s">
        <v>9330</v>
      </c>
      <c r="E79" s="336">
        <v>15</v>
      </c>
      <c r="F79" s="330">
        <v>550</v>
      </c>
      <c r="G79" s="331"/>
      <c r="H79" s="330">
        <v>550</v>
      </c>
      <c r="I79" s="332">
        <v>550</v>
      </c>
    </row>
    <row r="80" spans="1:9" ht="46.5" customHeight="1" thickTop="1" x14ac:dyDescent="0.2">
      <c r="A80" s="24">
        <v>72</v>
      </c>
      <c r="B80" s="333" t="s">
        <v>8503</v>
      </c>
      <c r="C80" s="334" t="s">
        <v>8504</v>
      </c>
      <c r="D80" s="335" t="s">
        <v>8503</v>
      </c>
      <c r="E80" s="336">
        <v>15</v>
      </c>
      <c r="F80" s="330">
        <v>550</v>
      </c>
      <c r="G80" s="331"/>
      <c r="H80" s="330">
        <v>550</v>
      </c>
      <c r="I80" s="332">
        <v>550</v>
      </c>
    </row>
    <row r="81" spans="1:9" ht="36" customHeight="1" x14ac:dyDescent="0.2">
      <c r="A81" s="29">
        <v>73</v>
      </c>
      <c r="B81" s="333" t="s">
        <v>9332</v>
      </c>
      <c r="C81" s="334" t="s">
        <v>9333</v>
      </c>
      <c r="D81" s="335" t="s">
        <v>9332</v>
      </c>
      <c r="E81" s="336">
        <v>10</v>
      </c>
      <c r="F81" s="330">
        <v>550</v>
      </c>
      <c r="G81" s="331"/>
      <c r="H81" s="330">
        <v>550</v>
      </c>
      <c r="I81" s="332">
        <v>550</v>
      </c>
    </row>
    <row r="82" spans="1:9" ht="36" customHeight="1" x14ac:dyDescent="0.2">
      <c r="A82" s="570">
        <v>74</v>
      </c>
      <c r="B82" s="571" t="s">
        <v>9334</v>
      </c>
      <c r="C82" s="334" t="s">
        <v>4668</v>
      </c>
      <c r="D82" s="335" t="s">
        <v>9335</v>
      </c>
      <c r="E82" s="336">
        <v>14</v>
      </c>
      <c r="F82" s="330">
        <v>550</v>
      </c>
      <c r="G82" s="331"/>
      <c r="H82" s="330">
        <v>550</v>
      </c>
      <c r="I82" s="572">
        <v>550</v>
      </c>
    </row>
    <row r="83" spans="1:9" ht="36" customHeight="1" x14ac:dyDescent="0.2">
      <c r="A83" s="570">
        <v>75</v>
      </c>
      <c r="B83" s="571" t="s">
        <v>9336</v>
      </c>
      <c r="C83" s="334" t="s">
        <v>4668</v>
      </c>
      <c r="D83" s="335" t="s">
        <v>9337</v>
      </c>
      <c r="E83" s="336">
        <v>14</v>
      </c>
      <c r="F83" s="330">
        <v>550</v>
      </c>
      <c r="G83" s="331"/>
      <c r="H83" s="330">
        <v>550</v>
      </c>
      <c r="I83" s="572">
        <v>550</v>
      </c>
    </row>
    <row r="84" spans="1:9" ht="36" customHeight="1" x14ac:dyDescent="0.2">
      <c r="A84" s="570">
        <v>76</v>
      </c>
      <c r="B84" s="571" t="s">
        <v>9338</v>
      </c>
      <c r="C84" s="334" t="s">
        <v>4668</v>
      </c>
      <c r="D84" s="335" t="s">
        <v>9339</v>
      </c>
      <c r="E84" s="336">
        <v>7</v>
      </c>
      <c r="F84" s="330">
        <v>550</v>
      </c>
      <c r="G84" s="331"/>
      <c r="H84" s="330">
        <v>550</v>
      </c>
      <c r="I84" s="572">
        <v>550</v>
      </c>
    </row>
    <row r="85" spans="1:9" ht="36" customHeight="1" x14ac:dyDescent="0.2">
      <c r="A85" s="570">
        <v>77</v>
      </c>
      <c r="B85" s="571" t="s">
        <v>9340</v>
      </c>
      <c r="C85" s="334" t="s">
        <v>4668</v>
      </c>
      <c r="D85" s="335" t="s">
        <v>9341</v>
      </c>
      <c r="E85" s="336">
        <v>14</v>
      </c>
      <c r="F85" s="330">
        <v>550</v>
      </c>
      <c r="G85" s="331"/>
      <c r="H85" s="330">
        <v>550</v>
      </c>
      <c r="I85" s="572">
        <v>550</v>
      </c>
    </row>
    <row r="86" spans="1:9" ht="36" customHeight="1" x14ac:dyDescent="0.2">
      <c r="A86" s="570">
        <v>78</v>
      </c>
      <c r="B86" s="571" t="s">
        <v>9342</v>
      </c>
      <c r="C86" s="334" t="s">
        <v>4668</v>
      </c>
      <c r="D86" s="335" t="s">
        <v>9343</v>
      </c>
      <c r="E86" s="336">
        <v>14</v>
      </c>
      <c r="F86" s="330">
        <v>550</v>
      </c>
      <c r="G86" s="331"/>
      <c r="H86" s="330">
        <v>550</v>
      </c>
      <c r="I86" s="572">
        <v>550</v>
      </c>
    </row>
    <row r="87" spans="1:9" ht="36" customHeight="1" x14ac:dyDescent="0.2">
      <c r="A87" s="570">
        <v>79</v>
      </c>
      <c r="B87" s="571" t="s">
        <v>9344</v>
      </c>
      <c r="C87" s="334" t="s">
        <v>4668</v>
      </c>
      <c r="D87" s="335" t="s">
        <v>9345</v>
      </c>
      <c r="E87" s="336">
        <v>14</v>
      </c>
      <c r="F87" s="330">
        <v>550</v>
      </c>
      <c r="G87" s="331"/>
      <c r="H87" s="330">
        <v>550</v>
      </c>
      <c r="I87" s="572">
        <v>550</v>
      </c>
    </row>
    <row r="88" spans="1:9" ht="36" customHeight="1" x14ac:dyDescent="0.2">
      <c r="A88" s="570">
        <v>80</v>
      </c>
      <c r="B88" s="571" t="s">
        <v>9346</v>
      </c>
      <c r="C88" s="334" t="s">
        <v>4668</v>
      </c>
      <c r="D88" s="335" t="s">
        <v>9347</v>
      </c>
      <c r="E88" s="336">
        <v>14</v>
      </c>
      <c r="F88" s="330">
        <v>550</v>
      </c>
      <c r="G88" s="331"/>
      <c r="H88" s="330">
        <v>550</v>
      </c>
      <c r="I88" s="572">
        <v>550</v>
      </c>
    </row>
    <row r="89" spans="1:9" ht="36" customHeight="1" x14ac:dyDescent="0.2">
      <c r="A89" s="570">
        <v>81</v>
      </c>
      <c r="B89" s="571" t="s">
        <v>9348</v>
      </c>
      <c r="C89" s="334" t="s">
        <v>4668</v>
      </c>
      <c r="D89" s="335" t="s">
        <v>9349</v>
      </c>
      <c r="E89" s="336">
        <v>14</v>
      </c>
      <c r="F89" s="330">
        <v>550</v>
      </c>
      <c r="G89" s="331"/>
      <c r="H89" s="330">
        <v>550</v>
      </c>
      <c r="I89" s="572">
        <v>550</v>
      </c>
    </row>
    <row r="90" spans="1:9" ht="36" customHeight="1" x14ac:dyDescent="0.2">
      <c r="A90" s="570">
        <v>82</v>
      </c>
      <c r="B90" s="571" t="s">
        <v>9350</v>
      </c>
      <c r="C90" s="334" t="s">
        <v>4668</v>
      </c>
      <c r="D90" s="335" t="s">
        <v>9351</v>
      </c>
      <c r="E90" s="336">
        <v>14</v>
      </c>
      <c r="F90" s="330">
        <v>550</v>
      </c>
      <c r="G90" s="331"/>
      <c r="H90" s="330">
        <v>550</v>
      </c>
      <c r="I90" s="572">
        <v>550</v>
      </c>
    </row>
    <row r="91" spans="1:9" ht="36" customHeight="1" x14ac:dyDescent="0.2">
      <c r="A91" s="570">
        <v>83</v>
      </c>
      <c r="B91" s="571" t="s">
        <v>9352</v>
      </c>
      <c r="C91" s="334" t="s">
        <v>4668</v>
      </c>
      <c r="D91" s="335" t="s">
        <v>9353</v>
      </c>
      <c r="E91" s="336">
        <v>14</v>
      </c>
      <c r="F91" s="330">
        <v>550</v>
      </c>
      <c r="G91" s="331"/>
      <c r="H91" s="330">
        <v>550</v>
      </c>
      <c r="I91" s="572">
        <v>550</v>
      </c>
    </row>
    <row r="92" spans="1:9" ht="36" customHeight="1" x14ac:dyDescent="0.2">
      <c r="A92" s="570">
        <v>84</v>
      </c>
      <c r="B92" s="571" t="s">
        <v>9354</v>
      </c>
      <c r="C92" s="334" t="s">
        <v>4668</v>
      </c>
      <c r="D92" s="335" t="s">
        <v>9355</v>
      </c>
      <c r="E92" s="336">
        <v>14</v>
      </c>
      <c r="F92" s="330">
        <v>550</v>
      </c>
      <c r="G92" s="331"/>
      <c r="H92" s="330">
        <v>550</v>
      </c>
      <c r="I92" s="572">
        <v>550</v>
      </c>
    </row>
    <row r="93" spans="1:9" ht="36" customHeight="1" x14ac:dyDescent="0.2">
      <c r="A93" s="570">
        <v>85</v>
      </c>
      <c r="B93" s="571" t="s">
        <v>9356</v>
      </c>
      <c r="C93" s="334" t="s">
        <v>4591</v>
      </c>
      <c r="D93" s="335" t="s">
        <v>9356</v>
      </c>
      <c r="E93" s="336">
        <v>14</v>
      </c>
      <c r="F93" s="330">
        <v>550</v>
      </c>
      <c r="G93" s="331"/>
      <c r="H93" s="330">
        <v>550</v>
      </c>
      <c r="I93" s="572">
        <v>550</v>
      </c>
    </row>
    <row r="94" spans="1:9" ht="36" customHeight="1" x14ac:dyDescent="0.2">
      <c r="A94" s="570">
        <v>86</v>
      </c>
      <c r="B94" s="571" t="s">
        <v>9357</v>
      </c>
      <c r="C94" s="334" t="s">
        <v>4591</v>
      </c>
      <c r="D94" s="335" t="s">
        <v>9357</v>
      </c>
      <c r="E94" s="336">
        <v>14</v>
      </c>
      <c r="F94" s="330">
        <v>550</v>
      </c>
      <c r="G94" s="331"/>
      <c r="H94" s="330">
        <v>550</v>
      </c>
      <c r="I94" s="572">
        <v>550</v>
      </c>
    </row>
    <row r="95" spans="1:9" ht="36" customHeight="1" x14ac:dyDescent="0.2">
      <c r="A95" s="570">
        <v>87</v>
      </c>
      <c r="B95" s="571" t="s">
        <v>9358</v>
      </c>
      <c r="C95" s="334" t="s">
        <v>4591</v>
      </c>
      <c r="D95" s="335" t="s">
        <v>9358</v>
      </c>
      <c r="E95" s="336">
        <v>14</v>
      </c>
      <c r="F95" s="330">
        <v>550</v>
      </c>
      <c r="G95" s="331"/>
      <c r="H95" s="330">
        <v>550</v>
      </c>
      <c r="I95" s="572">
        <v>550</v>
      </c>
    </row>
    <row r="96" spans="1:9" ht="36" customHeight="1" x14ac:dyDescent="0.2">
      <c r="A96" s="570">
        <v>88</v>
      </c>
      <c r="B96" s="571" t="s">
        <v>9359</v>
      </c>
      <c r="C96" s="334" t="s">
        <v>6471</v>
      </c>
      <c r="D96" s="335" t="s">
        <v>9359</v>
      </c>
      <c r="E96" s="336">
        <v>14</v>
      </c>
      <c r="F96" s="330">
        <v>550</v>
      </c>
      <c r="G96" s="331"/>
      <c r="H96" s="330">
        <v>550</v>
      </c>
      <c r="I96" s="572">
        <v>550</v>
      </c>
    </row>
    <row r="97" spans="1:10" ht="36" customHeight="1" x14ac:dyDescent="0.2">
      <c r="A97" s="570">
        <v>89</v>
      </c>
      <c r="B97" s="571" t="s">
        <v>9360</v>
      </c>
      <c r="C97" s="334" t="s">
        <v>6471</v>
      </c>
      <c r="D97" s="335" t="s">
        <v>9360</v>
      </c>
      <c r="E97" s="336">
        <v>14</v>
      </c>
      <c r="F97" s="330">
        <v>550</v>
      </c>
      <c r="G97" s="331"/>
      <c r="H97" s="330">
        <v>550</v>
      </c>
      <c r="I97" s="572">
        <v>550</v>
      </c>
    </row>
    <row r="98" spans="1:10" ht="36" customHeight="1" x14ac:dyDescent="0.2">
      <c r="A98" s="570">
        <v>90</v>
      </c>
      <c r="B98" s="571" t="s">
        <v>9361</v>
      </c>
      <c r="C98" s="334" t="s">
        <v>6458</v>
      </c>
      <c r="D98" s="335" t="s">
        <v>9361</v>
      </c>
      <c r="E98" s="336">
        <v>14</v>
      </c>
      <c r="F98" s="330">
        <v>550</v>
      </c>
      <c r="G98" s="331"/>
      <c r="H98" s="330">
        <v>550</v>
      </c>
      <c r="I98" s="572">
        <v>550</v>
      </c>
    </row>
    <row r="99" spans="1:10" ht="36" customHeight="1" x14ac:dyDescent="0.2">
      <c r="A99" s="570">
        <v>91</v>
      </c>
      <c r="B99" s="571" t="s">
        <v>9362</v>
      </c>
      <c r="C99" s="334" t="s">
        <v>6458</v>
      </c>
      <c r="D99" s="335" t="s">
        <v>9362</v>
      </c>
      <c r="E99" s="336">
        <v>14</v>
      </c>
      <c r="F99" s="330">
        <v>550</v>
      </c>
      <c r="G99" s="331"/>
      <c r="H99" s="330">
        <v>550</v>
      </c>
      <c r="I99" s="572">
        <v>550</v>
      </c>
    </row>
    <row r="100" spans="1:10" ht="36" customHeight="1" x14ac:dyDescent="0.2">
      <c r="A100" s="570"/>
      <c r="B100" s="571"/>
      <c r="C100" s="334"/>
      <c r="D100" s="335"/>
      <c r="E100" s="336"/>
      <c r="F100" s="330"/>
      <c r="G100" s="331"/>
      <c r="H100" s="330"/>
      <c r="I100" s="572"/>
    </row>
    <row r="101" spans="1:10" ht="36" customHeight="1" x14ac:dyDescent="0.2">
      <c r="A101" s="570"/>
      <c r="B101" s="571"/>
      <c r="C101" s="334"/>
      <c r="D101" s="335"/>
      <c r="E101" s="336"/>
      <c r="F101" s="330"/>
      <c r="G101" s="331"/>
      <c r="H101" s="330"/>
      <c r="I101" s="572"/>
    </row>
    <row r="102" spans="1:10" ht="36" customHeight="1" x14ac:dyDescent="0.2">
      <c r="A102" s="570"/>
      <c r="B102" s="571"/>
      <c r="C102" s="334"/>
      <c r="D102" s="335"/>
      <c r="E102" s="336"/>
      <c r="F102" s="330"/>
      <c r="G102" s="331"/>
      <c r="H102" s="330"/>
      <c r="I102" s="572"/>
    </row>
    <row r="103" spans="1:10" ht="36" customHeight="1" x14ac:dyDescent="0.2">
      <c r="A103" s="570"/>
      <c r="B103" s="571"/>
      <c r="C103" s="334"/>
      <c r="D103" s="335"/>
      <c r="E103" s="336"/>
      <c r="F103" s="330"/>
      <c r="G103" s="331"/>
      <c r="H103" s="330"/>
      <c r="I103" s="572"/>
    </row>
    <row r="104" spans="1:10" ht="36" customHeight="1" x14ac:dyDescent="0.2">
      <c r="A104" s="570"/>
      <c r="B104" s="571"/>
      <c r="C104" s="334"/>
      <c r="D104" s="335"/>
      <c r="E104" s="336"/>
      <c r="F104" s="330"/>
      <c r="G104" s="331"/>
      <c r="H104" s="330"/>
      <c r="I104" s="572"/>
    </row>
    <row r="105" spans="1:10" ht="36" customHeight="1" x14ac:dyDescent="0.2">
      <c r="A105" s="570"/>
      <c r="B105" s="571"/>
      <c r="C105" s="334"/>
      <c r="D105" s="335"/>
      <c r="E105" s="336"/>
      <c r="F105" s="330"/>
      <c r="G105" s="331"/>
      <c r="H105" s="330"/>
      <c r="I105" s="572"/>
    </row>
    <row r="106" spans="1:10" ht="36" customHeight="1" x14ac:dyDescent="0.2">
      <c r="A106" s="570"/>
      <c r="B106" s="571"/>
      <c r="C106" s="334"/>
      <c r="D106" s="335"/>
      <c r="E106" s="336"/>
      <c r="F106" s="330"/>
      <c r="G106" s="331"/>
      <c r="H106" s="330"/>
      <c r="I106" s="572"/>
    </row>
    <row r="107" spans="1:10" ht="36" customHeight="1" x14ac:dyDescent="0.2">
      <c r="A107" s="573"/>
      <c r="B107" s="335"/>
      <c r="C107" s="334"/>
      <c r="D107" s="335"/>
      <c r="E107" s="336"/>
      <c r="F107" s="330"/>
      <c r="G107" s="331"/>
      <c r="H107" s="330"/>
      <c r="I107" s="330"/>
    </row>
    <row r="108" spans="1:10" ht="36" customHeight="1" x14ac:dyDescent="0.2">
      <c r="A108" s="573"/>
      <c r="B108" s="335"/>
      <c r="C108" s="334"/>
      <c r="D108" s="335"/>
      <c r="E108" s="336"/>
      <c r="F108" s="330"/>
      <c r="G108" s="331"/>
      <c r="H108" s="330"/>
      <c r="I108" s="330"/>
    </row>
    <row r="109" spans="1:10" ht="36" customHeight="1" x14ac:dyDescent="0.2">
      <c r="A109" s="573"/>
      <c r="B109" s="335"/>
      <c r="C109" s="334"/>
      <c r="D109" s="335"/>
      <c r="E109" s="336"/>
      <c r="F109" s="330"/>
      <c r="G109" s="331"/>
      <c r="H109" s="330"/>
      <c r="I109" s="330"/>
    </row>
    <row r="110" spans="1:10" ht="16.5" customHeight="1" thickBot="1" x14ac:dyDescent="0.3">
      <c r="A110" s="89" t="s">
        <v>43</v>
      </c>
      <c r="B110" s="90"/>
      <c r="C110" s="91"/>
      <c r="D110" s="93"/>
      <c r="E110" s="93">
        <f>SUM(E9:E99)</f>
        <v>811.25</v>
      </c>
      <c r="F110" s="93">
        <f>SUM(F9:F99)</f>
        <v>50050.001799999991</v>
      </c>
      <c r="G110" s="93"/>
      <c r="H110" s="93">
        <f>SUM(H9:H99)</f>
        <v>45815.002879999985</v>
      </c>
      <c r="I110" s="93">
        <f>SUM(I9:I99)</f>
        <v>45815.002879999985</v>
      </c>
    </row>
    <row r="111" spans="1:10" ht="16.5" customHeight="1" thickTop="1" thickBot="1" x14ac:dyDescent="0.3">
      <c r="A111" s="94" t="s">
        <v>44</v>
      </c>
      <c r="B111" s="95"/>
      <c r="C111" s="96"/>
      <c r="D111" s="95"/>
      <c r="E111" s="97"/>
      <c r="F111" s="98"/>
      <c r="G111" s="98"/>
      <c r="H111" s="98"/>
      <c r="I111" s="99">
        <f>I127</f>
        <v>0</v>
      </c>
    </row>
    <row r="112" spans="1:10" ht="65.25" customHeight="1" thickTop="1" x14ac:dyDescent="0.2">
      <c r="A112" s="100"/>
      <c r="B112" s="50"/>
      <c r="C112" s="41"/>
      <c r="D112" s="50"/>
      <c r="E112" s="27"/>
      <c r="F112" s="33"/>
      <c r="G112" s="50"/>
      <c r="H112" s="33"/>
      <c r="I112" s="33"/>
      <c r="J112" s="101"/>
    </row>
    <row r="113" spans="1:10" ht="39.75" customHeight="1" x14ac:dyDescent="0.2">
      <c r="A113" s="60"/>
      <c r="B113" s="50"/>
      <c r="C113" s="41"/>
      <c r="D113" s="50"/>
      <c r="E113" s="27"/>
      <c r="F113" s="33"/>
      <c r="G113" s="50"/>
      <c r="H113" s="33"/>
      <c r="I113" s="33"/>
      <c r="J113" s="101"/>
    </row>
    <row r="114" spans="1:10" ht="61.5" customHeight="1" x14ac:dyDescent="0.2">
      <c r="A114" s="60"/>
      <c r="B114" s="50"/>
      <c r="C114" s="41"/>
      <c r="D114" s="50"/>
      <c r="E114" s="27"/>
      <c r="F114" s="33"/>
      <c r="G114" s="50"/>
      <c r="H114" s="33"/>
      <c r="I114" s="33"/>
      <c r="J114" s="101"/>
    </row>
    <row r="115" spans="1:10" ht="16.5" customHeight="1" x14ac:dyDescent="0.2">
      <c r="A115" s="60"/>
      <c r="B115" s="62"/>
      <c r="C115" s="62"/>
      <c r="D115" s="62"/>
      <c r="E115" s="63"/>
      <c r="F115" s="64"/>
      <c r="G115" s="64"/>
      <c r="H115" s="64"/>
      <c r="I115" s="65"/>
    </row>
    <row r="116" spans="1:10" ht="16.5" customHeight="1" x14ac:dyDescent="0.2">
      <c r="A116" s="103"/>
      <c r="B116" s="62"/>
      <c r="C116" s="62"/>
      <c r="D116" s="62"/>
      <c r="E116" s="78"/>
      <c r="F116" s="64"/>
      <c r="G116" s="64"/>
      <c r="H116" s="64"/>
      <c r="I116" s="65"/>
    </row>
    <row r="117" spans="1:10" ht="16.5" customHeight="1" x14ac:dyDescent="0.2">
      <c r="A117" s="103"/>
      <c r="B117" s="62"/>
      <c r="C117" s="62"/>
      <c r="D117" s="62"/>
      <c r="E117" s="78"/>
      <c r="F117" s="64"/>
      <c r="G117" s="64"/>
      <c r="H117" s="64"/>
      <c r="I117" s="65"/>
    </row>
    <row r="118" spans="1:10" ht="16.5" customHeight="1" x14ac:dyDescent="0.2">
      <c r="A118" s="103"/>
      <c r="B118" s="62"/>
      <c r="C118" s="62"/>
      <c r="D118" s="62"/>
      <c r="E118" s="78"/>
      <c r="F118" s="64"/>
      <c r="G118" s="64"/>
      <c r="H118" s="64"/>
      <c r="I118" s="65"/>
    </row>
    <row r="119" spans="1:10" ht="16.5" customHeight="1" x14ac:dyDescent="0.2">
      <c r="A119" s="103"/>
      <c r="B119" s="62"/>
      <c r="C119" s="62"/>
      <c r="D119" s="62"/>
      <c r="E119" s="78"/>
      <c r="F119" s="64"/>
      <c r="G119" s="64"/>
      <c r="H119" s="64"/>
      <c r="I119" s="65"/>
    </row>
    <row r="120" spans="1:10" ht="16.5" customHeight="1" x14ac:dyDescent="0.2">
      <c r="A120" s="103"/>
      <c r="B120" s="62"/>
      <c r="C120" s="62"/>
      <c r="D120" s="62"/>
      <c r="E120" s="78"/>
      <c r="F120" s="64"/>
      <c r="G120" s="64"/>
      <c r="H120" s="64"/>
      <c r="I120" s="65"/>
    </row>
    <row r="121" spans="1:10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10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10" s="105" customFormat="1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thickBot="1" x14ac:dyDescent="0.3">
      <c r="A126" s="83"/>
      <c r="B126" s="84"/>
      <c r="C126" s="85"/>
      <c r="D126" s="84"/>
      <c r="E126" s="86"/>
      <c r="F126" s="87"/>
      <c r="G126" s="87"/>
      <c r="H126" s="87"/>
      <c r="I126" s="88"/>
    </row>
    <row r="127" spans="1:10" ht="16.5" customHeight="1" thickTop="1" thickBot="1" x14ac:dyDescent="0.3">
      <c r="A127" s="106" t="s">
        <v>43</v>
      </c>
      <c r="B127" s="107"/>
      <c r="C127" s="107"/>
      <c r="D127" s="107"/>
      <c r="E127" s="108">
        <f>SUM(E112:E126)</f>
        <v>0</v>
      </c>
      <c r="F127" s="108">
        <f>SUM(F112:F126)</f>
        <v>0</v>
      </c>
      <c r="G127" s="108">
        <f>SUM(G112:G126)</f>
        <v>0</v>
      </c>
      <c r="H127" s="108">
        <f>SUM(H112:H126)</f>
        <v>0</v>
      </c>
      <c r="I127" s="109">
        <f>SUM(I112:I126)</f>
        <v>0</v>
      </c>
    </row>
    <row r="128" spans="1:10" ht="16.5" customHeight="1" thickTop="1" thickBot="1" x14ac:dyDescent="0.3">
      <c r="A128" s="110" t="s">
        <v>45</v>
      </c>
      <c r="B128" s="111"/>
      <c r="C128" s="111"/>
      <c r="D128" s="111"/>
      <c r="E128" s="112"/>
      <c r="F128" s="113"/>
      <c r="G128" s="113"/>
      <c r="H128" s="113"/>
      <c r="I128" s="114">
        <f>I135</f>
        <v>527.80999999999995</v>
      </c>
    </row>
    <row r="129" spans="1:9" ht="39" customHeight="1" thickTop="1" thickBot="1" x14ac:dyDescent="0.25">
      <c r="A129" s="100">
        <v>1</v>
      </c>
      <c r="B129" s="50" t="s">
        <v>9363</v>
      </c>
      <c r="C129" s="41" t="s">
        <v>9364</v>
      </c>
      <c r="D129" s="50" t="s">
        <v>9363</v>
      </c>
      <c r="E129" s="27">
        <v>30</v>
      </c>
      <c r="F129" s="33">
        <v>527.80999999999995</v>
      </c>
      <c r="G129" s="50"/>
      <c r="H129" s="33">
        <v>527.80999999999995</v>
      </c>
      <c r="I129" s="33">
        <v>527.80999999999995</v>
      </c>
    </row>
    <row r="130" spans="1:9" ht="40.5" customHeight="1" thickTop="1" thickBot="1" x14ac:dyDescent="0.25">
      <c r="A130" s="100"/>
      <c r="B130" s="55"/>
      <c r="C130" s="55"/>
      <c r="D130" s="55"/>
      <c r="E130" s="56"/>
      <c r="F130" s="57"/>
      <c r="G130" s="120"/>
      <c r="H130" s="57"/>
      <c r="I130" s="121"/>
    </row>
    <row r="131" spans="1:9" ht="45.75" customHeight="1" thickTop="1" thickBot="1" x14ac:dyDescent="0.25">
      <c r="A131" s="100"/>
      <c r="B131" s="55"/>
      <c r="C131" s="55"/>
      <c r="D131" s="55"/>
      <c r="E131" s="56"/>
      <c r="F131" s="57"/>
      <c r="G131" s="120"/>
      <c r="H131" s="57"/>
      <c r="I131" s="121"/>
    </row>
    <row r="132" spans="1:9" ht="35.25" customHeight="1" thickTop="1" x14ac:dyDescent="0.2">
      <c r="A132" s="100"/>
      <c r="B132" s="55"/>
      <c r="C132" s="55"/>
      <c r="D132" s="55"/>
      <c r="E132" s="56"/>
      <c r="F132" s="57"/>
      <c r="G132" s="120"/>
      <c r="H132" s="57"/>
      <c r="I132" s="121"/>
    </row>
    <row r="133" spans="1:9" ht="16.5" customHeight="1" x14ac:dyDescent="0.25">
      <c r="A133" s="75"/>
      <c r="B133" s="55"/>
      <c r="C133" s="55"/>
      <c r="D133" s="55"/>
      <c r="E133" s="56"/>
      <c r="F133" s="57"/>
      <c r="G133" s="120"/>
      <c r="H133" s="57"/>
      <c r="I133" s="121"/>
    </row>
    <row r="134" spans="1:9" ht="16.5" customHeight="1" thickBot="1" x14ac:dyDescent="0.3">
      <c r="A134" s="83"/>
      <c r="B134" s="84"/>
      <c r="C134" s="85"/>
      <c r="D134" s="84"/>
      <c r="E134" s="86"/>
      <c r="F134" s="87"/>
      <c r="G134" s="87"/>
      <c r="H134" s="87"/>
      <c r="I134" s="88"/>
    </row>
    <row r="135" spans="1:9" ht="16.5" customHeight="1" thickTop="1" thickBot="1" x14ac:dyDescent="0.3">
      <c r="A135" s="106" t="s">
        <v>43</v>
      </c>
      <c r="B135" s="107"/>
      <c r="C135" s="107"/>
      <c r="D135" s="107"/>
      <c r="E135" s="108">
        <f>SUM(E129:E134)</f>
        <v>30</v>
      </c>
      <c r="F135" s="123">
        <f>SUM(F129:F134)</f>
        <v>527.80999999999995</v>
      </c>
      <c r="G135" s="123">
        <f>SUM(G129:G134)</f>
        <v>0</v>
      </c>
      <c r="H135" s="123">
        <f>SUM(H129:H134)</f>
        <v>527.80999999999995</v>
      </c>
      <c r="I135" s="124">
        <f>SUM(I129:I134)</f>
        <v>527.80999999999995</v>
      </c>
    </row>
    <row r="136" spans="1:9" ht="16.5" customHeight="1" thickTop="1" x14ac:dyDescent="0.25">
      <c r="A136" s="94" t="s">
        <v>46</v>
      </c>
      <c r="B136" s="95"/>
      <c r="C136" s="95"/>
      <c r="D136" s="95"/>
      <c r="E136" s="97"/>
      <c r="F136" s="98"/>
      <c r="G136" s="98"/>
      <c r="H136" s="98"/>
      <c r="I136" s="99">
        <f>I156</f>
        <v>17065.989999999998</v>
      </c>
    </row>
    <row r="137" spans="1:9" ht="32.25" customHeight="1" x14ac:dyDescent="0.2">
      <c r="A137" s="500">
        <v>1</v>
      </c>
      <c r="B137" s="501" t="s">
        <v>9365</v>
      </c>
      <c r="C137" s="502" t="s">
        <v>9366</v>
      </c>
      <c r="D137" s="501" t="s">
        <v>9365</v>
      </c>
      <c r="E137" s="503">
        <v>350</v>
      </c>
      <c r="F137" s="504">
        <v>6157.83</v>
      </c>
      <c r="G137" s="505"/>
      <c r="H137" s="504">
        <v>6157.83</v>
      </c>
      <c r="I137" s="504">
        <v>6157.83</v>
      </c>
    </row>
    <row r="138" spans="1:9" ht="31.5" customHeight="1" x14ac:dyDescent="0.2">
      <c r="A138" s="500">
        <v>2</v>
      </c>
      <c r="B138" s="501" t="s">
        <v>9367</v>
      </c>
      <c r="C138" s="136" t="s">
        <v>9368</v>
      </c>
      <c r="D138" s="458" t="s">
        <v>9367</v>
      </c>
      <c r="E138" s="503">
        <v>0</v>
      </c>
      <c r="F138" s="420">
        <v>3078.64</v>
      </c>
      <c r="G138" s="421"/>
      <c r="H138" s="420">
        <v>3078.64</v>
      </c>
      <c r="I138" s="421">
        <v>3870.64</v>
      </c>
    </row>
    <row r="139" spans="1:9" ht="37.5" customHeight="1" x14ac:dyDescent="0.25">
      <c r="A139" s="506">
        <v>3</v>
      </c>
      <c r="B139" s="501" t="s">
        <v>9369</v>
      </c>
      <c r="C139" s="136" t="s">
        <v>9370</v>
      </c>
      <c r="D139" s="458" t="s">
        <v>9369</v>
      </c>
      <c r="E139" s="503">
        <v>400</v>
      </c>
      <c r="F139" s="420">
        <v>7037.52</v>
      </c>
      <c r="G139" s="421"/>
      <c r="H139" s="420">
        <v>7037.52</v>
      </c>
      <c r="I139" s="421">
        <v>7037.52</v>
      </c>
    </row>
    <row r="140" spans="1:9" ht="36.75" customHeight="1" x14ac:dyDescent="0.25">
      <c r="A140" s="506"/>
      <c r="B140" s="501"/>
      <c r="C140" s="136"/>
      <c r="D140" s="458"/>
      <c r="E140" s="503"/>
      <c r="F140" s="420"/>
      <c r="G140" s="421"/>
      <c r="H140" s="420"/>
      <c r="I140" s="421"/>
    </row>
    <row r="141" spans="1:9" ht="47.25" customHeight="1" x14ac:dyDescent="0.25">
      <c r="A141" s="138"/>
      <c r="B141" s="501"/>
      <c r="C141" s="136"/>
      <c r="D141" s="458"/>
      <c r="E141" s="503"/>
      <c r="F141" s="420"/>
      <c r="G141" s="421"/>
      <c r="H141" s="420"/>
      <c r="I141" s="421"/>
    </row>
    <row r="142" spans="1:9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10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10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10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10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10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10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10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10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10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10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10" ht="16.5" customHeight="1" thickBot="1" x14ac:dyDescent="0.3">
      <c r="A155" s="83"/>
      <c r="B155" s="84"/>
      <c r="C155" s="85"/>
      <c r="D155" s="84"/>
      <c r="E155" s="86"/>
      <c r="F155" s="87"/>
      <c r="G155" s="87"/>
      <c r="H155" s="87"/>
      <c r="I155" s="88"/>
    </row>
    <row r="156" spans="1:10" ht="16.5" customHeight="1" thickTop="1" thickBot="1" x14ac:dyDescent="0.3">
      <c r="A156" s="106" t="s">
        <v>43</v>
      </c>
      <c r="B156" s="107"/>
      <c r="C156" s="144"/>
      <c r="D156" s="107"/>
      <c r="E156" s="108">
        <f>SUM(E137:E155)</f>
        <v>750</v>
      </c>
      <c r="F156" s="123">
        <f>SUM(F137:F155)</f>
        <v>16273.99</v>
      </c>
      <c r="G156" s="123">
        <f>SUM(G137:G155)</f>
        <v>0</v>
      </c>
      <c r="H156" s="123">
        <f>SUM(H137:H155)</f>
        <v>16273.99</v>
      </c>
      <c r="I156" s="124">
        <f>SUM(I137:I155)</f>
        <v>17065.989999999998</v>
      </c>
    </row>
    <row r="157" spans="1:10" ht="16.5" customHeight="1" thickTop="1" thickBot="1" x14ac:dyDescent="0.3">
      <c r="A157" s="125" t="s">
        <v>47</v>
      </c>
      <c r="B157" s="126"/>
      <c r="C157" s="145"/>
      <c r="D157" s="126"/>
      <c r="E157" s="127"/>
      <c r="F157" s="128"/>
      <c r="G157" s="128"/>
      <c r="H157" s="128"/>
      <c r="I157" s="129">
        <f>I177</f>
        <v>0</v>
      </c>
    </row>
    <row r="158" spans="1:10" ht="58.5" customHeight="1" thickTop="1" x14ac:dyDescent="0.25">
      <c r="A158" s="146"/>
      <c r="B158" s="50"/>
      <c r="C158" s="41"/>
      <c r="D158" s="50"/>
      <c r="E158" s="40"/>
      <c r="F158" s="33"/>
      <c r="G158" s="50"/>
      <c r="H158" s="33"/>
      <c r="I158" s="33"/>
      <c r="J158" s="533"/>
    </row>
    <row r="159" spans="1:10" ht="55.5" customHeight="1" x14ac:dyDescent="0.25">
      <c r="A159" s="138"/>
      <c r="B159" s="50"/>
      <c r="C159" s="41"/>
      <c r="D159" s="50"/>
      <c r="E159" s="40"/>
      <c r="F159" s="33"/>
      <c r="G159" s="50"/>
      <c r="H159" s="33"/>
      <c r="I159" s="33"/>
    </row>
    <row r="160" spans="1:10" ht="45.75" customHeight="1" x14ac:dyDescent="0.25">
      <c r="A160" s="138"/>
      <c r="B160" s="50"/>
      <c r="C160" s="41"/>
      <c r="D160" s="50"/>
      <c r="E160" s="40"/>
      <c r="F160" s="33"/>
      <c r="G160" s="50"/>
      <c r="H160" s="33"/>
      <c r="I160" s="33"/>
    </row>
    <row r="161" spans="1:9" ht="16.5" customHeight="1" x14ac:dyDescent="0.25">
      <c r="A161" s="138"/>
      <c r="B161" s="70"/>
      <c r="C161" s="71"/>
      <c r="D161" s="70"/>
      <c r="E161" s="72"/>
      <c r="F161" s="73"/>
      <c r="G161" s="73"/>
      <c r="H161" s="73"/>
      <c r="I161" s="74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customHeight="1" thickBot="1" x14ac:dyDescent="0.3">
      <c r="A176" s="83"/>
      <c r="B176" s="84"/>
      <c r="C176" s="85"/>
      <c r="D176" s="84"/>
      <c r="E176" s="86"/>
      <c r="F176" s="87"/>
      <c r="G176" s="87"/>
      <c r="H176" s="87"/>
      <c r="I176" s="88"/>
    </row>
    <row r="177" spans="1:9" ht="16.5" customHeight="1" thickTop="1" thickBot="1" x14ac:dyDescent="0.3">
      <c r="A177" s="89" t="s">
        <v>43</v>
      </c>
      <c r="B177" s="90"/>
      <c r="C177" s="91"/>
      <c r="D177" s="90"/>
      <c r="E177" s="152">
        <f>SUM(E158:E176)</f>
        <v>0</v>
      </c>
      <c r="F177" s="92">
        <f>SUM(F158:F176)</f>
        <v>0</v>
      </c>
      <c r="G177" s="92">
        <f>SUM(G158:G176)</f>
        <v>0</v>
      </c>
      <c r="H177" s="92">
        <f>SUM(H158:H176)</f>
        <v>0</v>
      </c>
      <c r="I177" s="93">
        <f>SUM(I158:I176)</f>
        <v>0</v>
      </c>
    </row>
    <row r="178" spans="1:9" ht="16.5" customHeight="1" thickTop="1" thickBot="1" x14ac:dyDescent="0.3">
      <c r="A178" s="110" t="s">
        <v>48</v>
      </c>
      <c r="B178" s="111"/>
      <c r="C178" s="153"/>
      <c r="D178" s="111"/>
      <c r="E178" s="112"/>
      <c r="F178" s="113"/>
      <c r="G178" s="113"/>
      <c r="H178" s="113"/>
      <c r="I178" s="114">
        <f>I198</f>
        <v>0</v>
      </c>
    </row>
    <row r="179" spans="1:9" ht="67.5" customHeight="1" thickTop="1" x14ac:dyDescent="0.25">
      <c r="A179" s="146"/>
      <c r="B179" s="50"/>
      <c r="C179" s="41"/>
      <c r="D179" s="50"/>
      <c r="E179" s="40"/>
      <c r="F179" s="33"/>
      <c r="G179" s="50"/>
      <c r="H179" s="33"/>
      <c r="I179" s="33"/>
    </row>
    <row r="180" spans="1:9" ht="16.5" customHeight="1" x14ac:dyDescent="0.25">
      <c r="A180" s="75"/>
      <c r="B180" s="70"/>
      <c r="C180" s="71"/>
      <c r="D180" s="70"/>
      <c r="E180" s="72"/>
      <c r="F180" s="76"/>
      <c r="G180" s="73"/>
      <c r="H180" s="76"/>
      <c r="I180" s="74"/>
    </row>
    <row r="181" spans="1:9" ht="16.5" customHeight="1" x14ac:dyDescent="0.25">
      <c r="A181" s="75"/>
      <c r="B181" s="70"/>
      <c r="C181" s="71"/>
      <c r="D181" s="70"/>
      <c r="E181" s="72"/>
      <c r="F181" s="76"/>
      <c r="G181" s="76"/>
      <c r="H181" s="76"/>
      <c r="I181" s="77"/>
    </row>
    <row r="182" spans="1:9" ht="16.5" customHeight="1" x14ac:dyDescent="0.25">
      <c r="A182" s="75"/>
      <c r="B182" s="70"/>
      <c r="C182" s="71"/>
      <c r="D182" s="70"/>
      <c r="E182" s="72"/>
      <c r="F182" s="76"/>
      <c r="G182" s="76"/>
      <c r="H182" s="76"/>
      <c r="I182" s="77"/>
    </row>
    <row r="183" spans="1:9" ht="16.5" customHeight="1" x14ac:dyDescent="0.25">
      <c r="A183" s="75"/>
      <c r="B183" s="70"/>
      <c r="C183" s="71"/>
      <c r="D183" s="70"/>
      <c r="E183" s="72"/>
      <c r="F183" s="76"/>
      <c r="G183" s="76"/>
      <c r="H183" s="76"/>
      <c r="I183" s="77"/>
    </row>
    <row r="184" spans="1:9" ht="16.5" customHeight="1" x14ac:dyDescent="0.25">
      <c r="A184" s="75"/>
      <c r="B184" s="70"/>
      <c r="C184" s="71"/>
      <c r="D184" s="70"/>
      <c r="E184" s="72"/>
      <c r="F184" s="76"/>
      <c r="G184" s="76"/>
      <c r="H184" s="76"/>
      <c r="I184" s="77"/>
    </row>
    <row r="185" spans="1:9" ht="16.5" customHeight="1" x14ac:dyDescent="0.25">
      <c r="A185" s="75"/>
      <c r="B185" s="70"/>
      <c r="C185" s="71"/>
      <c r="D185" s="70"/>
      <c r="E185" s="72"/>
      <c r="F185" s="76"/>
      <c r="G185" s="76"/>
      <c r="H185" s="76"/>
      <c r="I185" s="77"/>
    </row>
    <row r="186" spans="1:9" ht="16.5" customHeight="1" x14ac:dyDescent="0.25">
      <c r="A186" s="75"/>
      <c r="B186" s="70"/>
      <c r="C186" s="71"/>
      <c r="D186" s="70"/>
      <c r="E186" s="72"/>
      <c r="F186" s="76"/>
      <c r="G186" s="76"/>
      <c r="H186" s="76"/>
      <c r="I186" s="77"/>
    </row>
    <row r="187" spans="1:9" ht="16.5" customHeight="1" x14ac:dyDescent="0.25">
      <c r="A187" s="75"/>
      <c r="B187" s="70"/>
      <c r="C187" s="71"/>
      <c r="D187" s="70"/>
      <c r="E187" s="72"/>
      <c r="F187" s="76"/>
      <c r="G187" s="76"/>
      <c r="H187" s="76"/>
      <c r="I187" s="77"/>
    </row>
    <row r="188" spans="1:9" ht="16.5" customHeight="1" x14ac:dyDescent="0.25">
      <c r="A188" s="75"/>
      <c r="B188" s="70"/>
      <c r="C188" s="71"/>
      <c r="D188" s="70"/>
      <c r="E188" s="72"/>
      <c r="F188" s="76"/>
      <c r="G188" s="76"/>
      <c r="H188" s="76"/>
      <c r="I188" s="77"/>
    </row>
    <row r="189" spans="1:9" ht="16.5" customHeight="1" x14ac:dyDescent="0.25">
      <c r="A189" s="75"/>
      <c r="B189" s="70"/>
      <c r="C189" s="71"/>
      <c r="D189" s="70"/>
      <c r="E189" s="72"/>
      <c r="F189" s="76"/>
      <c r="G189" s="76"/>
      <c r="H189" s="76"/>
      <c r="I189" s="77"/>
    </row>
    <row r="190" spans="1:9" ht="16.5" customHeight="1" x14ac:dyDescent="0.25">
      <c r="A190" s="75"/>
      <c r="B190" s="70"/>
      <c r="C190" s="71"/>
      <c r="D190" s="70"/>
      <c r="E190" s="72"/>
      <c r="F190" s="76"/>
      <c r="G190" s="76"/>
      <c r="H190" s="76"/>
      <c r="I190" s="77"/>
    </row>
    <row r="191" spans="1:9" ht="16.5" customHeight="1" x14ac:dyDescent="0.25">
      <c r="A191" s="75"/>
      <c r="B191" s="70"/>
      <c r="C191" s="71"/>
      <c r="D191" s="70"/>
      <c r="E191" s="72"/>
      <c r="F191" s="76"/>
      <c r="G191" s="76"/>
      <c r="H191" s="76"/>
      <c r="I191" s="77"/>
    </row>
    <row r="192" spans="1:9" ht="16.5" customHeight="1" x14ac:dyDescent="0.25">
      <c r="A192" s="75"/>
      <c r="B192" s="70"/>
      <c r="C192" s="71"/>
      <c r="D192" s="70"/>
      <c r="E192" s="72"/>
      <c r="F192" s="76"/>
      <c r="G192" s="76"/>
      <c r="H192" s="76"/>
      <c r="I192" s="77"/>
    </row>
    <row r="193" spans="1:9" ht="16.5" customHeight="1" x14ac:dyDescent="0.25">
      <c r="A193" s="75"/>
      <c r="B193" s="70"/>
      <c r="C193" s="71"/>
      <c r="D193" s="70"/>
      <c r="E193" s="72"/>
      <c r="F193" s="76"/>
      <c r="G193" s="76"/>
      <c r="H193" s="76"/>
      <c r="I193" s="77"/>
    </row>
    <row r="194" spans="1:9" ht="16.5" customHeight="1" x14ac:dyDescent="0.25">
      <c r="A194" s="75"/>
      <c r="B194" s="70"/>
      <c r="C194" s="71"/>
      <c r="D194" s="70"/>
      <c r="E194" s="72"/>
      <c r="F194" s="76"/>
      <c r="G194" s="76"/>
      <c r="H194" s="76"/>
      <c r="I194" s="77"/>
    </row>
    <row r="195" spans="1:9" ht="16.5" customHeight="1" x14ac:dyDescent="0.25">
      <c r="A195" s="75"/>
      <c r="B195" s="70"/>
      <c r="C195" s="71"/>
      <c r="D195" s="70"/>
      <c r="E195" s="72"/>
      <c r="F195" s="76"/>
      <c r="G195" s="76"/>
      <c r="H195" s="76"/>
      <c r="I195" s="77"/>
    </row>
    <row r="196" spans="1:9" ht="16.5" customHeight="1" x14ac:dyDescent="0.25">
      <c r="A196" s="75"/>
      <c r="B196" s="70"/>
      <c r="C196" s="71"/>
      <c r="D196" s="70"/>
      <c r="E196" s="72"/>
      <c r="F196" s="76"/>
      <c r="G196" s="76"/>
      <c r="H196" s="76"/>
      <c r="I196" s="77"/>
    </row>
    <row r="197" spans="1:9" ht="16.5" customHeight="1" thickBot="1" x14ac:dyDescent="0.3">
      <c r="A197" s="83"/>
      <c r="B197" s="84"/>
      <c r="C197" s="85"/>
      <c r="D197" s="84"/>
      <c r="E197" s="86"/>
      <c r="F197" s="87"/>
      <c r="G197" s="87"/>
      <c r="H197" s="87"/>
      <c r="I197" s="88"/>
    </row>
    <row r="198" spans="1:9" ht="16.5" customHeight="1" thickTop="1" thickBot="1" x14ac:dyDescent="0.3">
      <c r="A198" s="155" t="s">
        <v>43</v>
      </c>
      <c r="B198" s="156"/>
      <c r="C198" s="157"/>
      <c r="D198" s="156"/>
      <c r="E198" s="158">
        <f>SUM(E179:E197)</f>
        <v>0</v>
      </c>
      <c r="F198" s="159">
        <f>SUM(F179:F197)</f>
        <v>0</v>
      </c>
      <c r="G198" s="159">
        <f>SUM(G179:G197)</f>
        <v>0</v>
      </c>
      <c r="H198" s="159">
        <f>SUM(H179:H197)</f>
        <v>0</v>
      </c>
      <c r="I198" s="160">
        <f>SUM(I179:I197)</f>
        <v>0</v>
      </c>
    </row>
    <row r="199" spans="1:9" ht="16.5" customHeight="1" thickTop="1" thickBot="1" x14ac:dyDescent="0.3">
      <c r="A199" s="11" t="s">
        <v>49</v>
      </c>
      <c r="B199" s="12"/>
      <c r="C199" s="13"/>
      <c r="D199" s="14"/>
      <c r="E199" s="15">
        <f>E297+E318+E339+E360+E381+E402</f>
        <v>614</v>
      </c>
      <c r="F199" s="161"/>
      <c r="G199" s="161"/>
      <c r="H199" s="161"/>
      <c r="I199" s="15">
        <f>I297+I318+I339+I360+I381+I402</f>
        <v>18665.87</v>
      </c>
    </row>
    <row r="200" spans="1:9" ht="16.5" customHeight="1" thickTop="1" x14ac:dyDescent="0.25">
      <c r="A200" s="19" t="s">
        <v>13</v>
      </c>
      <c r="B200" s="20"/>
      <c r="C200" s="21"/>
      <c r="D200" s="20"/>
      <c r="E200" s="22"/>
      <c r="F200" s="162"/>
      <c r="G200" s="162"/>
      <c r="H200" s="162"/>
      <c r="I200" s="23">
        <f>I297</f>
        <v>10450</v>
      </c>
    </row>
    <row r="201" spans="1:9" ht="45" customHeight="1" x14ac:dyDescent="0.25">
      <c r="A201" s="163">
        <v>1</v>
      </c>
      <c r="B201" s="459" t="s">
        <v>177</v>
      </c>
      <c r="C201" s="460" t="s">
        <v>9371</v>
      </c>
      <c r="D201" s="459" t="s">
        <v>177</v>
      </c>
      <c r="E201" s="461">
        <v>8</v>
      </c>
      <c r="F201" s="462">
        <v>550</v>
      </c>
      <c r="G201" s="463"/>
      <c r="H201" s="462">
        <v>550</v>
      </c>
      <c r="I201" s="462">
        <v>550</v>
      </c>
    </row>
    <row r="202" spans="1:9" ht="45.75" customHeight="1" x14ac:dyDescent="0.25">
      <c r="A202" s="163">
        <v>2</v>
      </c>
      <c r="B202" s="459" t="s">
        <v>177</v>
      </c>
      <c r="C202" s="460" t="s">
        <v>9372</v>
      </c>
      <c r="D202" s="459" t="s">
        <v>177</v>
      </c>
      <c r="E202" s="461">
        <v>7</v>
      </c>
      <c r="F202" s="462">
        <v>550</v>
      </c>
      <c r="G202" s="463"/>
      <c r="H202" s="462">
        <v>550</v>
      </c>
      <c r="I202" s="462">
        <v>550</v>
      </c>
    </row>
    <row r="203" spans="1:9" ht="42.75" customHeight="1" x14ac:dyDescent="0.25">
      <c r="A203" s="163">
        <v>3</v>
      </c>
      <c r="B203" s="459" t="s">
        <v>177</v>
      </c>
      <c r="C203" s="460" t="s">
        <v>9373</v>
      </c>
      <c r="D203" s="459" t="s">
        <v>177</v>
      </c>
      <c r="E203" s="461">
        <v>7</v>
      </c>
      <c r="F203" s="462">
        <v>550</v>
      </c>
      <c r="G203" s="463"/>
      <c r="H203" s="462">
        <v>550</v>
      </c>
      <c r="I203" s="462">
        <v>550</v>
      </c>
    </row>
    <row r="204" spans="1:9" ht="50.25" customHeight="1" x14ac:dyDescent="0.25">
      <c r="A204" s="163">
        <v>4</v>
      </c>
      <c r="B204" s="459" t="s">
        <v>177</v>
      </c>
      <c r="C204" s="460" t="s">
        <v>9374</v>
      </c>
      <c r="D204" s="459" t="s">
        <v>177</v>
      </c>
      <c r="E204" s="461">
        <v>7</v>
      </c>
      <c r="F204" s="462">
        <v>550</v>
      </c>
      <c r="G204" s="463"/>
      <c r="H204" s="462">
        <v>550</v>
      </c>
      <c r="I204" s="462">
        <v>550</v>
      </c>
    </row>
    <row r="205" spans="1:9" ht="46.5" customHeight="1" x14ac:dyDescent="0.25">
      <c r="A205" s="163">
        <v>5</v>
      </c>
      <c r="B205" s="459" t="s">
        <v>177</v>
      </c>
      <c r="C205" s="460" t="s">
        <v>9375</v>
      </c>
      <c r="D205" s="459" t="s">
        <v>177</v>
      </c>
      <c r="E205" s="461">
        <v>6</v>
      </c>
      <c r="F205" s="462">
        <v>550</v>
      </c>
      <c r="G205" s="463"/>
      <c r="H205" s="462">
        <v>550</v>
      </c>
      <c r="I205" s="462">
        <v>550</v>
      </c>
    </row>
    <row r="206" spans="1:9" ht="34.5" customHeight="1" x14ac:dyDescent="0.25">
      <c r="A206" s="163">
        <v>6</v>
      </c>
      <c r="B206" s="459" t="s">
        <v>177</v>
      </c>
      <c r="C206" s="460" t="s">
        <v>9376</v>
      </c>
      <c r="D206" s="459" t="s">
        <v>177</v>
      </c>
      <c r="E206" s="461">
        <v>5</v>
      </c>
      <c r="F206" s="462">
        <v>550</v>
      </c>
      <c r="G206" s="463"/>
      <c r="H206" s="462">
        <v>550</v>
      </c>
      <c r="I206" s="462">
        <v>550</v>
      </c>
    </row>
    <row r="207" spans="1:9" ht="37.5" customHeight="1" x14ac:dyDescent="0.25">
      <c r="A207" s="163">
        <v>7</v>
      </c>
      <c r="B207" s="459" t="s">
        <v>177</v>
      </c>
      <c r="C207" s="464" t="s">
        <v>9377</v>
      </c>
      <c r="D207" s="459" t="s">
        <v>177</v>
      </c>
      <c r="E207" s="461">
        <v>5</v>
      </c>
      <c r="F207" s="462">
        <v>550</v>
      </c>
      <c r="G207" s="463"/>
      <c r="H207" s="462">
        <v>550</v>
      </c>
      <c r="I207" s="462">
        <v>550</v>
      </c>
    </row>
    <row r="208" spans="1:9" ht="37.5" customHeight="1" x14ac:dyDescent="0.25">
      <c r="A208" s="163">
        <v>8</v>
      </c>
      <c r="B208" s="459" t="s">
        <v>177</v>
      </c>
      <c r="C208" s="460" t="s">
        <v>9378</v>
      </c>
      <c r="D208" s="459" t="s">
        <v>177</v>
      </c>
      <c r="E208" s="461">
        <v>10</v>
      </c>
      <c r="F208" s="462">
        <v>550</v>
      </c>
      <c r="G208" s="463"/>
      <c r="H208" s="462">
        <v>550</v>
      </c>
      <c r="I208" s="462">
        <v>550</v>
      </c>
    </row>
    <row r="209" spans="1:9" ht="51.75" customHeight="1" x14ac:dyDescent="0.2">
      <c r="A209" s="163">
        <v>9</v>
      </c>
      <c r="B209" s="459" t="s">
        <v>177</v>
      </c>
      <c r="C209" s="465" t="s">
        <v>9379</v>
      </c>
      <c r="D209" s="459" t="s">
        <v>177</v>
      </c>
      <c r="E209" s="461">
        <v>10</v>
      </c>
      <c r="F209" s="462">
        <v>550</v>
      </c>
      <c r="G209" s="463"/>
      <c r="H209" s="462">
        <v>550</v>
      </c>
      <c r="I209" s="462">
        <v>550</v>
      </c>
    </row>
    <row r="210" spans="1:9" ht="54.75" customHeight="1" x14ac:dyDescent="0.2">
      <c r="A210" s="163">
        <v>10</v>
      </c>
      <c r="B210" s="459" t="s">
        <v>177</v>
      </c>
      <c r="C210" s="465" t="s">
        <v>9380</v>
      </c>
      <c r="D210" s="459" t="s">
        <v>177</v>
      </c>
      <c r="E210" s="461">
        <v>10</v>
      </c>
      <c r="F210" s="462">
        <v>550</v>
      </c>
      <c r="G210" s="463"/>
      <c r="H210" s="462">
        <v>550</v>
      </c>
      <c r="I210" s="462">
        <v>550</v>
      </c>
    </row>
    <row r="211" spans="1:9" ht="49.5" customHeight="1" x14ac:dyDescent="0.2">
      <c r="A211" s="163">
        <v>11</v>
      </c>
      <c r="B211" s="459" t="s">
        <v>177</v>
      </c>
      <c r="C211" s="465" t="s">
        <v>9381</v>
      </c>
      <c r="D211" s="459" t="s">
        <v>177</v>
      </c>
      <c r="E211" s="461">
        <v>10</v>
      </c>
      <c r="F211" s="462">
        <v>550</v>
      </c>
      <c r="G211" s="463"/>
      <c r="H211" s="462">
        <v>550</v>
      </c>
      <c r="I211" s="462">
        <v>550</v>
      </c>
    </row>
    <row r="212" spans="1:9" ht="49.5" customHeight="1" x14ac:dyDescent="0.2">
      <c r="A212" s="163">
        <v>12</v>
      </c>
      <c r="B212" s="459" t="s">
        <v>177</v>
      </c>
      <c r="C212" s="465" t="s">
        <v>9382</v>
      </c>
      <c r="D212" s="459" t="s">
        <v>177</v>
      </c>
      <c r="E212" s="461">
        <v>10</v>
      </c>
      <c r="F212" s="462">
        <v>550</v>
      </c>
      <c r="G212" s="463"/>
      <c r="H212" s="462">
        <v>550</v>
      </c>
      <c r="I212" s="462">
        <v>550</v>
      </c>
    </row>
    <row r="213" spans="1:9" ht="36.75" customHeight="1" x14ac:dyDescent="0.25">
      <c r="A213" s="163">
        <v>13</v>
      </c>
      <c r="B213" s="459" t="s">
        <v>9383</v>
      </c>
      <c r="C213" s="460" t="s">
        <v>9384</v>
      </c>
      <c r="D213" s="459" t="s">
        <v>9383</v>
      </c>
      <c r="E213" s="461">
        <v>15</v>
      </c>
      <c r="F213" s="462">
        <v>550</v>
      </c>
      <c r="G213" s="463"/>
      <c r="H213" s="462">
        <v>550</v>
      </c>
      <c r="I213" s="462">
        <v>550</v>
      </c>
    </row>
    <row r="214" spans="1:9" ht="47.25" customHeight="1" x14ac:dyDescent="0.25">
      <c r="A214" s="163">
        <v>14</v>
      </c>
      <c r="B214" s="459" t="s">
        <v>9385</v>
      </c>
      <c r="C214" s="460" t="s">
        <v>9386</v>
      </c>
      <c r="D214" s="459" t="s">
        <v>9385</v>
      </c>
      <c r="E214" s="461">
        <v>10</v>
      </c>
      <c r="F214" s="462">
        <v>550</v>
      </c>
      <c r="G214" s="463"/>
      <c r="H214" s="462">
        <v>550</v>
      </c>
      <c r="I214" s="462">
        <v>550</v>
      </c>
    </row>
    <row r="215" spans="1:9" ht="44.25" customHeight="1" x14ac:dyDescent="0.25">
      <c r="A215" s="163">
        <v>15</v>
      </c>
      <c r="B215" s="459" t="s">
        <v>9387</v>
      </c>
      <c r="C215" s="466" t="s">
        <v>9388</v>
      </c>
      <c r="D215" s="459" t="s">
        <v>9387</v>
      </c>
      <c r="E215" s="461">
        <v>2</v>
      </c>
      <c r="F215" s="364">
        <v>550</v>
      </c>
      <c r="G215" s="463"/>
      <c r="H215" s="364">
        <v>550</v>
      </c>
      <c r="I215" s="364">
        <v>550</v>
      </c>
    </row>
    <row r="216" spans="1:9" ht="43.5" customHeight="1" x14ac:dyDescent="0.25">
      <c r="A216" s="163">
        <v>16</v>
      </c>
      <c r="B216" s="164" t="s">
        <v>9389</v>
      </c>
      <c r="C216" s="165" t="s">
        <v>9390</v>
      </c>
      <c r="D216" s="166" t="s">
        <v>9389</v>
      </c>
      <c r="E216" s="167">
        <v>10</v>
      </c>
      <c r="F216" s="168">
        <v>550</v>
      </c>
      <c r="G216" s="169"/>
      <c r="H216" s="168">
        <v>550</v>
      </c>
      <c r="I216" s="168">
        <v>550</v>
      </c>
    </row>
    <row r="217" spans="1:9" ht="40.5" customHeight="1" x14ac:dyDescent="0.25">
      <c r="A217" s="163">
        <v>17</v>
      </c>
      <c r="B217" s="164" t="s">
        <v>9391</v>
      </c>
      <c r="C217" s="165" t="s">
        <v>9392</v>
      </c>
      <c r="D217" s="166" t="s">
        <v>9391</v>
      </c>
      <c r="E217" s="167">
        <v>12</v>
      </c>
      <c r="F217" s="168">
        <v>550</v>
      </c>
      <c r="G217" s="169"/>
      <c r="H217" s="168">
        <v>550</v>
      </c>
      <c r="I217" s="168">
        <v>550</v>
      </c>
    </row>
    <row r="218" spans="1:9" ht="39.75" customHeight="1" x14ac:dyDescent="0.25">
      <c r="A218" s="163">
        <v>18</v>
      </c>
      <c r="B218" s="164" t="s">
        <v>9393</v>
      </c>
      <c r="C218" s="165" t="s">
        <v>9394</v>
      </c>
      <c r="D218" s="166" t="s">
        <v>9393</v>
      </c>
      <c r="E218" s="167">
        <v>10</v>
      </c>
      <c r="F218" s="168">
        <v>550</v>
      </c>
      <c r="G218" s="169"/>
      <c r="H218" s="168">
        <v>550</v>
      </c>
      <c r="I218" s="168">
        <v>550</v>
      </c>
    </row>
    <row r="219" spans="1:9" ht="44.25" customHeight="1" x14ac:dyDescent="0.25">
      <c r="A219" s="163">
        <v>19</v>
      </c>
      <c r="B219" s="164" t="s">
        <v>9395</v>
      </c>
      <c r="C219" s="165" t="s">
        <v>9396</v>
      </c>
      <c r="D219" s="166" t="s">
        <v>9395</v>
      </c>
      <c r="E219" s="167">
        <v>10</v>
      </c>
      <c r="F219" s="168">
        <v>550</v>
      </c>
      <c r="G219" s="169"/>
      <c r="H219" s="168">
        <v>550</v>
      </c>
      <c r="I219" s="168">
        <v>550</v>
      </c>
    </row>
    <row r="220" spans="1:9" ht="41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7.2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5.7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53.2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34.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0.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34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0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41.2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51.7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42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45.7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36.7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35.2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35.2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37.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35.2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1.2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34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1.2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36.7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8.2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39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37.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38.2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48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42.7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50.2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48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2.7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55.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48.7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46.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37.5" customHeight="1" x14ac:dyDescent="0.25">
      <c r="A253" s="163"/>
      <c r="B253" s="164"/>
      <c r="C253" s="165"/>
      <c r="D253" s="166"/>
      <c r="E253" s="167"/>
      <c r="F253" s="168"/>
      <c r="G253" s="169"/>
      <c r="H253" s="168"/>
      <c r="I253" s="168"/>
    </row>
    <row r="254" spans="1:9" ht="43.5" customHeight="1" x14ac:dyDescent="0.25">
      <c r="A254" s="163"/>
      <c r="B254" s="164"/>
      <c r="C254" s="165"/>
      <c r="D254" s="166"/>
      <c r="E254" s="167"/>
      <c r="F254" s="168"/>
      <c r="G254" s="169"/>
      <c r="H254" s="168"/>
      <c r="I254" s="168"/>
    </row>
    <row r="255" spans="1:9" ht="38.25" customHeight="1" x14ac:dyDescent="0.25">
      <c r="A255" s="163"/>
      <c r="B255" s="164"/>
      <c r="C255" s="165"/>
      <c r="D255" s="166"/>
      <c r="E255" s="167"/>
      <c r="F255" s="168"/>
      <c r="G255" s="169"/>
      <c r="H255" s="168"/>
      <c r="I255" s="168"/>
    </row>
    <row r="256" spans="1:9" ht="37.5" customHeight="1" x14ac:dyDescent="0.25">
      <c r="A256" s="163"/>
      <c r="B256" s="164"/>
      <c r="C256" s="165"/>
      <c r="D256" s="166"/>
      <c r="E256" s="167"/>
      <c r="F256" s="168"/>
      <c r="G256" s="169"/>
      <c r="H256" s="168"/>
      <c r="I256" s="168"/>
    </row>
    <row r="257" spans="1:9" ht="43.5" customHeight="1" x14ac:dyDescent="0.25">
      <c r="A257" s="163"/>
      <c r="B257" s="164"/>
      <c r="C257" s="165"/>
      <c r="D257" s="166"/>
      <c r="E257" s="167"/>
      <c r="F257" s="168"/>
      <c r="G257" s="169"/>
      <c r="H257" s="168"/>
      <c r="I257" s="168"/>
    </row>
    <row r="258" spans="1:9" ht="47.25" customHeight="1" x14ac:dyDescent="0.25">
      <c r="A258" s="163"/>
      <c r="B258" s="164"/>
      <c r="C258" s="165"/>
      <c r="D258" s="166"/>
      <c r="E258" s="167"/>
      <c r="F258" s="168"/>
      <c r="G258" s="169"/>
      <c r="H258" s="168"/>
      <c r="I258" s="168"/>
    </row>
    <row r="259" spans="1:9" ht="43.5" customHeight="1" x14ac:dyDescent="0.25">
      <c r="A259" s="163"/>
      <c r="B259" s="164"/>
      <c r="C259" s="165"/>
      <c r="D259" s="166"/>
      <c r="E259" s="167"/>
      <c r="F259" s="168"/>
      <c r="G259" s="169"/>
      <c r="H259" s="168"/>
      <c r="I259" s="168"/>
    </row>
    <row r="260" spans="1:9" ht="44.25" customHeight="1" x14ac:dyDescent="0.25">
      <c r="A260" s="163"/>
      <c r="B260" s="164"/>
      <c r="C260" s="165"/>
      <c r="D260" s="166"/>
      <c r="E260" s="167"/>
      <c r="F260" s="168"/>
      <c r="G260" s="169"/>
      <c r="H260" s="168"/>
      <c r="I260" s="168"/>
    </row>
    <row r="261" spans="1:9" ht="43.5" customHeight="1" x14ac:dyDescent="0.25">
      <c r="A261" s="163"/>
      <c r="B261" s="164"/>
      <c r="C261" s="165"/>
      <c r="D261" s="166"/>
      <c r="E261" s="167"/>
      <c r="F261" s="168"/>
      <c r="G261" s="169"/>
      <c r="H261" s="168"/>
      <c r="I261" s="168"/>
    </row>
    <row r="262" spans="1:9" ht="42.75" customHeight="1" x14ac:dyDescent="0.25">
      <c r="A262" s="163"/>
      <c r="B262" s="164"/>
      <c r="C262" s="165"/>
      <c r="D262" s="166"/>
      <c r="E262" s="167"/>
      <c r="F262" s="168"/>
      <c r="G262" s="169"/>
      <c r="H262" s="168"/>
      <c r="I262" s="168"/>
    </row>
    <row r="263" spans="1:9" ht="42.75" customHeight="1" x14ac:dyDescent="0.25">
      <c r="A263" s="163"/>
      <c r="B263" s="164"/>
      <c r="C263" s="165"/>
      <c r="D263" s="166"/>
      <c r="E263" s="167"/>
      <c r="F263" s="168"/>
      <c r="G263" s="169"/>
      <c r="H263" s="168"/>
      <c r="I263" s="168"/>
    </row>
    <row r="264" spans="1:9" ht="49.5" customHeight="1" x14ac:dyDescent="0.25">
      <c r="A264" s="163"/>
      <c r="B264" s="164"/>
      <c r="C264" s="165"/>
      <c r="D264" s="166"/>
      <c r="E264" s="167"/>
      <c r="F264" s="168"/>
      <c r="G264" s="169"/>
      <c r="H264" s="168"/>
      <c r="I264" s="168"/>
    </row>
    <row r="265" spans="1:9" ht="43.5" customHeight="1" x14ac:dyDescent="0.25">
      <c r="A265" s="163"/>
      <c r="B265" s="164"/>
      <c r="C265" s="165"/>
      <c r="D265" s="166"/>
      <c r="E265" s="167"/>
      <c r="F265" s="168"/>
      <c r="G265" s="169"/>
      <c r="H265" s="168"/>
      <c r="I265" s="168"/>
    </row>
    <row r="266" spans="1:9" ht="40.5" customHeight="1" x14ac:dyDescent="0.25">
      <c r="A266" s="163"/>
      <c r="B266" s="164"/>
      <c r="C266" s="165"/>
      <c r="D266" s="166"/>
      <c r="E266" s="167"/>
      <c r="F266" s="168"/>
      <c r="G266" s="169"/>
      <c r="H266" s="168"/>
      <c r="I266" s="168"/>
    </row>
    <row r="267" spans="1:9" ht="40.5" customHeight="1" x14ac:dyDescent="0.25">
      <c r="A267" s="163"/>
      <c r="B267" s="164"/>
      <c r="C267" s="165"/>
      <c r="D267" s="166"/>
      <c r="E267" s="167"/>
      <c r="F267" s="168"/>
      <c r="G267" s="169"/>
      <c r="H267" s="168"/>
      <c r="I267" s="168"/>
    </row>
    <row r="268" spans="1:9" ht="37.5" customHeight="1" x14ac:dyDescent="0.25">
      <c r="A268" s="163"/>
      <c r="B268" s="164"/>
      <c r="C268" s="165"/>
      <c r="D268" s="166"/>
      <c r="E268" s="167"/>
      <c r="F268" s="168"/>
      <c r="G268" s="169"/>
      <c r="H268" s="168"/>
      <c r="I268" s="168"/>
    </row>
    <row r="269" spans="1:9" ht="38.25" customHeight="1" x14ac:dyDescent="0.25">
      <c r="A269" s="163"/>
      <c r="B269" s="164"/>
      <c r="C269" s="165"/>
      <c r="D269" s="166"/>
      <c r="E269" s="167"/>
      <c r="F269" s="168"/>
      <c r="G269" s="169"/>
      <c r="H269" s="168"/>
      <c r="I269" s="168"/>
    </row>
    <row r="270" spans="1:9" ht="42.75" customHeight="1" x14ac:dyDescent="0.25">
      <c r="A270" s="163"/>
      <c r="B270" s="164"/>
      <c r="C270" s="165"/>
      <c r="D270" s="166"/>
      <c r="E270" s="167"/>
      <c r="F270" s="168"/>
      <c r="G270" s="169"/>
      <c r="H270" s="168"/>
      <c r="I270" s="168"/>
    </row>
    <row r="271" spans="1:9" ht="42.75" customHeight="1" x14ac:dyDescent="0.25">
      <c r="A271" s="163"/>
      <c r="B271" s="164"/>
      <c r="C271" s="165"/>
      <c r="D271" s="166"/>
      <c r="E271" s="167"/>
      <c r="F271" s="168"/>
      <c r="G271" s="169"/>
      <c r="H271" s="168"/>
      <c r="I271" s="168"/>
    </row>
    <row r="272" spans="1:9" ht="43.5" customHeight="1" x14ac:dyDescent="0.25">
      <c r="A272" s="163"/>
      <c r="B272" s="164"/>
      <c r="C272" s="165"/>
      <c r="D272" s="166"/>
      <c r="E272" s="167"/>
      <c r="F272" s="168"/>
      <c r="G272" s="169"/>
      <c r="H272" s="168"/>
      <c r="I272" s="168"/>
    </row>
    <row r="273" spans="1:9" ht="33.75" customHeight="1" x14ac:dyDescent="0.25">
      <c r="A273" s="163"/>
      <c r="B273" s="164"/>
      <c r="C273" s="165"/>
      <c r="D273" s="166"/>
      <c r="E273" s="167"/>
      <c r="F273" s="168"/>
      <c r="G273" s="169"/>
      <c r="H273" s="168"/>
      <c r="I273" s="168"/>
    </row>
    <row r="274" spans="1:9" ht="41.25" customHeight="1" x14ac:dyDescent="0.25">
      <c r="A274" s="163"/>
      <c r="B274" s="164"/>
      <c r="C274" s="165"/>
      <c r="D274" s="166"/>
      <c r="E274" s="167"/>
      <c r="F274" s="168"/>
      <c r="G274" s="169"/>
      <c r="H274" s="168"/>
      <c r="I274" s="168"/>
    </row>
    <row r="275" spans="1:9" ht="39.75" customHeight="1" x14ac:dyDescent="0.25">
      <c r="A275" s="163"/>
      <c r="B275" s="164"/>
      <c r="C275" s="165"/>
      <c r="D275" s="166"/>
      <c r="E275" s="167"/>
      <c r="F275" s="168"/>
      <c r="G275" s="169"/>
      <c r="H275" s="168"/>
      <c r="I275" s="168"/>
    </row>
    <row r="276" spans="1:9" ht="48.75" customHeight="1" x14ac:dyDescent="0.25">
      <c r="A276" s="163"/>
      <c r="B276" s="164"/>
      <c r="C276" s="165"/>
      <c r="D276" s="166"/>
      <c r="E276" s="167"/>
      <c r="F276" s="168"/>
      <c r="G276" s="169"/>
      <c r="H276" s="168"/>
      <c r="I276" s="168"/>
    </row>
    <row r="277" spans="1:9" ht="44.25" customHeight="1" x14ac:dyDescent="0.25">
      <c r="A277" s="163"/>
      <c r="B277" s="164"/>
      <c r="C277" s="165"/>
      <c r="D277" s="166"/>
      <c r="E277" s="167"/>
      <c r="F277" s="168"/>
      <c r="G277" s="169"/>
      <c r="H277" s="168"/>
      <c r="I277" s="168"/>
    </row>
    <row r="278" spans="1:9" ht="41.25" customHeight="1" x14ac:dyDescent="0.25">
      <c r="A278" s="163"/>
      <c r="B278" s="164"/>
      <c r="C278" s="165"/>
      <c r="D278" s="166"/>
      <c r="E278" s="167"/>
      <c r="F278" s="168"/>
      <c r="G278" s="169"/>
      <c r="H278" s="168"/>
      <c r="I278" s="168"/>
    </row>
    <row r="279" spans="1:9" ht="54.75" customHeight="1" x14ac:dyDescent="0.25">
      <c r="A279" s="163"/>
      <c r="B279" s="164"/>
      <c r="C279" s="165"/>
      <c r="D279" s="166"/>
      <c r="E279" s="167"/>
      <c r="F279" s="168"/>
      <c r="G279" s="169"/>
      <c r="H279" s="168"/>
      <c r="I279" s="168"/>
    </row>
    <row r="280" spans="1:9" ht="42.75" customHeight="1" x14ac:dyDescent="0.25">
      <c r="A280" s="163"/>
      <c r="B280" s="164"/>
      <c r="C280" s="165"/>
      <c r="D280" s="166"/>
      <c r="E280" s="167"/>
      <c r="F280" s="168"/>
      <c r="G280" s="169"/>
      <c r="H280" s="168"/>
      <c r="I280" s="168"/>
    </row>
    <row r="281" spans="1:9" ht="16.5" customHeight="1" x14ac:dyDescent="0.25">
      <c r="A281" s="75"/>
      <c r="B281" s="81"/>
      <c r="C281" s="180"/>
      <c r="D281" s="81"/>
      <c r="E281" s="181"/>
      <c r="F281" s="181"/>
      <c r="G281" s="82"/>
      <c r="H281" s="181"/>
      <c r="I281" s="189"/>
    </row>
    <row r="282" spans="1:9" ht="16.5" customHeight="1" x14ac:dyDescent="0.25">
      <c r="A282" s="75"/>
      <c r="B282" s="81"/>
      <c r="C282" s="180"/>
      <c r="D282" s="81"/>
      <c r="E282" s="181"/>
      <c r="F282" s="181"/>
      <c r="G282" s="82"/>
      <c r="H282" s="181"/>
      <c r="I282" s="189"/>
    </row>
    <row r="283" spans="1:9" ht="16.5" customHeight="1" x14ac:dyDescent="0.25">
      <c r="A283" s="75"/>
      <c r="B283" s="81"/>
      <c r="C283" s="180"/>
      <c r="D283" s="81"/>
      <c r="E283" s="181"/>
      <c r="F283" s="181"/>
      <c r="G283" s="82"/>
      <c r="H283" s="181"/>
      <c r="I283" s="189"/>
    </row>
    <row r="284" spans="1:9" ht="16.5" customHeight="1" x14ac:dyDescent="0.25">
      <c r="A284" s="75"/>
      <c r="B284" s="81"/>
      <c r="C284" s="180"/>
      <c r="D284" s="81"/>
      <c r="E284" s="181"/>
      <c r="F284" s="181"/>
      <c r="G284" s="82"/>
      <c r="H284" s="181"/>
      <c r="I284" s="189"/>
    </row>
    <row r="285" spans="1:9" ht="16.5" customHeight="1" x14ac:dyDescent="0.25">
      <c r="A285" s="75"/>
      <c r="B285" s="81"/>
      <c r="C285" s="180"/>
      <c r="D285" s="81"/>
      <c r="E285" s="181"/>
      <c r="F285" s="181"/>
      <c r="G285" s="82"/>
      <c r="H285" s="181"/>
      <c r="I285" s="189"/>
    </row>
    <row r="286" spans="1:9" ht="16.5" customHeight="1" x14ac:dyDescent="0.25">
      <c r="A286" s="75"/>
      <c r="B286" s="70"/>
      <c r="C286" s="71"/>
      <c r="D286" s="70"/>
      <c r="E286" s="104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104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104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104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104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104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104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104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104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104"/>
      <c r="F295" s="76"/>
      <c r="G295" s="76"/>
      <c r="H295" s="76"/>
      <c r="I295" s="77"/>
    </row>
    <row r="296" spans="1:9" ht="16.5" customHeight="1" thickBot="1" x14ac:dyDescent="0.3">
      <c r="A296" s="83"/>
      <c r="B296" s="84"/>
      <c r="C296" s="85"/>
      <c r="D296" s="84"/>
      <c r="E296" s="190"/>
      <c r="F296" s="87"/>
      <c r="G296" s="87"/>
      <c r="H296" s="87"/>
      <c r="I296" s="88"/>
    </row>
    <row r="297" spans="1:9" ht="16.5" customHeight="1" thickTop="1" thickBot="1" x14ac:dyDescent="0.3">
      <c r="A297" s="89" t="s">
        <v>43</v>
      </c>
      <c r="B297" s="90"/>
      <c r="C297" s="91"/>
      <c r="D297" s="90"/>
      <c r="E297" s="191">
        <f>SUM(E201:E296)</f>
        <v>164</v>
      </c>
      <c r="F297" s="191">
        <f>SUM(F201:F296)</f>
        <v>10450</v>
      </c>
      <c r="G297" s="152">
        <f>SUM(G201:G296)</f>
        <v>0</v>
      </c>
      <c r="H297" s="152">
        <f>SUM(H201:H296)</f>
        <v>10450</v>
      </c>
      <c r="I297" s="93">
        <f>SUM(I201:I296)</f>
        <v>10450</v>
      </c>
    </row>
    <row r="298" spans="1:9" ht="16.5" customHeight="1" thickTop="1" thickBot="1" x14ac:dyDescent="0.3">
      <c r="A298" s="94" t="s">
        <v>44</v>
      </c>
      <c r="B298" s="95"/>
      <c r="C298" s="96"/>
      <c r="D298" s="95"/>
      <c r="E298" s="97"/>
      <c r="F298" s="98"/>
      <c r="G298" s="98"/>
      <c r="H298" s="98"/>
      <c r="I298" s="99">
        <f>I318</f>
        <v>0</v>
      </c>
    </row>
    <row r="299" spans="1:9" ht="40.5" customHeight="1" thickTop="1" x14ac:dyDescent="0.25">
      <c r="A299" s="146"/>
      <c r="B299" s="362"/>
      <c r="C299" s="363"/>
      <c r="D299" s="362"/>
      <c r="E299" s="362"/>
      <c r="F299" s="364"/>
      <c r="G299" s="362"/>
      <c r="H299" s="364"/>
      <c r="I299" s="364"/>
    </row>
    <row r="300" spans="1:9" ht="54.75" customHeight="1" x14ac:dyDescent="0.25">
      <c r="A300" s="138"/>
      <c r="B300" s="459"/>
      <c r="C300" s="465"/>
      <c r="D300" s="459"/>
      <c r="E300" s="362"/>
      <c r="F300" s="364"/>
      <c r="G300" s="467"/>
      <c r="H300" s="364"/>
      <c r="I300" s="364"/>
    </row>
    <row r="301" spans="1:9" ht="16.5" customHeight="1" x14ac:dyDescent="0.25">
      <c r="A301" s="138"/>
      <c r="B301" s="70"/>
      <c r="C301" s="71"/>
      <c r="D301" s="70"/>
      <c r="E301" s="122"/>
      <c r="F301" s="73"/>
      <c r="G301" s="73"/>
      <c r="H301" s="73"/>
      <c r="I301" s="74"/>
    </row>
    <row r="302" spans="1:9" ht="16.5" customHeight="1" x14ac:dyDescent="0.25">
      <c r="A302" s="138"/>
      <c r="B302" s="70"/>
      <c r="C302" s="71"/>
      <c r="D302" s="70"/>
      <c r="E302" s="122"/>
      <c r="F302" s="122"/>
      <c r="G302" s="122"/>
      <c r="H302" s="122"/>
      <c r="I302" s="193"/>
    </row>
    <row r="303" spans="1:9" ht="16.5" customHeight="1" x14ac:dyDescent="0.25">
      <c r="A303" s="138"/>
      <c r="B303" s="70"/>
      <c r="C303" s="71"/>
      <c r="D303" s="70"/>
      <c r="E303" s="122"/>
      <c r="F303" s="122"/>
      <c r="G303" s="122"/>
      <c r="H303" s="122"/>
      <c r="I303" s="193"/>
    </row>
    <row r="304" spans="1:9" ht="16.5" customHeight="1" x14ac:dyDescent="0.25">
      <c r="A304" s="138"/>
      <c r="B304" s="70"/>
      <c r="C304" s="71"/>
      <c r="D304" s="70"/>
      <c r="E304" s="122"/>
      <c r="F304" s="122"/>
      <c r="G304" s="122"/>
      <c r="H304" s="122"/>
      <c r="I304" s="193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thickBot="1" x14ac:dyDescent="0.3">
      <c r="A317" s="83"/>
      <c r="B317" s="84"/>
      <c r="C317" s="85"/>
      <c r="D317" s="84"/>
      <c r="E317" s="86"/>
      <c r="F317" s="87"/>
      <c r="G317" s="87"/>
      <c r="H317" s="87"/>
      <c r="I317" s="88"/>
    </row>
    <row r="318" spans="1:9" ht="16.5" customHeight="1" thickTop="1" thickBot="1" x14ac:dyDescent="0.3">
      <c r="A318" s="155" t="s">
        <v>43</v>
      </c>
      <c r="B318" s="156"/>
      <c r="C318" s="157"/>
      <c r="D318" s="156"/>
      <c r="E318" s="158">
        <f>SUM(E299:E317)</f>
        <v>0</v>
      </c>
      <c r="F318" s="159">
        <f>SUM(F299:F317)</f>
        <v>0</v>
      </c>
      <c r="G318" s="159">
        <f>SUM(G299:G317)</f>
        <v>0</v>
      </c>
      <c r="H318" s="159">
        <f>SUM(H299:H317)</f>
        <v>0</v>
      </c>
      <c r="I318" s="160">
        <f>SUM(I299:I317)</f>
        <v>0</v>
      </c>
    </row>
    <row r="319" spans="1:9" ht="16.5" customHeight="1" thickTop="1" thickBot="1" x14ac:dyDescent="0.3">
      <c r="A319" s="19" t="s">
        <v>45</v>
      </c>
      <c r="B319" s="20"/>
      <c r="C319" s="21"/>
      <c r="D319" s="20"/>
      <c r="E319" s="22"/>
      <c r="F319" s="22"/>
      <c r="G319" s="22"/>
      <c r="H319" s="22"/>
      <c r="I319" s="23">
        <f>I339</f>
        <v>3934.71</v>
      </c>
    </row>
    <row r="320" spans="1:9" ht="41.25" customHeight="1" thickTop="1" x14ac:dyDescent="0.25">
      <c r="A320" s="130">
        <v>1</v>
      </c>
      <c r="B320" s="468" t="s">
        <v>9397</v>
      </c>
      <c r="C320" s="466" t="s">
        <v>9384</v>
      </c>
      <c r="D320" s="468" t="s">
        <v>9397</v>
      </c>
      <c r="E320" s="461">
        <v>75</v>
      </c>
      <c r="F320" s="469">
        <v>3106.35</v>
      </c>
      <c r="G320" s="470"/>
      <c r="H320" s="469">
        <v>3106.35</v>
      </c>
      <c r="I320" s="469">
        <v>3106.35</v>
      </c>
    </row>
    <row r="321" spans="1:9" ht="38.25" customHeight="1" x14ac:dyDescent="0.25">
      <c r="A321" s="198">
        <v>2</v>
      </c>
      <c r="B321" s="164" t="s">
        <v>9398</v>
      </c>
      <c r="C321" s="165" t="s">
        <v>9399</v>
      </c>
      <c r="D321" s="166" t="s">
        <v>9398</v>
      </c>
      <c r="E321" s="167">
        <v>20</v>
      </c>
      <c r="F321" s="168">
        <v>828.36</v>
      </c>
      <c r="G321" s="169"/>
      <c r="H321" s="168">
        <v>828.36</v>
      </c>
      <c r="I321" s="168">
        <v>828.36</v>
      </c>
    </row>
    <row r="322" spans="1:9" ht="52.5" customHeight="1" x14ac:dyDescent="0.25">
      <c r="A322" s="138"/>
      <c r="B322" s="468"/>
      <c r="C322" s="466"/>
      <c r="D322" s="468"/>
      <c r="E322" s="461"/>
      <c r="F322" s="469"/>
      <c r="G322" s="470"/>
      <c r="H322" s="469"/>
      <c r="I322" s="469"/>
    </row>
    <row r="323" spans="1:9" ht="39.75" customHeight="1" x14ac:dyDescent="0.25">
      <c r="A323" s="138"/>
      <c r="B323" s="468"/>
      <c r="C323" s="466"/>
      <c r="D323" s="468"/>
      <c r="E323" s="461"/>
      <c r="F323" s="469"/>
      <c r="G323" s="470"/>
      <c r="H323" s="469"/>
      <c r="I323" s="469"/>
    </row>
    <row r="324" spans="1:9" ht="46.5" customHeight="1" x14ac:dyDescent="0.25">
      <c r="A324" s="138"/>
      <c r="B324" s="468"/>
      <c r="C324" s="466"/>
      <c r="D324" s="468"/>
      <c r="E324" s="461"/>
      <c r="F324" s="469"/>
      <c r="G324" s="470"/>
      <c r="H324" s="469"/>
      <c r="I324" s="469"/>
    </row>
    <row r="325" spans="1:9" ht="16.5" customHeight="1" x14ac:dyDescent="0.25">
      <c r="A325" s="75"/>
      <c r="B325" s="70"/>
      <c r="C325" s="71"/>
      <c r="D325" s="70"/>
      <c r="E325" s="205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thickBot="1" x14ac:dyDescent="0.3">
      <c r="A338" s="83"/>
      <c r="B338" s="84"/>
      <c r="C338" s="85"/>
      <c r="D338" s="84"/>
      <c r="E338" s="86"/>
      <c r="F338" s="87"/>
      <c r="G338" s="87"/>
      <c r="H338" s="87"/>
      <c r="I338" s="88"/>
    </row>
    <row r="339" spans="1:9" ht="16.5" customHeight="1" thickTop="1" thickBot="1" x14ac:dyDescent="0.3">
      <c r="A339" s="89" t="s">
        <v>43</v>
      </c>
      <c r="B339" s="90"/>
      <c r="C339" s="91"/>
      <c r="D339" s="90"/>
      <c r="E339" s="152">
        <f>SUM(E320:E338)</f>
        <v>95</v>
      </c>
      <c r="F339" s="92">
        <f>SUM(F320:F338)</f>
        <v>3934.71</v>
      </c>
      <c r="G339" s="92">
        <f>SUM(G320:G338)</f>
        <v>0</v>
      </c>
      <c r="H339" s="92">
        <f>SUM(H320:H338)</f>
        <v>3934.71</v>
      </c>
      <c r="I339" s="93">
        <f>SUM(I320:I338)</f>
        <v>3934.71</v>
      </c>
    </row>
    <row r="340" spans="1:9" ht="16.5" customHeight="1" thickTop="1" thickBot="1" x14ac:dyDescent="0.3">
      <c r="A340" s="94" t="s">
        <v>46</v>
      </c>
      <c r="B340" s="95"/>
      <c r="C340" s="96"/>
      <c r="D340" s="95"/>
      <c r="E340" s="97"/>
      <c r="F340" s="97"/>
      <c r="G340" s="97"/>
      <c r="H340" s="97"/>
      <c r="I340" s="99">
        <f>I360</f>
        <v>4281.16</v>
      </c>
    </row>
    <row r="341" spans="1:9" ht="46.5" customHeight="1" thickTop="1" x14ac:dyDescent="0.25">
      <c r="A341" s="130">
        <v>1</v>
      </c>
      <c r="B341" s="164" t="s">
        <v>9400</v>
      </c>
      <c r="C341" s="165" t="s">
        <v>9401</v>
      </c>
      <c r="D341" s="166" t="s">
        <v>9400</v>
      </c>
      <c r="E341" s="167">
        <v>155</v>
      </c>
      <c r="F341" s="379">
        <v>1869.24</v>
      </c>
      <c r="G341" s="169"/>
      <c r="H341" s="379">
        <v>1869.24</v>
      </c>
      <c r="I341" s="379">
        <v>1869.24</v>
      </c>
    </row>
    <row r="342" spans="1:9" ht="46.5" customHeight="1" x14ac:dyDescent="0.25">
      <c r="A342" s="138">
        <v>2</v>
      </c>
      <c r="B342" s="164" t="s">
        <v>9402</v>
      </c>
      <c r="C342" s="165" t="s">
        <v>9403</v>
      </c>
      <c r="D342" s="166" t="s">
        <v>9402</v>
      </c>
      <c r="E342" s="167">
        <v>200</v>
      </c>
      <c r="F342" s="168">
        <v>2411.92</v>
      </c>
      <c r="G342" s="169"/>
      <c r="H342" s="168">
        <v>2411.92</v>
      </c>
      <c r="I342" s="168">
        <v>2411.92</v>
      </c>
    </row>
    <row r="343" spans="1:9" ht="16.5" customHeight="1" x14ac:dyDescent="0.25">
      <c r="A343" s="138"/>
      <c r="B343" s="185"/>
      <c r="C343" s="210"/>
      <c r="D343" s="185"/>
      <c r="E343" s="72"/>
      <c r="F343" s="199"/>
      <c r="G343" s="213"/>
      <c r="H343" s="76"/>
      <c r="I343" s="199"/>
    </row>
    <row r="344" spans="1:9" ht="16.5" customHeight="1" x14ac:dyDescent="0.25">
      <c r="A344" s="138"/>
      <c r="B344" s="70"/>
      <c r="C344" s="71"/>
      <c r="D344" s="70"/>
      <c r="E344" s="205"/>
      <c r="F344" s="214"/>
      <c r="G344" s="76"/>
      <c r="H344" s="76"/>
      <c r="I344" s="215"/>
    </row>
    <row r="345" spans="1:9" ht="16.5" customHeight="1" x14ac:dyDescent="0.25">
      <c r="A345" s="138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 t="s">
        <v>41</v>
      </c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thickBot="1" x14ac:dyDescent="0.3">
      <c r="A359" s="83"/>
      <c r="B359" s="84"/>
      <c r="C359" s="85"/>
      <c r="D359" s="84"/>
      <c r="E359" s="86"/>
      <c r="F359" s="87"/>
      <c r="G359" s="87"/>
      <c r="H359" s="87"/>
      <c r="I359" s="88"/>
    </row>
    <row r="360" spans="1:9" ht="16.5" customHeight="1" thickTop="1" thickBot="1" x14ac:dyDescent="0.3">
      <c r="A360" s="89" t="s">
        <v>43</v>
      </c>
      <c r="B360" s="90"/>
      <c r="C360" s="91"/>
      <c r="D360" s="90"/>
      <c r="E360" s="152">
        <f>SUM(E341:E359)</f>
        <v>355</v>
      </c>
      <c r="F360" s="92">
        <f>SUM(F341:F359)</f>
        <v>4281.16</v>
      </c>
      <c r="G360" s="92">
        <f>SUM(G341:G359)</f>
        <v>0</v>
      </c>
      <c r="H360" s="92">
        <f>SUM(H341:H359)</f>
        <v>4281.16</v>
      </c>
      <c r="I360" s="93">
        <f>SUM(I341:I359)</f>
        <v>4281.16</v>
      </c>
    </row>
    <row r="361" spans="1:9" ht="16.5" customHeight="1" thickTop="1" thickBot="1" x14ac:dyDescent="0.3">
      <c r="A361" s="94" t="s">
        <v>47</v>
      </c>
      <c r="B361" s="95"/>
      <c r="C361" s="96"/>
      <c r="D361" s="95"/>
      <c r="E361" s="97"/>
      <c r="F361" s="97"/>
      <c r="G361" s="97"/>
      <c r="H361" s="97"/>
      <c r="I361" s="99">
        <f>I381</f>
        <v>0</v>
      </c>
    </row>
    <row r="362" spans="1:9" ht="16.5" customHeight="1" thickTop="1" x14ac:dyDescent="0.25">
      <c r="A362" s="146"/>
      <c r="B362" s="147"/>
      <c r="C362" s="148"/>
      <c r="D362" s="147"/>
      <c r="E362" s="149"/>
      <c r="F362" s="150"/>
      <c r="G362" s="150"/>
      <c r="H362" s="154"/>
      <c r="I362" s="151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customHeight="1" thickBot="1" x14ac:dyDescent="0.3">
      <c r="A380" s="83"/>
      <c r="B380" s="84"/>
      <c r="C380" s="85"/>
      <c r="D380" s="84"/>
      <c r="E380" s="86"/>
      <c r="F380" s="87"/>
      <c r="G380" s="87"/>
      <c r="H380" s="87"/>
      <c r="I380" s="88"/>
    </row>
    <row r="381" spans="1:9" ht="16.5" customHeight="1" thickTop="1" thickBot="1" x14ac:dyDescent="0.3">
      <c r="A381" s="89" t="s">
        <v>43</v>
      </c>
      <c r="B381" s="90"/>
      <c r="C381" s="91"/>
      <c r="D381" s="90"/>
      <c r="E381" s="152">
        <f>SUM(E362:E380)</f>
        <v>0</v>
      </c>
      <c r="F381" s="92">
        <f>SUM(F362:F380)</f>
        <v>0</v>
      </c>
      <c r="G381" s="92">
        <f>SUM(G362:G380)</f>
        <v>0</v>
      </c>
      <c r="H381" s="92">
        <f>SUM(H362:H380)</f>
        <v>0</v>
      </c>
      <c r="I381" s="93">
        <f>SUM(I362:I380)</f>
        <v>0</v>
      </c>
    </row>
    <row r="382" spans="1:9" ht="16.5" customHeight="1" thickTop="1" thickBot="1" x14ac:dyDescent="0.3">
      <c r="A382" s="19" t="s">
        <v>48</v>
      </c>
      <c r="B382" s="20"/>
      <c r="C382" s="21"/>
      <c r="D382" s="20"/>
      <c r="E382" s="22"/>
      <c r="F382" s="22"/>
      <c r="G382" s="22"/>
      <c r="H382" s="22"/>
      <c r="I382" s="23">
        <f>I402</f>
        <v>0</v>
      </c>
    </row>
    <row r="383" spans="1:9" ht="16.5" customHeight="1" thickTop="1" x14ac:dyDescent="0.25">
      <c r="A383" s="216"/>
      <c r="B383" s="147"/>
      <c r="C383" s="148"/>
      <c r="D383" s="147"/>
      <c r="E383" s="149"/>
      <c r="F383" s="154"/>
      <c r="G383" s="154"/>
      <c r="H383" s="154"/>
      <c r="I383" s="217"/>
    </row>
    <row r="384" spans="1:9" ht="16.5" customHeight="1" x14ac:dyDescent="0.25">
      <c r="A384" s="75"/>
      <c r="B384" s="70"/>
      <c r="C384" s="71"/>
      <c r="D384" s="70"/>
      <c r="E384" s="72"/>
      <c r="F384" s="76"/>
      <c r="G384" s="76"/>
      <c r="H384" s="76"/>
      <c r="I384" s="77"/>
    </row>
    <row r="385" spans="1:9" ht="16.5" customHeight="1" x14ac:dyDescent="0.25">
      <c r="A385" s="75"/>
      <c r="B385" s="70"/>
      <c r="C385" s="71"/>
      <c r="D385" s="70"/>
      <c r="E385" s="72"/>
      <c r="F385" s="76"/>
      <c r="G385" s="76"/>
      <c r="H385" s="76"/>
      <c r="I385" s="77"/>
    </row>
    <row r="386" spans="1:9" ht="16.5" customHeight="1" x14ac:dyDescent="0.25">
      <c r="A386" s="75"/>
      <c r="B386" s="70"/>
      <c r="C386" s="71"/>
      <c r="D386" s="70"/>
      <c r="E386" s="72"/>
      <c r="F386" s="76"/>
      <c r="G386" s="76"/>
      <c r="H386" s="76"/>
      <c r="I386" s="77"/>
    </row>
    <row r="387" spans="1:9" ht="16.5" customHeight="1" x14ac:dyDescent="0.25">
      <c r="A387" s="75"/>
      <c r="B387" s="70"/>
      <c r="C387" s="71"/>
      <c r="D387" s="70"/>
      <c r="E387" s="72"/>
      <c r="F387" s="76"/>
      <c r="G387" s="76"/>
      <c r="H387" s="76"/>
      <c r="I387" s="77"/>
    </row>
    <row r="388" spans="1:9" ht="16.5" customHeight="1" x14ac:dyDescent="0.25">
      <c r="A388" s="75"/>
      <c r="B388" s="70"/>
      <c r="C388" s="71"/>
      <c r="D388" s="70"/>
      <c r="E388" s="72"/>
      <c r="F388" s="76"/>
      <c r="G388" s="76"/>
      <c r="H388" s="76"/>
      <c r="I388" s="77"/>
    </row>
    <row r="389" spans="1:9" ht="16.5" customHeight="1" x14ac:dyDescent="0.25">
      <c r="A389" s="75"/>
      <c r="B389" s="70"/>
      <c r="C389" s="71"/>
      <c r="D389" s="70"/>
      <c r="E389" s="72"/>
      <c r="F389" s="76"/>
      <c r="G389" s="76"/>
      <c r="H389" s="76"/>
      <c r="I389" s="77"/>
    </row>
    <row r="390" spans="1:9" ht="16.5" customHeight="1" x14ac:dyDescent="0.25">
      <c r="A390" s="75"/>
      <c r="B390" s="70"/>
      <c r="C390" s="71"/>
      <c r="D390" s="70"/>
      <c r="E390" s="72"/>
      <c r="F390" s="76"/>
      <c r="G390" s="76"/>
      <c r="H390" s="76"/>
      <c r="I390" s="77"/>
    </row>
    <row r="391" spans="1:9" ht="16.5" customHeight="1" x14ac:dyDescent="0.25">
      <c r="A391" s="75"/>
      <c r="B391" s="70"/>
      <c r="C391" s="71"/>
      <c r="D391" s="70"/>
      <c r="E391" s="72"/>
      <c r="F391" s="76"/>
      <c r="G391" s="76"/>
      <c r="H391" s="76"/>
      <c r="I391" s="77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thickBot="1" x14ac:dyDescent="0.3">
      <c r="A401" s="83"/>
      <c r="B401" s="84"/>
      <c r="C401" s="85"/>
      <c r="D401" s="84"/>
      <c r="E401" s="86"/>
      <c r="F401" s="87"/>
      <c r="G401" s="87"/>
      <c r="H401" s="87"/>
      <c r="I401" s="88"/>
    </row>
    <row r="402" spans="1:9" ht="16.5" customHeight="1" thickTop="1" thickBot="1" x14ac:dyDescent="0.3">
      <c r="A402" s="155" t="s">
        <v>43</v>
      </c>
      <c r="B402" s="156"/>
      <c r="C402" s="157"/>
      <c r="D402" s="156"/>
      <c r="E402" s="158">
        <f>SUM(E383:E401)</f>
        <v>0</v>
      </c>
      <c r="F402" s="159">
        <f>SUM(F383:F401)</f>
        <v>0</v>
      </c>
      <c r="G402" s="159">
        <f>SUM(G383:G401)</f>
        <v>0</v>
      </c>
      <c r="H402" s="159">
        <f>SUM(H383:H401)</f>
        <v>0</v>
      </c>
      <c r="I402" s="160">
        <f>SUM(I383:I401)</f>
        <v>0</v>
      </c>
    </row>
    <row r="403" spans="1:9" ht="16.5" customHeight="1" thickTop="1" thickBot="1" x14ac:dyDescent="0.3">
      <c r="A403" s="11" t="s">
        <v>50</v>
      </c>
      <c r="B403" s="12"/>
      <c r="C403" s="13"/>
      <c r="D403" s="14"/>
      <c r="E403" s="15">
        <f>E446+E467+E509+E530+E551+E572</f>
        <v>761</v>
      </c>
      <c r="F403" s="16"/>
      <c r="G403" s="16"/>
      <c r="H403" s="16"/>
      <c r="I403" s="15">
        <f>I446+I467+I509+I530+I551+I572+I488</f>
        <v>57551.280000000006</v>
      </c>
    </row>
    <row r="404" spans="1:9" ht="16.5" customHeight="1" thickTop="1" thickBot="1" x14ac:dyDescent="0.3">
      <c r="A404" s="94" t="s">
        <v>13</v>
      </c>
      <c r="B404" s="95"/>
      <c r="C404" s="96"/>
      <c r="D404" s="95"/>
      <c r="E404" s="97"/>
      <c r="F404" s="97"/>
      <c r="G404" s="97"/>
      <c r="H404" s="97"/>
      <c r="I404" s="99">
        <f>I446</f>
        <v>0</v>
      </c>
    </row>
    <row r="405" spans="1:9" ht="32.25" customHeight="1" thickTop="1" thickBot="1" x14ac:dyDescent="0.25">
      <c r="A405" s="130">
        <v>1</v>
      </c>
      <c r="B405" s="102" t="s">
        <v>9404</v>
      </c>
      <c r="C405" s="102" t="s">
        <v>9405</v>
      </c>
      <c r="D405" s="102" t="s">
        <v>9406</v>
      </c>
      <c r="E405" s="241">
        <v>10</v>
      </c>
      <c r="F405" s="365">
        <v>550</v>
      </c>
      <c r="G405" s="163"/>
      <c r="H405" s="421">
        <v>550</v>
      </c>
      <c r="I405" s="421">
        <v>550</v>
      </c>
    </row>
    <row r="406" spans="1:9" ht="31.5" customHeight="1" thickTop="1" thickBot="1" x14ac:dyDescent="0.25">
      <c r="A406" s="130">
        <v>2</v>
      </c>
      <c r="B406" s="345" t="s">
        <v>9407</v>
      </c>
      <c r="C406" s="102" t="s">
        <v>9408</v>
      </c>
      <c r="D406" s="346" t="s">
        <v>9409</v>
      </c>
      <c r="E406" s="471">
        <v>7</v>
      </c>
      <c r="F406" s="546">
        <v>550</v>
      </c>
      <c r="G406" s="163"/>
      <c r="H406" s="421">
        <v>550</v>
      </c>
      <c r="I406" s="421">
        <v>550</v>
      </c>
    </row>
    <row r="407" spans="1:9" ht="27.75" customHeight="1" thickTop="1" thickBot="1" x14ac:dyDescent="0.25">
      <c r="A407" s="130">
        <v>3</v>
      </c>
      <c r="B407" s="102" t="s">
        <v>9410</v>
      </c>
      <c r="C407" s="102" t="s">
        <v>9411</v>
      </c>
      <c r="D407" s="102" t="s">
        <v>9412</v>
      </c>
      <c r="E407" s="241">
        <v>5</v>
      </c>
      <c r="F407" s="365">
        <v>550</v>
      </c>
      <c r="G407" s="163"/>
      <c r="H407" s="421">
        <v>550</v>
      </c>
      <c r="I407" s="421">
        <v>550</v>
      </c>
    </row>
    <row r="408" spans="1:9" ht="37.5" customHeight="1" thickTop="1" thickBot="1" x14ac:dyDescent="0.25">
      <c r="A408" s="130">
        <v>4</v>
      </c>
      <c r="B408" s="102" t="s">
        <v>9413</v>
      </c>
      <c r="C408" s="102" t="s">
        <v>9414</v>
      </c>
      <c r="D408" s="102" t="s">
        <v>9415</v>
      </c>
      <c r="E408" s="241">
        <v>3.5</v>
      </c>
      <c r="F408" s="365">
        <v>550</v>
      </c>
      <c r="G408" s="163"/>
      <c r="H408" s="421">
        <v>550</v>
      </c>
      <c r="I408" s="421">
        <v>550</v>
      </c>
    </row>
    <row r="409" spans="1:9" ht="39" customHeight="1" thickTop="1" thickBot="1" x14ac:dyDescent="0.25">
      <c r="A409" s="130">
        <v>5</v>
      </c>
      <c r="B409" s="102" t="s">
        <v>8621</v>
      </c>
      <c r="C409" s="102" t="s">
        <v>9416</v>
      </c>
      <c r="D409" s="102" t="s">
        <v>9417</v>
      </c>
      <c r="E409" s="241">
        <v>9</v>
      </c>
      <c r="F409" s="365">
        <v>550</v>
      </c>
      <c r="G409" s="163"/>
      <c r="H409" s="421">
        <v>550</v>
      </c>
      <c r="I409" s="421">
        <v>550</v>
      </c>
    </row>
    <row r="410" spans="1:9" ht="48.75" customHeight="1" thickTop="1" thickBot="1" x14ac:dyDescent="0.25">
      <c r="A410" s="130">
        <v>6</v>
      </c>
      <c r="B410" s="102" t="s">
        <v>9418</v>
      </c>
      <c r="C410" s="102" t="s">
        <v>9419</v>
      </c>
      <c r="D410" s="102" t="s">
        <v>9420</v>
      </c>
      <c r="E410" s="241">
        <v>4</v>
      </c>
      <c r="F410" s="365">
        <v>550</v>
      </c>
      <c r="G410" s="163"/>
      <c r="H410" s="421">
        <v>550</v>
      </c>
      <c r="I410" s="421">
        <v>550</v>
      </c>
    </row>
    <row r="411" spans="1:9" ht="36.75" customHeight="1" thickTop="1" thickBot="1" x14ac:dyDescent="0.25">
      <c r="A411" s="130">
        <v>7</v>
      </c>
      <c r="B411" s="102" t="s">
        <v>9421</v>
      </c>
      <c r="C411" s="102" t="s">
        <v>9422</v>
      </c>
      <c r="D411" s="102" t="s">
        <v>9423</v>
      </c>
      <c r="E411" s="241">
        <v>15</v>
      </c>
      <c r="F411" s="365">
        <v>550</v>
      </c>
      <c r="G411" s="163"/>
      <c r="H411" s="421">
        <v>550</v>
      </c>
      <c r="I411" s="421">
        <v>550</v>
      </c>
    </row>
    <row r="412" spans="1:9" ht="40.5" customHeight="1" thickTop="1" thickBot="1" x14ac:dyDescent="0.25">
      <c r="A412" s="130">
        <v>8</v>
      </c>
      <c r="B412" s="102" t="s">
        <v>9424</v>
      </c>
      <c r="C412" s="102" t="s">
        <v>9425</v>
      </c>
      <c r="D412" s="102" t="s">
        <v>9426</v>
      </c>
      <c r="E412" s="241">
        <v>5</v>
      </c>
      <c r="F412" s="365">
        <v>550</v>
      </c>
      <c r="G412" s="163"/>
      <c r="H412" s="421">
        <v>550</v>
      </c>
      <c r="I412" s="421">
        <v>550</v>
      </c>
    </row>
    <row r="413" spans="1:9" ht="44.25" customHeight="1" thickTop="1" thickBot="1" x14ac:dyDescent="0.25">
      <c r="A413" s="130">
        <v>9</v>
      </c>
      <c r="B413" s="102" t="s">
        <v>9427</v>
      </c>
      <c r="C413" s="102" t="s">
        <v>9428</v>
      </c>
      <c r="D413" s="102" t="s">
        <v>9429</v>
      </c>
      <c r="E413" s="241">
        <v>6</v>
      </c>
      <c r="F413" s="365">
        <v>550</v>
      </c>
      <c r="G413" s="163"/>
      <c r="H413" s="421">
        <v>550</v>
      </c>
      <c r="I413" s="421">
        <v>550</v>
      </c>
    </row>
    <row r="414" spans="1:9" ht="40.5" customHeight="1" thickTop="1" thickBot="1" x14ac:dyDescent="0.25">
      <c r="A414" s="130">
        <v>10</v>
      </c>
      <c r="B414" s="102" t="s">
        <v>9430</v>
      </c>
      <c r="C414" s="102" t="s">
        <v>6587</v>
      </c>
      <c r="D414" s="102" t="s">
        <v>9431</v>
      </c>
      <c r="E414" s="241">
        <v>15</v>
      </c>
      <c r="F414" s="365">
        <v>550</v>
      </c>
      <c r="G414" s="163"/>
      <c r="H414" s="421">
        <v>550</v>
      </c>
      <c r="I414" s="421">
        <v>550</v>
      </c>
    </row>
    <row r="415" spans="1:9" ht="48.75" customHeight="1" thickTop="1" thickBot="1" x14ac:dyDescent="0.25">
      <c r="A415" s="130">
        <v>11</v>
      </c>
      <c r="B415" s="102" t="s">
        <v>9432</v>
      </c>
      <c r="C415" s="102" t="s">
        <v>9433</v>
      </c>
      <c r="D415" s="102" t="s">
        <v>9434</v>
      </c>
      <c r="E415" s="241">
        <v>2</v>
      </c>
      <c r="F415" s="365">
        <v>550</v>
      </c>
      <c r="G415" s="163"/>
      <c r="H415" s="421">
        <v>550</v>
      </c>
      <c r="I415" s="421">
        <v>550</v>
      </c>
    </row>
    <row r="416" spans="1:9" ht="36.75" customHeight="1" thickTop="1" thickBot="1" x14ac:dyDescent="0.25">
      <c r="A416" s="130">
        <v>12</v>
      </c>
      <c r="B416" s="102" t="s">
        <v>9435</v>
      </c>
      <c r="C416" s="102" t="s">
        <v>9436</v>
      </c>
      <c r="D416" s="102" t="s">
        <v>9437</v>
      </c>
      <c r="E416" s="241">
        <v>4.5</v>
      </c>
      <c r="F416" s="365">
        <v>550</v>
      </c>
      <c r="G416" s="163"/>
      <c r="H416" s="421">
        <v>550</v>
      </c>
      <c r="I416" s="421">
        <v>550</v>
      </c>
    </row>
    <row r="417" spans="1:9" ht="42.75" customHeight="1" thickTop="1" thickBot="1" x14ac:dyDescent="0.25">
      <c r="A417" s="130">
        <v>13</v>
      </c>
      <c r="B417" s="102" t="s">
        <v>9438</v>
      </c>
      <c r="C417" s="102" t="s">
        <v>9439</v>
      </c>
      <c r="D417" s="102" t="s">
        <v>9440</v>
      </c>
      <c r="E417" s="241">
        <v>10</v>
      </c>
      <c r="F417" s="365">
        <v>550</v>
      </c>
      <c r="G417" s="163"/>
      <c r="H417" s="421">
        <v>550</v>
      </c>
      <c r="I417" s="421">
        <v>550</v>
      </c>
    </row>
    <row r="418" spans="1:9" ht="39" customHeight="1" thickTop="1" thickBot="1" x14ac:dyDescent="0.25">
      <c r="A418" s="130"/>
      <c r="B418" s="102"/>
      <c r="C418" s="102"/>
      <c r="D418" s="102"/>
      <c r="E418" s="241"/>
      <c r="F418" s="343"/>
      <c r="G418" s="55"/>
      <c r="H418" s="344"/>
      <c r="I418" s="344"/>
    </row>
    <row r="419" spans="1:9" ht="38.25" customHeight="1" thickTop="1" thickBot="1" x14ac:dyDescent="0.25">
      <c r="A419" s="130"/>
      <c r="B419" s="102"/>
      <c r="C419" s="102"/>
      <c r="D419" s="102"/>
      <c r="E419" s="241"/>
      <c r="F419" s="343"/>
      <c r="G419" s="55"/>
      <c r="H419" s="344"/>
      <c r="I419" s="344"/>
    </row>
    <row r="420" spans="1:9" ht="38.25" customHeight="1" thickTop="1" thickBot="1" x14ac:dyDescent="0.25">
      <c r="A420" s="130"/>
      <c r="B420" s="102"/>
      <c r="C420" s="102"/>
      <c r="D420" s="102"/>
      <c r="E420" s="241"/>
      <c r="F420" s="343"/>
      <c r="G420" s="55"/>
      <c r="H420" s="344"/>
      <c r="I420" s="344"/>
    </row>
    <row r="421" spans="1:9" ht="41.25" customHeight="1" thickTop="1" thickBot="1" x14ac:dyDescent="0.25">
      <c r="A421" s="130"/>
      <c r="B421" s="102"/>
      <c r="C421" s="102"/>
      <c r="D421" s="102"/>
      <c r="E421" s="241"/>
      <c r="F421" s="343"/>
      <c r="G421" s="55"/>
      <c r="H421" s="344"/>
      <c r="I421" s="344"/>
    </row>
    <row r="422" spans="1:9" ht="38.25" customHeight="1" thickTop="1" thickBot="1" x14ac:dyDescent="0.25">
      <c r="A422" s="130"/>
      <c r="B422" s="102"/>
      <c r="C422" s="102"/>
      <c r="D422" s="102"/>
      <c r="E422" s="241"/>
      <c r="F422" s="343"/>
      <c r="G422" s="55"/>
      <c r="H422" s="344"/>
      <c r="I422" s="344"/>
    </row>
    <row r="423" spans="1:9" ht="47.25" customHeight="1" thickTop="1" thickBot="1" x14ac:dyDescent="0.25">
      <c r="A423" s="130"/>
      <c r="B423" s="102"/>
      <c r="C423" s="102"/>
      <c r="D423" s="102"/>
      <c r="E423" s="241"/>
      <c r="F423" s="343"/>
      <c r="G423" s="55"/>
      <c r="H423" s="344"/>
      <c r="I423" s="344"/>
    </row>
    <row r="424" spans="1:9" s="105" customFormat="1" ht="43.5" customHeight="1" thickTop="1" thickBot="1" x14ac:dyDescent="0.25">
      <c r="A424" s="130"/>
      <c r="B424" s="102"/>
      <c r="C424" s="102"/>
      <c r="D424" s="102"/>
      <c r="E424" s="241"/>
      <c r="F424" s="343"/>
      <c r="G424" s="55"/>
      <c r="H424" s="344"/>
      <c r="I424" s="344"/>
    </row>
    <row r="425" spans="1:9" ht="16.5" customHeight="1" thickTop="1" thickBot="1" x14ac:dyDescent="0.25">
      <c r="A425" s="130"/>
      <c r="B425" s="102"/>
      <c r="C425" s="102"/>
      <c r="D425" s="102"/>
      <c r="E425" s="241"/>
      <c r="F425" s="343"/>
      <c r="G425" s="55"/>
      <c r="H425" s="344"/>
      <c r="I425" s="344"/>
    </row>
    <row r="426" spans="1:9" ht="30" customHeight="1" thickTop="1" thickBot="1" x14ac:dyDescent="0.25">
      <c r="A426" s="130"/>
      <c r="B426" s="102"/>
      <c r="C426" s="102"/>
      <c r="D426" s="102"/>
      <c r="E426" s="241"/>
      <c r="F426" s="343"/>
      <c r="G426" s="55"/>
      <c r="H426" s="344"/>
      <c r="I426" s="344"/>
    </row>
    <row r="427" spans="1:9" ht="24.75" customHeight="1" thickTop="1" thickBot="1" x14ac:dyDescent="0.25">
      <c r="A427" s="130"/>
      <c r="B427" s="102"/>
      <c r="C427" s="102"/>
      <c r="D427" s="102"/>
      <c r="E427" s="241"/>
      <c r="F427" s="343"/>
      <c r="G427" s="55"/>
      <c r="H427" s="344"/>
      <c r="I427" s="344"/>
    </row>
    <row r="428" spans="1:9" ht="30.75" customHeight="1" thickTop="1" thickBot="1" x14ac:dyDescent="0.25">
      <c r="A428" s="130"/>
      <c r="B428" s="102"/>
      <c r="C428" s="102"/>
      <c r="D428" s="102"/>
      <c r="E428" s="241"/>
      <c r="F428" s="343"/>
      <c r="G428" s="55"/>
      <c r="H428" s="344"/>
      <c r="I428" s="344"/>
    </row>
    <row r="429" spans="1:9" ht="29.25" customHeight="1" thickTop="1" thickBot="1" x14ac:dyDescent="0.25">
      <c r="A429" s="130"/>
      <c r="B429" s="102"/>
      <c r="C429" s="102"/>
      <c r="D429" s="102"/>
      <c r="E429" s="241"/>
      <c r="F429" s="343"/>
      <c r="G429" s="55"/>
      <c r="H429" s="344"/>
      <c r="I429" s="344"/>
    </row>
    <row r="430" spans="1:9" ht="30.75" customHeight="1" thickTop="1" thickBot="1" x14ac:dyDescent="0.25">
      <c r="A430" s="130"/>
      <c r="B430" s="81"/>
      <c r="C430" s="220"/>
      <c r="D430" s="81"/>
      <c r="E430" s="181"/>
      <c r="F430" s="182"/>
      <c r="G430" s="182"/>
      <c r="H430" s="182"/>
      <c r="I430" s="183"/>
    </row>
    <row r="431" spans="1:9" ht="30.75" customHeight="1" thickTop="1" x14ac:dyDescent="0.2">
      <c r="A431" s="130"/>
      <c r="B431" s="81"/>
      <c r="C431" s="220"/>
      <c r="D431" s="81"/>
      <c r="E431" s="181"/>
      <c r="F431" s="182"/>
      <c r="G431" s="182"/>
      <c r="H431" s="182"/>
      <c r="I431" s="183"/>
    </row>
    <row r="432" spans="1:9" ht="30.75" customHeight="1" x14ac:dyDescent="0.2">
      <c r="A432" s="134"/>
      <c r="B432" s="81"/>
      <c r="C432" s="220"/>
      <c r="D432" s="81"/>
      <c r="E432" s="181"/>
      <c r="F432" s="182"/>
      <c r="G432" s="182"/>
      <c r="H432" s="182"/>
      <c r="I432" s="183"/>
    </row>
    <row r="433" spans="1:9" ht="16.5" customHeight="1" x14ac:dyDescent="0.2">
      <c r="A433" s="134"/>
      <c r="B433" s="81"/>
      <c r="C433" s="220"/>
      <c r="D433" s="81"/>
      <c r="E433" s="181"/>
      <c r="F433" s="182"/>
      <c r="G433" s="182"/>
      <c r="H433" s="182"/>
      <c r="I433" s="183"/>
    </row>
    <row r="434" spans="1:9" ht="16.5" customHeight="1" x14ac:dyDescent="0.2">
      <c r="A434" s="134"/>
      <c r="B434" s="81"/>
      <c r="C434" s="220"/>
      <c r="D434" s="81"/>
      <c r="E434" s="181"/>
      <c r="F434" s="182"/>
      <c r="G434" s="182"/>
      <c r="H434" s="182"/>
      <c r="I434" s="183"/>
    </row>
    <row r="435" spans="1:9" ht="16.5" customHeight="1" x14ac:dyDescent="0.2">
      <c r="A435" s="134"/>
      <c r="B435" s="81"/>
      <c r="C435" s="220"/>
      <c r="D435" s="81"/>
      <c r="E435" s="181"/>
      <c r="F435" s="182"/>
      <c r="G435" s="182"/>
      <c r="H435" s="182"/>
      <c r="I435" s="183"/>
    </row>
    <row r="436" spans="1:9" ht="16.5" customHeight="1" x14ac:dyDescent="0.2">
      <c r="A436" s="134"/>
      <c r="B436" s="81"/>
      <c r="C436" s="220"/>
      <c r="D436" s="81"/>
      <c r="E436" s="82"/>
      <c r="F436" s="182"/>
      <c r="G436" s="182"/>
      <c r="H436" s="182"/>
      <c r="I436" s="183"/>
    </row>
    <row r="437" spans="1:9" ht="16.5" customHeight="1" x14ac:dyDescent="0.2">
      <c r="A437" s="134"/>
      <c r="B437" s="81"/>
      <c r="C437" s="220"/>
      <c r="D437" s="81"/>
      <c r="E437" s="181"/>
      <c r="F437" s="182"/>
      <c r="G437" s="182"/>
      <c r="H437" s="182"/>
      <c r="I437" s="183"/>
    </row>
    <row r="438" spans="1:9" ht="16.5" customHeight="1" x14ac:dyDescent="0.2">
      <c r="A438" s="134"/>
      <c r="B438" s="81"/>
      <c r="C438" s="220"/>
      <c r="D438" s="81"/>
      <c r="E438" s="181"/>
      <c r="F438" s="182"/>
      <c r="G438" s="182"/>
      <c r="H438" s="182"/>
      <c r="I438" s="183"/>
    </row>
    <row r="439" spans="1:9" ht="16.5" customHeight="1" x14ac:dyDescent="0.2">
      <c r="A439" s="134"/>
      <c r="B439" s="81"/>
      <c r="C439" s="220"/>
      <c r="D439" s="81"/>
      <c r="E439" s="181"/>
      <c r="F439" s="182"/>
      <c r="G439" s="182"/>
      <c r="H439" s="182"/>
      <c r="I439" s="183"/>
    </row>
    <row r="440" spans="1:9" ht="16.5" customHeight="1" x14ac:dyDescent="0.2">
      <c r="A440" s="134"/>
      <c r="B440" s="81"/>
      <c r="C440" s="220"/>
      <c r="D440" s="81"/>
      <c r="E440" s="181"/>
      <c r="F440" s="182"/>
      <c r="G440" s="182"/>
      <c r="H440" s="182"/>
      <c r="I440" s="183"/>
    </row>
    <row r="441" spans="1:9" ht="16.5" customHeight="1" x14ac:dyDescent="0.2">
      <c r="A441" s="134"/>
      <c r="B441" s="81"/>
      <c r="C441" s="220"/>
      <c r="D441" s="81"/>
      <c r="E441" s="181"/>
      <c r="F441" s="182"/>
      <c r="G441" s="182"/>
      <c r="H441" s="182"/>
      <c r="I441" s="183"/>
    </row>
    <row r="442" spans="1:9" ht="16.5" customHeight="1" x14ac:dyDescent="0.2">
      <c r="A442" s="134"/>
      <c r="B442" s="81"/>
      <c r="C442" s="220"/>
      <c r="D442" s="81"/>
      <c r="E442" s="181"/>
      <c r="F442" s="182"/>
      <c r="G442" s="182"/>
      <c r="H442" s="182"/>
      <c r="I442" s="183"/>
    </row>
    <row r="443" spans="1:9" ht="30.75" customHeight="1" x14ac:dyDescent="0.2">
      <c r="A443" s="134"/>
      <c r="B443" s="81"/>
      <c r="C443" s="220"/>
      <c r="D443" s="81"/>
      <c r="E443" s="181"/>
      <c r="F443" s="182"/>
      <c r="G443" s="182"/>
      <c r="H443" s="182"/>
      <c r="I443" s="183"/>
    </row>
    <row r="444" spans="1:9" ht="30.75" customHeight="1" x14ac:dyDescent="0.2">
      <c r="A444" s="134"/>
      <c r="B444" s="81"/>
      <c r="C444" s="220"/>
      <c r="D444" s="81"/>
      <c r="E444" s="181"/>
      <c r="F444" s="182"/>
      <c r="G444" s="182"/>
      <c r="H444" s="182"/>
      <c r="I444" s="183"/>
    </row>
    <row r="445" spans="1:9" ht="30.75" customHeight="1" x14ac:dyDescent="0.2">
      <c r="A445" s="134"/>
      <c r="B445" s="81"/>
      <c r="C445" s="220"/>
      <c r="D445" s="81"/>
      <c r="E445" s="181"/>
      <c r="F445" s="182"/>
      <c r="G445" s="182"/>
      <c r="H445" s="182"/>
      <c r="I445" s="183"/>
    </row>
    <row r="446" spans="1:9" ht="30.75" customHeight="1" x14ac:dyDescent="0.2">
      <c r="A446" s="134"/>
      <c r="B446" s="81"/>
      <c r="C446" s="220"/>
      <c r="D446" s="81"/>
      <c r="E446" s="181"/>
      <c r="F446" s="82"/>
      <c r="G446" s="82"/>
      <c r="H446" s="82"/>
      <c r="I446" s="222"/>
    </row>
    <row r="447" spans="1:9" ht="30.75" customHeight="1" x14ac:dyDescent="0.2">
      <c r="A447" s="134"/>
      <c r="B447" s="81"/>
      <c r="C447" s="220"/>
      <c r="D447" s="81"/>
      <c r="E447" s="82"/>
      <c r="F447" s="82"/>
      <c r="G447" s="82"/>
      <c r="H447" s="82"/>
      <c r="I447" s="222"/>
    </row>
    <row r="448" spans="1:9" ht="30.75" customHeight="1" x14ac:dyDescent="0.2">
      <c r="A448" s="134"/>
      <c r="B448" s="81"/>
      <c r="C448" s="220"/>
      <c r="D448" s="81"/>
      <c r="E448" s="82"/>
      <c r="F448" s="82"/>
      <c r="G448" s="82"/>
      <c r="H448" s="82"/>
      <c r="I448" s="222"/>
    </row>
    <row r="449" spans="1:9" ht="30.75" customHeight="1" x14ac:dyDescent="0.2">
      <c r="A449" s="134"/>
      <c r="B449" s="81"/>
      <c r="C449" s="220"/>
      <c r="D449" s="81"/>
      <c r="E449" s="181"/>
      <c r="F449" s="82"/>
      <c r="G449" s="82"/>
      <c r="H449" s="82"/>
      <c r="I449" s="222"/>
    </row>
    <row r="450" spans="1:9" ht="30.75" customHeight="1" x14ac:dyDescent="0.2">
      <c r="A450" s="134"/>
      <c r="B450" s="81"/>
      <c r="C450" s="220"/>
      <c r="D450" s="81"/>
      <c r="E450" s="82"/>
      <c r="F450" s="82"/>
      <c r="G450" s="82"/>
      <c r="H450" s="82"/>
      <c r="I450" s="222"/>
    </row>
    <row r="451" spans="1:9" ht="30.75" customHeight="1" x14ac:dyDescent="0.2">
      <c r="A451" s="134"/>
      <c r="B451" s="81"/>
      <c r="C451" s="220"/>
      <c r="D451" s="81"/>
      <c r="E451" s="82"/>
      <c r="F451" s="82"/>
      <c r="G451" s="82"/>
      <c r="H451" s="82"/>
      <c r="I451" s="222"/>
    </row>
    <row r="452" spans="1:9" ht="30.75" customHeight="1" x14ac:dyDescent="0.2">
      <c r="A452" s="134"/>
      <c r="B452" s="81"/>
      <c r="C452" s="220"/>
      <c r="D452" s="81"/>
      <c r="E452" s="82"/>
      <c r="F452" s="82"/>
      <c r="G452" s="82"/>
      <c r="H452" s="82"/>
      <c r="I452" s="222"/>
    </row>
    <row r="453" spans="1:9" ht="30.75" customHeight="1" x14ac:dyDescent="0.2">
      <c r="A453" s="134"/>
      <c r="B453" s="81"/>
      <c r="C453" s="220"/>
      <c r="D453" s="81"/>
      <c r="E453" s="82"/>
      <c r="F453" s="82"/>
      <c r="G453" s="82"/>
      <c r="H453" s="82"/>
      <c r="I453" s="222"/>
    </row>
    <row r="454" spans="1:9" ht="16.5" customHeight="1" x14ac:dyDescent="0.2">
      <c r="A454" s="134"/>
      <c r="B454" s="81"/>
      <c r="C454" s="220"/>
      <c r="D454" s="81"/>
      <c r="E454" s="82"/>
      <c r="F454" s="82"/>
      <c r="G454" s="82"/>
      <c r="H454" s="82"/>
      <c r="I454" s="222"/>
    </row>
    <row r="455" spans="1:9" ht="16.5" customHeight="1" x14ac:dyDescent="0.25">
      <c r="A455" s="134"/>
      <c r="B455" s="70"/>
      <c r="C455" s="70"/>
      <c r="D455" s="70"/>
      <c r="E455" s="72"/>
      <c r="F455" s="76"/>
      <c r="G455" s="76"/>
      <c r="H455" s="76"/>
      <c r="I455" s="77"/>
    </row>
    <row r="456" spans="1:9" ht="16.5" customHeight="1" x14ac:dyDescent="0.25">
      <c r="A456" s="134"/>
      <c r="B456" s="70"/>
      <c r="C456" s="70"/>
      <c r="D456" s="70"/>
      <c r="E456" s="72"/>
      <c r="F456" s="76"/>
      <c r="G456" s="76"/>
      <c r="H456" s="76"/>
      <c r="I456" s="77"/>
    </row>
    <row r="457" spans="1:9" ht="16.5" customHeight="1" x14ac:dyDescent="0.25">
      <c r="A457" s="134"/>
      <c r="B457" s="70"/>
      <c r="C457" s="70"/>
      <c r="D457" s="70"/>
      <c r="E457" s="72"/>
      <c r="F457" s="76"/>
      <c r="G457" s="76"/>
      <c r="H457" s="76"/>
      <c r="I457" s="77"/>
    </row>
    <row r="458" spans="1:9" ht="16.5" customHeight="1" x14ac:dyDescent="0.25">
      <c r="A458" s="134"/>
      <c r="B458" s="70"/>
      <c r="C458" s="70"/>
      <c r="D458" s="70"/>
      <c r="E458" s="72"/>
      <c r="F458" s="76"/>
      <c r="G458" s="76"/>
      <c r="H458" s="76"/>
      <c r="I458" s="77"/>
    </row>
    <row r="459" spans="1:9" ht="16.5" customHeight="1" x14ac:dyDescent="0.25">
      <c r="A459" s="134"/>
      <c r="B459" s="70"/>
      <c r="C459" s="70"/>
      <c r="D459" s="70"/>
      <c r="E459" s="72"/>
      <c r="F459" s="76"/>
      <c r="G459" s="76"/>
      <c r="H459" s="76"/>
      <c r="I459" s="77"/>
    </row>
    <row r="460" spans="1:9" ht="16.5" customHeight="1" x14ac:dyDescent="0.25">
      <c r="A460" s="134"/>
      <c r="B460" s="70"/>
      <c r="C460" s="70"/>
      <c r="D460" s="70"/>
      <c r="E460" s="72"/>
      <c r="F460" s="76"/>
      <c r="G460" s="76"/>
      <c r="H460" s="76"/>
      <c r="I460" s="77"/>
    </row>
    <row r="461" spans="1:9" ht="16.5" customHeight="1" x14ac:dyDescent="0.25">
      <c r="A461" s="134"/>
      <c r="B461" s="70"/>
      <c r="C461" s="70"/>
      <c r="D461" s="70"/>
      <c r="E461" s="72"/>
      <c r="F461" s="76"/>
      <c r="G461" s="76"/>
      <c r="H461" s="76"/>
      <c r="I461" s="77"/>
    </row>
    <row r="462" spans="1:9" ht="16.5" customHeight="1" x14ac:dyDescent="0.25">
      <c r="A462" s="134"/>
      <c r="B462" s="70"/>
      <c r="C462" s="70"/>
      <c r="D462" s="70"/>
      <c r="E462" s="72"/>
      <c r="F462" s="76"/>
      <c r="G462" s="76"/>
      <c r="H462" s="76"/>
      <c r="I462" s="77"/>
    </row>
    <row r="463" spans="1:9" ht="16.5" customHeight="1" x14ac:dyDescent="0.25">
      <c r="A463" s="134"/>
      <c r="B463" s="70"/>
      <c r="C463" s="70"/>
      <c r="D463" s="70"/>
      <c r="E463" s="72"/>
      <c r="F463" s="76"/>
      <c r="G463" s="76"/>
      <c r="H463" s="76"/>
      <c r="I463" s="77"/>
    </row>
    <row r="464" spans="1:9" ht="16.5" customHeight="1" x14ac:dyDescent="0.25">
      <c r="A464" s="134"/>
      <c r="B464" s="70"/>
      <c r="C464" s="70"/>
      <c r="D464" s="70"/>
      <c r="E464" s="72"/>
      <c r="F464" s="76"/>
      <c r="G464" s="76"/>
      <c r="H464" s="76"/>
      <c r="I464" s="77"/>
    </row>
    <row r="465" spans="1:9" ht="16.5" customHeight="1" x14ac:dyDescent="0.25">
      <c r="A465" s="134"/>
      <c r="B465" s="70"/>
      <c r="C465" s="70"/>
      <c r="D465" s="70"/>
      <c r="E465" s="72"/>
      <c r="F465" s="76"/>
      <c r="G465" s="76"/>
      <c r="H465" s="76"/>
      <c r="I465" s="77"/>
    </row>
    <row r="466" spans="1:9" ht="16.5" customHeight="1" thickBot="1" x14ac:dyDescent="0.3">
      <c r="A466" s="223"/>
      <c r="B466" s="84"/>
      <c r="C466" s="84"/>
      <c r="D466" s="84"/>
      <c r="E466" s="86"/>
      <c r="F466" s="87"/>
      <c r="G466" s="87"/>
      <c r="H466" s="87"/>
      <c r="I466" s="88"/>
    </row>
    <row r="467" spans="1:9" ht="16.5" customHeight="1" thickTop="1" thickBot="1" x14ac:dyDescent="0.3">
      <c r="A467" s="89" t="s">
        <v>43</v>
      </c>
      <c r="B467" s="90"/>
      <c r="C467" s="91"/>
      <c r="D467" s="90"/>
      <c r="E467" s="152">
        <f>SUM(E405:E466)</f>
        <v>96</v>
      </c>
      <c r="F467" s="152">
        <f>SUM(F405:F466)</f>
        <v>7150</v>
      </c>
      <c r="G467" s="152">
        <f>SUM(G405:G466)</f>
        <v>0</v>
      </c>
      <c r="H467" s="152">
        <f>SUM(H405:H466)</f>
        <v>7150</v>
      </c>
      <c r="I467" s="224">
        <f>SUM(I405:I466)</f>
        <v>7150</v>
      </c>
    </row>
    <row r="468" spans="1:9" ht="16.5" customHeight="1" thickTop="1" thickBot="1" x14ac:dyDescent="0.3">
      <c r="A468" s="94" t="s">
        <v>44</v>
      </c>
      <c r="B468" s="95"/>
      <c r="C468" s="96"/>
      <c r="D468" s="95"/>
      <c r="E468" s="97"/>
      <c r="F468" s="97"/>
      <c r="G468" s="97"/>
      <c r="H468" s="97"/>
      <c r="I468" s="99">
        <f>I488</f>
        <v>0</v>
      </c>
    </row>
    <row r="469" spans="1:9" ht="51" customHeight="1" thickTop="1" x14ac:dyDescent="0.25">
      <c r="A469" s="146"/>
      <c r="B469" s="102"/>
      <c r="C469" s="102"/>
      <c r="D469" s="102"/>
      <c r="E469" s="423"/>
      <c r="F469" s="547"/>
      <c r="G469" s="548"/>
      <c r="H469" s="547"/>
      <c r="I469" s="547"/>
    </row>
    <row r="470" spans="1:9" ht="32.25" customHeight="1" x14ac:dyDescent="0.25">
      <c r="A470" s="138"/>
      <c r="B470" s="102"/>
      <c r="C470" s="102"/>
      <c r="D470" s="102"/>
      <c r="E470" s="423"/>
      <c r="F470" s="547"/>
      <c r="G470" s="548"/>
      <c r="H470" s="547"/>
      <c r="I470" s="547"/>
    </row>
    <row r="471" spans="1:9" ht="32.25" customHeight="1" x14ac:dyDescent="0.25">
      <c r="A471" s="138"/>
      <c r="B471" s="102"/>
      <c r="C471" s="102"/>
      <c r="D471" s="102"/>
      <c r="E471" s="423"/>
      <c r="F471" s="547"/>
      <c r="G471" s="548"/>
      <c r="H471" s="547"/>
      <c r="I471" s="547"/>
    </row>
    <row r="472" spans="1:9" ht="36.75" customHeight="1" x14ac:dyDescent="0.25">
      <c r="A472" s="138"/>
      <c r="B472" s="102"/>
      <c r="C472" s="102"/>
      <c r="D472" s="102"/>
      <c r="E472" s="423"/>
      <c r="F472" s="380"/>
      <c r="G472" s="381"/>
      <c r="H472" s="380"/>
      <c r="I472" s="380"/>
    </row>
    <row r="473" spans="1:9" ht="38.25" customHeight="1" x14ac:dyDescent="0.25">
      <c r="A473" s="138"/>
      <c r="B473" s="102"/>
      <c r="C473" s="102"/>
      <c r="D473" s="102"/>
      <c r="E473" s="423"/>
      <c r="F473" s="380"/>
      <c r="G473" s="381"/>
      <c r="H473" s="380"/>
      <c r="I473" s="380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thickBot="1" x14ac:dyDescent="0.3">
      <c r="A487" s="83"/>
      <c r="B487" s="84"/>
      <c r="C487" s="85"/>
      <c r="D487" s="84"/>
      <c r="E487" s="86"/>
      <c r="F487" s="87"/>
      <c r="G487" s="87"/>
      <c r="H487" s="87"/>
      <c r="I487" s="88"/>
    </row>
    <row r="488" spans="1:9" ht="16.5" customHeight="1" thickTop="1" thickBot="1" x14ac:dyDescent="0.3">
      <c r="A488" s="89" t="s">
        <v>43</v>
      </c>
      <c r="B488" s="90"/>
      <c r="C488" s="91"/>
      <c r="D488" s="90"/>
      <c r="E488" s="152">
        <f>SUM(E469:E487)</f>
        <v>0</v>
      </c>
      <c r="F488" s="92">
        <f>SUM(F469:F487)</f>
        <v>0</v>
      </c>
      <c r="G488" s="92">
        <f>SUM(G469:G487)</f>
        <v>0</v>
      </c>
      <c r="H488" s="92">
        <f>SUM(H469:H487)</f>
        <v>0</v>
      </c>
      <c r="I488" s="93">
        <f>SUM(I469:I487)</f>
        <v>0</v>
      </c>
    </row>
    <row r="489" spans="1:9" ht="16.5" customHeight="1" thickTop="1" thickBot="1" x14ac:dyDescent="0.3">
      <c r="A489" s="19" t="s">
        <v>45</v>
      </c>
      <c r="B489" s="20"/>
      <c r="C489" s="21"/>
      <c r="D489" s="20"/>
      <c r="E489" s="22"/>
      <c r="F489" s="22"/>
      <c r="G489" s="22"/>
      <c r="H489" s="22"/>
      <c r="I489" s="23">
        <f>I509</f>
        <v>36000.910000000003</v>
      </c>
    </row>
    <row r="490" spans="1:9" ht="36" customHeight="1" thickTop="1" x14ac:dyDescent="0.2">
      <c r="A490" s="130">
        <v>1</v>
      </c>
      <c r="B490" s="102" t="s">
        <v>9441</v>
      </c>
      <c r="C490" s="102" t="s">
        <v>9442</v>
      </c>
      <c r="D490" s="102" t="s">
        <v>9443</v>
      </c>
      <c r="E490" s="241">
        <v>135</v>
      </c>
      <c r="F490" s="365">
        <v>10231.84</v>
      </c>
      <c r="G490" s="163"/>
      <c r="H490" s="421">
        <v>10231.84</v>
      </c>
      <c r="I490" s="421">
        <v>10231.84</v>
      </c>
    </row>
    <row r="491" spans="1:9" ht="51" customHeight="1" x14ac:dyDescent="0.2">
      <c r="A491" s="134">
        <v>2</v>
      </c>
      <c r="B491" s="102" t="s">
        <v>9444</v>
      </c>
      <c r="C491" s="102" t="s">
        <v>9445</v>
      </c>
      <c r="D491" s="102" t="s">
        <v>9446</v>
      </c>
      <c r="E491" s="241">
        <v>80</v>
      </c>
      <c r="F491" s="365">
        <v>6063.31</v>
      </c>
      <c r="G491" s="163"/>
      <c r="H491" s="421">
        <v>6063.31</v>
      </c>
      <c r="I491" s="421">
        <v>6063.31</v>
      </c>
    </row>
    <row r="492" spans="1:9" ht="43.5" customHeight="1" x14ac:dyDescent="0.2">
      <c r="A492" s="134">
        <v>3</v>
      </c>
      <c r="B492" s="102" t="s">
        <v>9418</v>
      </c>
      <c r="C492" s="102" t="s">
        <v>9447</v>
      </c>
      <c r="D492" s="102" t="s">
        <v>9448</v>
      </c>
      <c r="E492" s="241">
        <v>110</v>
      </c>
      <c r="F492" s="365">
        <v>8337.0499999999993</v>
      </c>
      <c r="G492" s="163"/>
      <c r="H492" s="421">
        <v>8337.0499999999993</v>
      </c>
      <c r="I492" s="421">
        <v>8337.0499999999993</v>
      </c>
    </row>
    <row r="493" spans="1:9" ht="41.25" customHeight="1" x14ac:dyDescent="0.2">
      <c r="A493" s="134">
        <v>4</v>
      </c>
      <c r="B493" s="102" t="s">
        <v>9449</v>
      </c>
      <c r="C493" s="102" t="s">
        <v>5389</v>
      </c>
      <c r="D493" s="102" t="s">
        <v>9450</v>
      </c>
      <c r="E493" s="241">
        <v>100</v>
      </c>
      <c r="F493" s="365">
        <v>7579.14</v>
      </c>
      <c r="G493" s="163"/>
      <c r="H493" s="421">
        <v>7579.14</v>
      </c>
      <c r="I493" s="421">
        <v>7579.14</v>
      </c>
    </row>
    <row r="494" spans="1:9" ht="52.5" customHeight="1" x14ac:dyDescent="0.2">
      <c r="A494" s="134">
        <v>5</v>
      </c>
      <c r="B494" s="102" t="s">
        <v>9451</v>
      </c>
      <c r="C494" s="102" t="s">
        <v>9452</v>
      </c>
      <c r="D494" s="102" t="s">
        <v>9453</v>
      </c>
      <c r="E494" s="241">
        <v>50</v>
      </c>
      <c r="F494" s="365">
        <v>3789.57</v>
      </c>
      <c r="G494" s="163"/>
      <c r="H494" s="421">
        <v>3789.57</v>
      </c>
      <c r="I494" s="421">
        <v>3789.57</v>
      </c>
    </row>
    <row r="495" spans="1:9" ht="62.25" customHeight="1" x14ac:dyDescent="0.2">
      <c r="A495" s="134"/>
      <c r="B495" s="102"/>
      <c r="C495" s="102"/>
      <c r="D495" s="102"/>
      <c r="E495" s="241"/>
      <c r="F495" s="343"/>
      <c r="G495" s="55"/>
      <c r="H495" s="344"/>
      <c r="I495" s="344"/>
    </row>
    <row r="496" spans="1:9" ht="57.75" customHeight="1" x14ac:dyDescent="0.2">
      <c r="A496" s="134"/>
      <c r="B496" s="102"/>
      <c r="C496" s="102"/>
      <c r="D496" s="102"/>
      <c r="E496" s="241"/>
      <c r="F496" s="343"/>
      <c r="G496" s="55"/>
      <c r="H496" s="344"/>
      <c r="I496" s="344"/>
    </row>
    <row r="497" spans="1:9" ht="16.5" customHeight="1" x14ac:dyDescent="0.25">
      <c r="A497" s="134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thickBot="1" x14ac:dyDescent="0.3">
      <c r="A508" s="83"/>
      <c r="B508" s="84"/>
      <c r="C508" s="85"/>
      <c r="D508" s="84"/>
      <c r="E508" s="86"/>
      <c r="F508" s="87"/>
      <c r="G508" s="87"/>
      <c r="H508" s="87"/>
      <c r="I508" s="88"/>
    </row>
    <row r="509" spans="1:9" ht="16.5" customHeight="1" thickTop="1" thickBot="1" x14ac:dyDescent="0.3">
      <c r="A509" s="89" t="s">
        <v>43</v>
      </c>
      <c r="B509" s="90"/>
      <c r="C509" s="91"/>
      <c r="D509" s="90"/>
      <c r="E509" s="152">
        <f>SUM(E490:E508)</f>
        <v>475</v>
      </c>
      <c r="F509" s="92">
        <f>SUM(F490:F508)</f>
        <v>36000.910000000003</v>
      </c>
      <c r="G509" s="92">
        <f>SUM(G490:G508)</f>
        <v>0</v>
      </c>
      <c r="H509" s="92">
        <f>SUM(H490:H508)</f>
        <v>36000.910000000003</v>
      </c>
      <c r="I509" s="93">
        <f>SUM(I490:I508)</f>
        <v>36000.910000000003</v>
      </c>
    </row>
    <row r="510" spans="1:9" ht="16.5" customHeight="1" thickTop="1" thickBot="1" x14ac:dyDescent="0.3">
      <c r="A510" s="94" t="s">
        <v>46</v>
      </c>
      <c r="B510" s="95"/>
      <c r="C510" s="96"/>
      <c r="D510" s="95"/>
      <c r="E510" s="97"/>
      <c r="F510" s="97"/>
      <c r="G510" s="97"/>
      <c r="H510" s="97"/>
      <c r="I510" s="99">
        <f>I530</f>
        <v>14400.37</v>
      </c>
    </row>
    <row r="511" spans="1:9" ht="54" customHeight="1" thickTop="1" x14ac:dyDescent="0.2">
      <c r="A511" s="130">
        <v>1</v>
      </c>
      <c r="B511" s="102" t="s">
        <v>9454</v>
      </c>
      <c r="C511" s="102" t="s">
        <v>9455</v>
      </c>
      <c r="D511" s="102" t="s">
        <v>9456</v>
      </c>
      <c r="E511" s="241">
        <v>190</v>
      </c>
      <c r="F511" s="365">
        <v>14400.37</v>
      </c>
      <c r="G511" s="163"/>
      <c r="H511" s="421">
        <v>14400.37</v>
      </c>
      <c r="I511" s="421">
        <v>14400.37</v>
      </c>
    </row>
    <row r="512" spans="1:9" ht="37.5" customHeight="1" x14ac:dyDescent="0.25">
      <c r="A512" s="138"/>
      <c r="B512" s="102"/>
      <c r="C512" s="102"/>
      <c r="D512" s="102"/>
      <c r="E512" s="241"/>
      <c r="F512" s="343"/>
      <c r="G512" s="55"/>
      <c r="H512" s="344"/>
      <c r="I512" s="344"/>
    </row>
    <row r="513" spans="1:9" ht="38.25" customHeight="1" x14ac:dyDescent="0.25">
      <c r="A513" s="138"/>
      <c r="B513" s="102"/>
      <c r="C513" s="102"/>
      <c r="D513" s="102"/>
      <c r="E513" s="241"/>
      <c r="F513" s="343"/>
      <c r="G513" s="55"/>
      <c r="H513" s="344"/>
      <c r="I513" s="344"/>
    </row>
    <row r="514" spans="1:9" ht="45.75" customHeight="1" x14ac:dyDescent="0.25">
      <c r="A514" s="138"/>
      <c r="B514" s="102"/>
      <c r="C514" s="102"/>
      <c r="D514" s="102"/>
      <c r="E514" s="241"/>
      <c r="F514" s="343"/>
      <c r="G514" s="55"/>
      <c r="H514" s="344"/>
      <c r="I514" s="344"/>
    </row>
    <row r="515" spans="1:9" ht="34.5" customHeight="1" x14ac:dyDescent="0.25">
      <c r="A515" s="75"/>
      <c r="B515" s="102"/>
      <c r="C515" s="102"/>
      <c r="D515" s="102"/>
      <c r="E515" s="241"/>
      <c r="F515" s="343"/>
      <c r="G515" s="55"/>
      <c r="H515" s="344"/>
      <c r="I515" s="344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thickBot="1" x14ac:dyDescent="0.3">
      <c r="A529" s="83"/>
      <c r="B529" s="84"/>
      <c r="C529" s="85"/>
      <c r="D529" s="84"/>
      <c r="E529" s="86"/>
      <c r="F529" s="87"/>
      <c r="G529" s="87"/>
      <c r="H529" s="87"/>
      <c r="I529" s="88"/>
    </row>
    <row r="530" spans="1:9" ht="16.5" customHeight="1" thickTop="1" thickBot="1" x14ac:dyDescent="0.3">
      <c r="A530" s="89" t="s">
        <v>43</v>
      </c>
      <c r="B530" s="90"/>
      <c r="C530" s="91"/>
      <c r="D530" s="90"/>
      <c r="E530" s="152">
        <f>SUM(E511:E529)</f>
        <v>190</v>
      </c>
      <c r="F530" s="92">
        <f>SUM(F511:F529)</f>
        <v>14400.37</v>
      </c>
      <c r="G530" s="92">
        <f>SUM(G511:G529)</f>
        <v>0</v>
      </c>
      <c r="H530" s="92">
        <f>SUM(H511:H529)</f>
        <v>14400.37</v>
      </c>
      <c r="I530" s="93">
        <f>SUM(I511:I529)</f>
        <v>14400.37</v>
      </c>
    </row>
    <row r="531" spans="1:9" ht="16.5" customHeight="1" thickTop="1" thickBot="1" x14ac:dyDescent="0.3">
      <c r="A531" s="94" t="s">
        <v>47</v>
      </c>
      <c r="B531" s="95"/>
      <c r="C531" s="96"/>
      <c r="D531" s="95"/>
      <c r="E531" s="97"/>
      <c r="F531" s="97"/>
      <c r="G531" s="97"/>
      <c r="H531" s="97"/>
      <c r="I531" s="99">
        <f>I551</f>
        <v>0</v>
      </c>
    </row>
    <row r="532" spans="1:9" ht="16.5" customHeight="1" thickTop="1" x14ac:dyDescent="0.25">
      <c r="A532" s="146"/>
      <c r="B532" s="147"/>
      <c r="C532" s="148"/>
      <c r="D532" s="147"/>
      <c r="E532" s="192"/>
      <c r="F532" s="192"/>
      <c r="G532" s="154"/>
      <c r="H532" s="192"/>
      <c r="I532" s="229"/>
    </row>
    <row r="533" spans="1:9" ht="16.5" customHeight="1" x14ac:dyDescent="0.25">
      <c r="A533" s="75"/>
      <c r="B533" s="70"/>
      <c r="C533" s="71"/>
      <c r="D533" s="70"/>
      <c r="E533" s="122"/>
      <c r="F533" s="73"/>
      <c r="G533" s="73"/>
      <c r="H533" s="73"/>
      <c r="I533" s="74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customHeight="1" thickBot="1" x14ac:dyDescent="0.3">
      <c r="A550" s="83"/>
      <c r="B550" s="84"/>
      <c r="C550" s="85"/>
      <c r="D550" s="84"/>
      <c r="E550" s="86"/>
      <c r="F550" s="87"/>
      <c r="G550" s="87"/>
      <c r="H550" s="87"/>
      <c r="I550" s="88"/>
    </row>
    <row r="551" spans="1:9" ht="16.5" customHeight="1" thickTop="1" thickBot="1" x14ac:dyDescent="0.3">
      <c r="A551" s="89" t="s">
        <v>43</v>
      </c>
      <c r="B551" s="90"/>
      <c r="C551" s="91"/>
      <c r="D551" s="90"/>
      <c r="E551" s="152">
        <f>SUM(E532:E550)</f>
        <v>0</v>
      </c>
      <c r="F551" s="92">
        <f>SUM(F532:F550)</f>
        <v>0</v>
      </c>
      <c r="G551" s="92">
        <f>SUM(G532:G550)</f>
        <v>0</v>
      </c>
      <c r="H551" s="92">
        <f>SUM(H532:H550)</f>
        <v>0</v>
      </c>
      <c r="I551" s="93">
        <f>SUM(I532:I550)</f>
        <v>0</v>
      </c>
    </row>
    <row r="552" spans="1:9" ht="16.5" customHeight="1" thickTop="1" thickBot="1" x14ac:dyDescent="0.3">
      <c r="A552" s="19" t="s">
        <v>48</v>
      </c>
      <c r="B552" s="20"/>
      <c r="C552" s="21"/>
      <c r="D552" s="20"/>
      <c r="E552" s="22"/>
      <c r="F552" s="22"/>
      <c r="G552" s="22"/>
      <c r="H552" s="22"/>
      <c r="I552" s="23">
        <f>I572</f>
        <v>0</v>
      </c>
    </row>
    <row r="553" spans="1:9" ht="16.5" customHeight="1" thickTop="1" x14ac:dyDescent="0.25">
      <c r="A553" s="146"/>
      <c r="B553" s="147"/>
      <c r="C553" s="148"/>
      <c r="D553" s="147"/>
      <c r="E553" s="149"/>
      <c r="F553" s="154"/>
      <c r="G553" s="154"/>
      <c r="H553" s="154"/>
      <c r="I553" s="217"/>
    </row>
    <row r="554" spans="1:9" ht="16.5" customHeight="1" x14ac:dyDescent="0.25">
      <c r="A554" s="75"/>
      <c r="B554" s="70"/>
      <c r="C554" s="71"/>
      <c r="D554" s="70"/>
      <c r="E554" s="72"/>
      <c r="F554" s="76"/>
      <c r="G554" s="76"/>
      <c r="H554" s="76"/>
      <c r="I554" s="77"/>
    </row>
    <row r="555" spans="1:9" ht="16.5" customHeight="1" x14ac:dyDescent="0.25">
      <c r="A555" s="75"/>
      <c r="B555" s="70"/>
      <c r="C555" s="71"/>
      <c r="D555" s="70"/>
      <c r="E555" s="72"/>
      <c r="F555" s="76"/>
      <c r="G555" s="76"/>
      <c r="H555" s="76"/>
      <c r="I555" s="77"/>
    </row>
    <row r="556" spans="1:9" ht="16.5" customHeight="1" x14ac:dyDescent="0.25">
      <c r="A556" s="75"/>
      <c r="B556" s="70"/>
      <c r="C556" s="71"/>
      <c r="D556" s="70"/>
      <c r="E556" s="72"/>
      <c r="F556" s="76"/>
      <c r="G556" s="76"/>
      <c r="H556" s="76"/>
      <c r="I556" s="77"/>
    </row>
    <row r="557" spans="1:9" ht="16.5" customHeight="1" x14ac:dyDescent="0.25">
      <c r="A557" s="75"/>
      <c r="B557" s="70"/>
      <c r="C557" s="71"/>
      <c r="D557" s="70"/>
      <c r="E557" s="72"/>
      <c r="F557" s="76"/>
      <c r="G557" s="76"/>
      <c r="H557" s="76"/>
      <c r="I557" s="77"/>
    </row>
    <row r="558" spans="1:9" ht="16.5" customHeight="1" x14ac:dyDescent="0.25">
      <c r="A558" s="75"/>
      <c r="B558" s="70"/>
      <c r="C558" s="71"/>
      <c r="D558" s="70"/>
      <c r="E558" s="72"/>
      <c r="F558" s="76"/>
      <c r="G558" s="76"/>
      <c r="H558" s="76"/>
      <c r="I558" s="77"/>
    </row>
    <row r="559" spans="1:9" ht="16.5" customHeight="1" x14ac:dyDescent="0.25">
      <c r="A559" s="75"/>
      <c r="B559" s="70"/>
      <c r="C559" s="71"/>
      <c r="D559" s="70"/>
      <c r="E559" s="72"/>
      <c r="F559" s="76"/>
      <c r="G559" s="76"/>
      <c r="H559" s="76"/>
      <c r="I559" s="77"/>
    </row>
    <row r="560" spans="1:9" ht="16.5" customHeight="1" x14ac:dyDescent="0.25">
      <c r="A560" s="75"/>
      <c r="B560" s="70"/>
      <c r="C560" s="71"/>
      <c r="D560" s="70"/>
      <c r="E560" s="72"/>
      <c r="F560" s="76"/>
      <c r="G560" s="76"/>
      <c r="H560" s="76"/>
      <c r="I560" s="77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thickBot="1" x14ac:dyDescent="0.3">
      <c r="A571" s="83"/>
      <c r="B571" s="84"/>
      <c r="C571" s="85"/>
      <c r="D571" s="84"/>
      <c r="E571" s="86"/>
      <c r="F571" s="87"/>
      <c r="G571" s="87"/>
      <c r="H571" s="87"/>
      <c r="I571" s="88"/>
    </row>
    <row r="572" spans="1:9" ht="16.5" customHeight="1" thickTop="1" thickBot="1" x14ac:dyDescent="0.3">
      <c r="A572" s="155" t="s">
        <v>43</v>
      </c>
      <c r="B572" s="156"/>
      <c r="C572" s="157"/>
      <c r="D572" s="156"/>
      <c r="E572" s="158">
        <f>SUM(E553:E571)</f>
        <v>0</v>
      </c>
      <c r="F572" s="159">
        <f>SUM(F553:F571)</f>
        <v>0</v>
      </c>
      <c r="G572" s="159">
        <f>SUM(G553:G571)</f>
        <v>0</v>
      </c>
      <c r="H572" s="159">
        <f>SUM(H553:H571)</f>
        <v>0</v>
      </c>
      <c r="I572" s="160">
        <f>SUM(I553:I571)</f>
        <v>0</v>
      </c>
    </row>
    <row r="573" spans="1:9" ht="16.5" customHeight="1" thickTop="1" thickBot="1" x14ac:dyDescent="0.3">
      <c r="A573" s="11" t="s">
        <v>74</v>
      </c>
      <c r="B573" s="12"/>
      <c r="C573" s="13"/>
      <c r="D573" s="14"/>
      <c r="E573" s="15">
        <f>E710+E729+E750+E771+E792+E813</f>
        <v>0</v>
      </c>
      <c r="F573" s="16"/>
      <c r="G573" s="16"/>
      <c r="H573" s="16"/>
      <c r="I573" s="15">
        <f>I710+I729+I750+I771+I792+I813</f>
        <v>0</v>
      </c>
    </row>
    <row r="574" spans="1:9" ht="16.5" customHeight="1" thickTop="1" thickBot="1" x14ac:dyDescent="0.3">
      <c r="A574" s="94" t="s">
        <v>13</v>
      </c>
      <c r="B574" s="95"/>
      <c r="C574" s="96"/>
      <c r="D574" s="95"/>
      <c r="E574" s="97"/>
      <c r="F574" s="97"/>
      <c r="G574" s="97"/>
      <c r="H574" s="97"/>
      <c r="I574" s="99"/>
    </row>
    <row r="575" spans="1:9" ht="37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x14ac:dyDescent="0.25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thickBot="1" x14ac:dyDescent="0.3">
      <c r="A709" s="83"/>
      <c r="B709" s="84"/>
      <c r="C709" s="85"/>
      <c r="D709" s="84"/>
      <c r="E709" s="86"/>
      <c r="F709" s="87"/>
      <c r="G709" s="87"/>
      <c r="H709" s="87"/>
      <c r="I709" s="88"/>
    </row>
    <row r="710" spans="1:9" ht="16.5" customHeight="1" thickTop="1" thickBot="1" x14ac:dyDescent="0.3">
      <c r="A710" s="89" t="s">
        <v>43</v>
      </c>
      <c r="B710" s="90"/>
      <c r="C710" s="91"/>
      <c r="D710" s="90"/>
      <c r="E710" s="152">
        <f>SUM(E575:E709)</f>
        <v>0</v>
      </c>
      <c r="F710" s="152">
        <f>SUM(F575:F709)</f>
        <v>0</v>
      </c>
      <c r="G710" s="152">
        <f>SUM(G575:G709)</f>
        <v>0</v>
      </c>
      <c r="H710" s="152">
        <f>SUM(H575:H709)</f>
        <v>0</v>
      </c>
      <c r="I710" s="549">
        <f>SUM(I575:I709)</f>
        <v>0</v>
      </c>
    </row>
    <row r="711" spans="1:9" ht="16.5" customHeight="1" thickTop="1" thickBot="1" x14ac:dyDescent="0.3">
      <c r="A711" s="94" t="s">
        <v>44</v>
      </c>
      <c r="B711" s="95"/>
      <c r="C711" s="96"/>
      <c r="D711" s="95"/>
      <c r="E711" s="97"/>
      <c r="F711" s="97"/>
      <c r="G711" s="97"/>
      <c r="H711" s="97"/>
      <c r="I711" s="99">
        <f>I729</f>
        <v>0</v>
      </c>
    </row>
    <row r="712" spans="1:9" ht="49.5" customHeight="1" thickTop="1" x14ac:dyDescent="0.25">
      <c r="A712" s="543"/>
      <c r="B712" s="433"/>
      <c r="C712" s="102"/>
      <c r="D712" s="40"/>
      <c r="E712" s="27"/>
      <c r="F712" s="33"/>
      <c r="G712" s="40"/>
      <c r="H712" s="33"/>
      <c r="I712" s="432"/>
    </row>
    <row r="713" spans="1:9" ht="36.75" customHeight="1" x14ac:dyDescent="0.25">
      <c r="A713" s="353"/>
      <c r="B713" s="433"/>
      <c r="C713" s="102"/>
      <c r="D713" s="40"/>
      <c r="E713" s="27"/>
      <c r="F713" s="33"/>
      <c r="G713" s="40"/>
      <c r="H713" s="33"/>
      <c r="I713" s="432"/>
    </row>
    <row r="714" spans="1:9" ht="16.5" customHeight="1" x14ac:dyDescent="0.25">
      <c r="A714" s="359"/>
      <c r="B714" s="354"/>
      <c r="C714" s="355"/>
      <c r="D714" s="354"/>
      <c r="E714" s="360"/>
      <c r="F714" s="357"/>
      <c r="G714" s="357"/>
      <c r="H714" s="357"/>
      <c r="I714" s="358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thickBot="1" x14ac:dyDescent="0.3">
      <c r="A728" s="83"/>
      <c r="B728" s="84"/>
      <c r="C728" s="85"/>
      <c r="D728" s="84"/>
      <c r="E728" s="86"/>
      <c r="F728" s="87"/>
      <c r="G728" s="87"/>
      <c r="H728" s="87"/>
      <c r="I728" s="88"/>
    </row>
    <row r="729" spans="1:9" ht="16.5" customHeight="1" thickTop="1" thickBot="1" x14ac:dyDescent="0.3">
      <c r="A729" s="89" t="s">
        <v>43</v>
      </c>
      <c r="B729" s="90"/>
      <c r="C729" s="91"/>
      <c r="D729" s="90"/>
      <c r="E729" s="152">
        <f>SUM(E712:E728)</f>
        <v>0</v>
      </c>
      <c r="F729" s="92">
        <f>SUM(F712:F728)</f>
        <v>0</v>
      </c>
      <c r="G729" s="92">
        <f>SUM(G712:G728)</f>
        <v>0</v>
      </c>
      <c r="H729" s="92">
        <f>SUM(H712:H728)</f>
        <v>0</v>
      </c>
      <c r="I729" s="93">
        <f>SUM(I712:I728)</f>
        <v>0</v>
      </c>
    </row>
    <row r="730" spans="1:9" ht="16.5" customHeight="1" thickTop="1" thickBot="1" x14ac:dyDescent="0.3">
      <c r="A730" s="19" t="s">
        <v>45</v>
      </c>
      <c r="B730" s="20"/>
      <c r="C730" s="21"/>
      <c r="D730" s="20"/>
      <c r="E730" s="22"/>
      <c r="F730" s="22"/>
      <c r="G730" s="22"/>
      <c r="H730" s="22"/>
      <c r="I730" s="23">
        <f>I750</f>
        <v>0</v>
      </c>
    </row>
    <row r="731" spans="1:9" ht="44.25" customHeight="1" thickTop="1" thickBot="1" x14ac:dyDescent="0.3">
      <c r="A731" s="146"/>
      <c r="B731" s="431"/>
      <c r="C731" s="102"/>
      <c r="D731" s="50"/>
      <c r="E731" s="27"/>
      <c r="F731" s="33"/>
      <c r="G731" s="50"/>
      <c r="H731" s="33"/>
      <c r="I731" s="432"/>
    </row>
    <row r="732" spans="1:9" ht="47.25" customHeight="1" thickTop="1" thickBot="1" x14ac:dyDescent="0.3">
      <c r="A732" s="146"/>
      <c r="B732" s="433"/>
      <c r="C732" s="41"/>
      <c r="D732" s="40"/>
      <c r="E732" s="27"/>
      <c r="F732" s="44"/>
      <c r="G732" s="44"/>
      <c r="H732" s="44"/>
      <c r="I732" s="434"/>
    </row>
    <row r="733" spans="1:9" ht="43.5" customHeight="1" thickTop="1" x14ac:dyDescent="0.25">
      <c r="A733" s="146"/>
      <c r="B733" s="435"/>
      <c r="C733" s="436"/>
      <c r="D733" s="437"/>
      <c r="E733" s="438"/>
      <c r="F733" s="439"/>
      <c r="G733" s="439"/>
      <c r="H733" s="439"/>
      <c r="I733" s="440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thickBot="1" x14ac:dyDescent="0.3">
      <c r="A749" s="83"/>
      <c r="B749" s="84"/>
      <c r="C749" s="85"/>
      <c r="D749" s="84"/>
      <c r="E749" s="86"/>
      <c r="F749" s="87"/>
      <c r="G749" s="87"/>
      <c r="H749" s="87"/>
      <c r="I749" s="88"/>
    </row>
    <row r="750" spans="1:9" ht="16.5" customHeight="1" thickTop="1" thickBot="1" x14ac:dyDescent="0.3">
      <c r="A750" s="155" t="s">
        <v>43</v>
      </c>
      <c r="B750" s="156"/>
      <c r="C750" s="157"/>
      <c r="D750" s="156"/>
      <c r="E750" s="158">
        <f>SUM(E731:E749)</f>
        <v>0</v>
      </c>
      <c r="F750" s="159">
        <f>SUM(F731:F749)</f>
        <v>0</v>
      </c>
      <c r="G750" s="159">
        <f>SUM(G731:G749)</f>
        <v>0</v>
      </c>
      <c r="H750" s="159">
        <f>SUM(H731:H749)</f>
        <v>0</v>
      </c>
      <c r="I750" s="160">
        <f>SUM(I731:I749)</f>
        <v>0</v>
      </c>
    </row>
    <row r="751" spans="1:9" ht="16.5" customHeight="1" thickTop="1" thickBot="1" x14ac:dyDescent="0.3">
      <c r="A751" s="19" t="s">
        <v>46</v>
      </c>
      <c r="B751" s="20"/>
      <c r="C751" s="21"/>
      <c r="D751" s="20"/>
      <c r="E751" s="22"/>
      <c r="F751" s="22"/>
      <c r="G751" s="22"/>
      <c r="H751" s="22"/>
      <c r="I751" s="23">
        <f>I771</f>
        <v>0</v>
      </c>
    </row>
    <row r="752" spans="1:9" ht="46.5" customHeight="1" thickTop="1" x14ac:dyDescent="0.25">
      <c r="A752" s="146"/>
      <c r="B752" s="102"/>
      <c r="C752" s="441"/>
      <c r="D752" s="102"/>
      <c r="E752" s="102"/>
      <c r="F752" s="343"/>
      <c r="G752" s="102"/>
      <c r="H752" s="343"/>
      <c r="I752" s="343"/>
    </row>
    <row r="753" spans="1:9" ht="40.5" customHeight="1" x14ac:dyDescent="0.25">
      <c r="A753" s="138"/>
      <c r="B753" s="102"/>
      <c r="C753" s="102"/>
      <c r="D753" s="102"/>
      <c r="E753" s="102"/>
      <c r="F753" s="343"/>
      <c r="G753" s="102"/>
      <c r="H753" s="382"/>
      <c r="I753" s="382"/>
    </row>
    <row r="754" spans="1:9" ht="31.5" customHeight="1" x14ac:dyDescent="0.25">
      <c r="A754" s="138"/>
      <c r="B754" s="102"/>
      <c r="C754" s="102"/>
      <c r="D754" s="102"/>
      <c r="E754" s="102"/>
      <c r="F754" s="343"/>
      <c r="G754" s="343"/>
      <c r="H754" s="343"/>
      <c r="I754" s="343"/>
    </row>
    <row r="755" spans="1:9" ht="38.25" customHeight="1" x14ac:dyDescent="0.25">
      <c r="A755" s="138"/>
      <c r="B755" s="102"/>
      <c r="C755" s="102"/>
      <c r="D755" s="102"/>
      <c r="E755" s="102"/>
      <c r="F755" s="343"/>
      <c r="G755" s="102"/>
      <c r="H755" s="382"/>
      <c r="I755" s="382"/>
    </row>
    <row r="756" spans="1:9" ht="16.5" customHeight="1" x14ac:dyDescent="0.25">
      <c r="A756" s="75"/>
      <c r="B756" s="102"/>
      <c r="C756" s="102"/>
      <c r="D756" s="102"/>
      <c r="E756" s="102"/>
      <c r="F756" s="343"/>
      <c r="G756" s="102"/>
      <c r="H756" s="382"/>
      <c r="I756" s="382"/>
    </row>
    <row r="757" spans="1:9" ht="16.5" customHeight="1" x14ac:dyDescent="0.25">
      <c r="A757" s="75"/>
      <c r="B757" s="102"/>
      <c r="C757" s="102"/>
      <c r="D757" s="102"/>
      <c r="E757" s="102"/>
      <c r="F757" s="343"/>
      <c r="G757" s="102"/>
      <c r="H757" s="382"/>
      <c r="I757" s="382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thickBot="1" x14ac:dyDescent="0.3">
      <c r="A770" s="83"/>
      <c r="B770" s="84"/>
      <c r="C770" s="85"/>
      <c r="D770" s="84"/>
      <c r="E770" s="86"/>
      <c r="F770" s="87"/>
      <c r="G770" s="87"/>
      <c r="H770" s="87"/>
      <c r="I770" s="88"/>
    </row>
    <row r="771" spans="1:9" ht="16.5" customHeight="1" thickTop="1" thickBot="1" x14ac:dyDescent="0.3">
      <c r="A771" s="89" t="s">
        <v>43</v>
      </c>
      <c r="B771" s="90"/>
      <c r="C771" s="91"/>
      <c r="D771" s="90"/>
      <c r="E771" s="152">
        <f>SUM(E752:E770)</f>
        <v>0</v>
      </c>
      <c r="F771" s="92">
        <f>SUM(F752:F770)</f>
        <v>0</v>
      </c>
      <c r="G771" s="92">
        <f>SUM(G752:G770)</f>
        <v>0</v>
      </c>
      <c r="H771" s="92">
        <f>SUM(H752:H770)</f>
        <v>0</v>
      </c>
      <c r="I771" s="93">
        <f>SUM(I752:I770)</f>
        <v>0</v>
      </c>
    </row>
    <row r="772" spans="1:9" ht="16.5" customHeight="1" thickTop="1" thickBot="1" x14ac:dyDescent="0.3">
      <c r="A772" s="94" t="s">
        <v>47</v>
      </c>
      <c r="B772" s="95"/>
      <c r="C772" s="96"/>
      <c r="D772" s="95"/>
      <c r="E772" s="97"/>
      <c r="F772" s="97"/>
      <c r="G772" s="97"/>
      <c r="H772" s="97"/>
      <c r="I772" s="99">
        <f>I792</f>
        <v>0</v>
      </c>
    </row>
    <row r="773" spans="1:9" ht="16.5" customHeight="1" thickTop="1" x14ac:dyDescent="0.25">
      <c r="A773" s="216"/>
      <c r="B773" s="147"/>
      <c r="C773" s="148"/>
      <c r="D773" s="147"/>
      <c r="E773" s="149"/>
      <c r="F773" s="154"/>
      <c r="G773" s="154"/>
      <c r="H773" s="154"/>
      <c r="I773" s="21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thickBot="1" x14ac:dyDescent="0.3">
      <c r="A791" s="83"/>
      <c r="B791" s="84"/>
      <c r="C791" s="85"/>
      <c r="D791" s="84"/>
      <c r="E791" s="86"/>
      <c r="F791" s="87"/>
      <c r="G791" s="87"/>
      <c r="H791" s="87"/>
      <c r="I791" s="88"/>
    </row>
    <row r="792" spans="1:9" ht="16.5" customHeight="1" thickTop="1" thickBot="1" x14ac:dyDescent="0.3">
      <c r="A792" s="89" t="s">
        <v>43</v>
      </c>
      <c r="B792" s="90"/>
      <c r="C792" s="91"/>
      <c r="D792" s="90"/>
      <c r="E792" s="152">
        <f>SUM(E773:E791)</f>
        <v>0</v>
      </c>
      <c r="F792" s="92">
        <f>SUM(F773:F791)</f>
        <v>0</v>
      </c>
      <c r="G792" s="92">
        <f>SUM(G773:G791)</f>
        <v>0</v>
      </c>
      <c r="H792" s="92">
        <f>SUM(H773:H791)</f>
        <v>0</v>
      </c>
      <c r="I792" s="93">
        <f>SUM(I773:I791)</f>
        <v>0</v>
      </c>
    </row>
    <row r="793" spans="1:9" ht="16.5" customHeight="1" thickTop="1" thickBot="1" x14ac:dyDescent="0.3">
      <c r="A793" s="19" t="s">
        <v>48</v>
      </c>
      <c r="B793" s="20"/>
      <c r="C793" s="21"/>
      <c r="D793" s="20"/>
      <c r="E793" s="22"/>
      <c r="F793" s="22"/>
      <c r="G793" s="22"/>
      <c r="H793" s="22"/>
      <c r="I793" s="23">
        <f>I813</f>
        <v>0</v>
      </c>
    </row>
    <row r="794" spans="1:9" ht="16.5" customHeight="1" thickTop="1" x14ac:dyDescent="0.25">
      <c r="A794" s="216"/>
      <c r="B794" s="147"/>
      <c r="C794" s="148"/>
      <c r="D794" s="147"/>
      <c r="E794" s="149"/>
      <c r="F794" s="154"/>
      <c r="G794" s="154"/>
      <c r="H794" s="154"/>
      <c r="I794" s="21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thickBot="1" x14ac:dyDescent="0.3">
      <c r="A812" s="83"/>
      <c r="B812" s="84"/>
      <c r="C812" s="85"/>
      <c r="D812" s="84"/>
      <c r="E812" s="86"/>
      <c r="F812" s="87"/>
      <c r="G812" s="87"/>
      <c r="H812" s="87"/>
      <c r="I812" s="88"/>
    </row>
    <row r="813" spans="1:9" ht="16.5" customHeight="1" thickTop="1" thickBot="1" x14ac:dyDescent="0.3">
      <c r="A813" s="155" t="s">
        <v>43</v>
      </c>
      <c r="B813" s="156"/>
      <c r="C813" s="157"/>
      <c r="D813" s="156"/>
      <c r="E813" s="158">
        <f>SUM(E794:E812)</f>
        <v>0</v>
      </c>
      <c r="F813" s="159">
        <f>SUM(F794:F812)</f>
        <v>0</v>
      </c>
      <c r="G813" s="159">
        <f>SUM(G794:G812)</f>
        <v>0</v>
      </c>
      <c r="H813" s="159">
        <f>SUM(H794:H812)</f>
        <v>0</v>
      </c>
      <c r="I813" s="160">
        <f>SUM(I794:I812)</f>
        <v>0</v>
      </c>
    </row>
    <row r="814" spans="1:9" ht="16.5" customHeight="1" thickTop="1" thickBot="1" x14ac:dyDescent="0.3">
      <c r="A814" s="11" t="s">
        <v>75</v>
      </c>
      <c r="B814" s="12"/>
      <c r="C814" s="13"/>
      <c r="D814" s="14"/>
      <c r="E814" s="15">
        <f>E869+E890+E911+E931+E952+E973</f>
        <v>109</v>
      </c>
      <c r="F814" s="16"/>
      <c r="G814" s="16"/>
      <c r="H814" s="16"/>
      <c r="I814" s="15">
        <f>I869+I890+I911+I931+I952+I973</f>
        <v>12100</v>
      </c>
    </row>
    <row r="815" spans="1:9" ht="16.5" customHeight="1" thickTop="1" thickBot="1" x14ac:dyDescent="0.3">
      <c r="A815" s="19" t="s">
        <v>13</v>
      </c>
      <c r="B815" s="20"/>
      <c r="C815" s="21"/>
      <c r="D815" s="20"/>
      <c r="E815" s="22"/>
      <c r="F815" s="22"/>
      <c r="G815" s="22"/>
      <c r="H815" s="22"/>
      <c r="I815" s="23">
        <f>I869</f>
        <v>12100</v>
      </c>
    </row>
    <row r="816" spans="1:9" ht="32.25" customHeight="1" thickTop="1" x14ac:dyDescent="0.2">
      <c r="A816" s="238">
        <v>1</v>
      </c>
      <c r="B816" s="241" t="s">
        <v>9457</v>
      </c>
      <c r="C816" s="243" t="s">
        <v>9458</v>
      </c>
      <c r="D816" s="241" t="s">
        <v>9457</v>
      </c>
      <c r="E816" s="244">
        <v>2.5</v>
      </c>
      <c r="F816" s="241">
        <v>550</v>
      </c>
      <c r="G816" s="240"/>
      <c r="H816" s="241">
        <v>550</v>
      </c>
      <c r="I816" s="241">
        <v>550</v>
      </c>
    </row>
    <row r="817" spans="1:9" ht="32.25" customHeight="1" x14ac:dyDescent="0.2">
      <c r="A817" s="242">
        <v>2</v>
      </c>
      <c r="B817" s="244" t="s">
        <v>9459</v>
      </c>
      <c r="C817" s="102" t="s">
        <v>9460</v>
      </c>
      <c r="D817" s="244" t="s">
        <v>9459</v>
      </c>
      <c r="E817" s="241">
        <v>4.5</v>
      </c>
      <c r="F817" s="241">
        <v>550</v>
      </c>
      <c r="G817" s="240"/>
      <c r="H817" s="241">
        <v>550</v>
      </c>
      <c r="I817" s="241">
        <v>550</v>
      </c>
    </row>
    <row r="818" spans="1:9" ht="32.25" customHeight="1" x14ac:dyDescent="0.2">
      <c r="A818" s="242">
        <v>3</v>
      </c>
      <c r="B818" s="244" t="s">
        <v>9461</v>
      </c>
      <c r="C818" s="102" t="s">
        <v>9462</v>
      </c>
      <c r="D818" s="244" t="s">
        <v>9461</v>
      </c>
      <c r="E818" s="241">
        <v>10</v>
      </c>
      <c r="F818" s="241">
        <v>550</v>
      </c>
      <c r="G818" s="240"/>
      <c r="H818" s="241">
        <v>550</v>
      </c>
      <c r="I818" s="241">
        <v>550</v>
      </c>
    </row>
    <row r="819" spans="1:9" ht="32.25" customHeight="1" x14ac:dyDescent="0.2">
      <c r="A819" s="242">
        <v>4</v>
      </c>
      <c r="B819" s="244" t="s">
        <v>9463</v>
      </c>
      <c r="C819" s="102" t="s">
        <v>9464</v>
      </c>
      <c r="D819" s="244" t="s">
        <v>9463</v>
      </c>
      <c r="E819" s="241">
        <v>4</v>
      </c>
      <c r="F819" s="241">
        <v>550</v>
      </c>
      <c r="G819" s="240"/>
      <c r="H819" s="241">
        <v>550</v>
      </c>
      <c r="I819" s="241">
        <v>550</v>
      </c>
    </row>
    <row r="820" spans="1:9" ht="32.25" customHeight="1" x14ac:dyDescent="0.2">
      <c r="A820" s="242">
        <v>5</v>
      </c>
      <c r="B820" s="244" t="s">
        <v>9465</v>
      </c>
      <c r="C820" s="102" t="s">
        <v>9466</v>
      </c>
      <c r="D820" s="244" t="s">
        <v>9465</v>
      </c>
      <c r="E820" s="241">
        <v>4</v>
      </c>
      <c r="F820" s="241">
        <v>550</v>
      </c>
      <c r="G820" s="240"/>
      <c r="H820" s="241">
        <v>550</v>
      </c>
      <c r="I820" s="241">
        <v>550</v>
      </c>
    </row>
    <row r="821" spans="1:9" ht="32.25" customHeight="1" x14ac:dyDescent="0.2">
      <c r="A821" s="242">
        <v>6</v>
      </c>
      <c r="B821" s="244" t="s">
        <v>9467</v>
      </c>
      <c r="C821" s="102" t="s">
        <v>9468</v>
      </c>
      <c r="D821" s="244" t="s">
        <v>9467</v>
      </c>
      <c r="E821" s="241">
        <v>4</v>
      </c>
      <c r="F821" s="241">
        <v>550</v>
      </c>
      <c r="G821" s="240"/>
      <c r="H821" s="241">
        <v>550</v>
      </c>
      <c r="I821" s="241">
        <v>550</v>
      </c>
    </row>
    <row r="822" spans="1:9" ht="32.25" customHeight="1" x14ac:dyDescent="0.2">
      <c r="A822" s="242">
        <v>7</v>
      </c>
      <c r="B822" s="244" t="s">
        <v>9469</v>
      </c>
      <c r="C822" s="102" t="s">
        <v>9470</v>
      </c>
      <c r="D822" s="244" t="s">
        <v>9469</v>
      </c>
      <c r="E822" s="241">
        <v>4</v>
      </c>
      <c r="F822" s="241">
        <v>550</v>
      </c>
      <c r="G822" s="240"/>
      <c r="H822" s="241">
        <v>550</v>
      </c>
      <c r="I822" s="241">
        <v>550</v>
      </c>
    </row>
    <row r="823" spans="1:9" ht="32.25" customHeight="1" x14ac:dyDescent="0.2">
      <c r="A823" s="242">
        <v>8</v>
      </c>
      <c r="B823" s="244" t="s">
        <v>9471</v>
      </c>
      <c r="C823" s="102" t="s">
        <v>9472</v>
      </c>
      <c r="D823" s="244" t="s">
        <v>9471</v>
      </c>
      <c r="E823" s="241">
        <v>4</v>
      </c>
      <c r="F823" s="241">
        <v>550</v>
      </c>
      <c r="G823" s="240"/>
      <c r="H823" s="241">
        <v>550</v>
      </c>
      <c r="I823" s="241">
        <v>550</v>
      </c>
    </row>
    <row r="824" spans="1:9" ht="32.25" customHeight="1" x14ac:dyDescent="0.2">
      <c r="A824" s="242">
        <v>9</v>
      </c>
      <c r="B824" s="244" t="s">
        <v>9473</v>
      </c>
      <c r="C824" s="102" t="s">
        <v>9474</v>
      </c>
      <c r="D824" s="244" t="s">
        <v>9473</v>
      </c>
      <c r="E824" s="241">
        <v>4</v>
      </c>
      <c r="F824" s="241">
        <v>550</v>
      </c>
      <c r="G824" s="240"/>
      <c r="H824" s="241">
        <v>550</v>
      </c>
      <c r="I824" s="241">
        <v>550</v>
      </c>
    </row>
    <row r="825" spans="1:9" ht="32.25" customHeight="1" x14ac:dyDescent="0.2">
      <c r="A825" s="242">
        <v>10</v>
      </c>
      <c r="B825" s="244" t="s">
        <v>9475</v>
      </c>
      <c r="C825" s="102" t="s">
        <v>9476</v>
      </c>
      <c r="D825" s="244" t="s">
        <v>9475</v>
      </c>
      <c r="E825" s="241">
        <v>3</v>
      </c>
      <c r="F825" s="241">
        <v>550</v>
      </c>
      <c r="G825" s="240"/>
      <c r="H825" s="241">
        <v>550</v>
      </c>
      <c r="I825" s="241">
        <v>550</v>
      </c>
    </row>
    <row r="826" spans="1:9" ht="32.25" customHeight="1" x14ac:dyDescent="0.2">
      <c r="A826" s="242">
        <v>11</v>
      </c>
      <c r="B826" s="244" t="s">
        <v>9477</v>
      </c>
      <c r="C826" s="102" t="s">
        <v>9478</v>
      </c>
      <c r="D826" s="244" t="s">
        <v>9477</v>
      </c>
      <c r="E826" s="241">
        <v>3</v>
      </c>
      <c r="F826" s="241">
        <v>550</v>
      </c>
      <c r="G826" s="240"/>
      <c r="H826" s="241">
        <v>550</v>
      </c>
      <c r="I826" s="241">
        <v>550</v>
      </c>
    </row>
    <row r="827" spans="1:9" ht="32.25" customHeight="1" x14ac:dyDescent="0.2">
      <c r="A827" s="242">
        <v>12</v>
      </c>
      <c r="B827" s="244" t="s">
        <v>9479</v>
      </c>
      <c r="C827" s="102" t="s">
        <v>9480</v>
      </c>
      <c r="D827" s="244" t="s">
        <v>9479</v>
      </c>
      <c r="E827" s="241">
        <v>3</v>
      </c>
      <c r="F827" s="241">
        <v>550</v>
      </c>
      <c r="G827" s="240"/>
      <c r="H827" s="241">
        <v>550</v>
      </c>
      <c r="I827" s="241">
        <v>550</v>
      </c>
    </row>
    <row r="828" spans="1:9" ht="32.25" customHeight="1" x14ac:dyDescent="0.2">
      <c r="A828" s="242">
        <v>13</v>
      </c>
      <c r="B828" s="244" t="s">
        <v>9481</v>
      </c>
      <c r="C828" s="102" t="s">
        <v>9482</v>
      </c>
      <c r="D828" s="244" t="s">
        <v>9481</v>
      </c>
      <c r="E828" s="241">
        <v>15</v>
      </c>
      <c r="F828" s="241">
        <v>550</v>
      </c>
      <c r="G828" s="240"/>
      <c r="H828" s="241">
        <v>550</v>
      </c>
      <c r="I828" s="241">
        <v>550</v>
      </c>
    </row>
    <row r="829" spans="1:9" ht="41.25" customHeight="1" x14ac:dyDescent="0.2">
      <c r="A829" s="242">
        <v>14</v>
      </c>
      <c r="B829" s="244" t="s">
        <v>9483</v>
      </c>
      <c r="C829" s="102" t="s">
        <v>9484</v>
      </c>
      <c r="D829" s="244" t="s">
        <v>9483</v>
      </c>
      <c r="E829" s="241">
        <v>4</v>
      </c>
      <c r="F829" s="241">
        <v>550</v>
      </c>
      <c r="G829" s="240"/>
      <c r="H829" s="241">
        <v>550</v>
      </c>
      <c r="I829" s="241">
        <v>550</v>
      </c>
    </row>
    <row r="830" spans="1:9" ht="63" customHeight="1" x14ac:dyDescent="0.2">
      <c r="A830" s="242">
        <v>15</v>
      </c>
      <c r="B830" s="244" t="s">
        <v>9485</v>
      </c>
      <c r="C830" s="102" t="s">
        <v>9486</v>
      </c>
      <c r="D830" s="244" t="s">
        <v>9485</v>
      </c>
      <c r="E830" s="241">
        <v>4</v>
      </c>
      <c r="F830" s="241">
        <v>550</v>
      </c>
      <c r="G830" s="240"/>
      <c r="H830" s="241">
        <v>550</v>
      </c>
      <c r="I830" s="241">
        <v>550</v>
      </c>
    </row>
    <row r="831" spans="1:9" ht="55.5" customHeight="1" x14ac:dyDescent="0.2">
      <c r="A831" s="242">
        <v>16</v>
      </c>
      <c r="B831" s="244" t="s">
        <v>9487</v>
      </c>
      <c r="C831" s="102" t="s">
        <v>9488</v>
      </c>
      <c r="D831" s="244" t="s">
        <v>9487</v>
      </c>
      <c r="E831" s="241">
        <v>5</v>
      </c>
      <c r="F831" s="241">
        <v>550</v>
      </c>
      <c r="G831" s="240"/>
      <c r="H831" s="241">
        <v>550</v>
      </c>
      <c r="I831" s="241">
        <v>550</v>
      </c>
    </row>
    <row r="832" spans="1:9" ht="59.25" customHeight="1" x14ac:dyDescent="0.2">
      <c r="A832" s="242">
        <v>17</v>
      </c>
      <c r="B832" s="244" t="s">
        <v>9489</v>
      </c>
      <c r="C832" s="102" t="s">
        <v>9490</v>
      </c>
      <c r="D832" s="244" t="s">
        <v>9489</v>
      </c>
      <c r="E832" s="241">
        <v>5</v>
      </c>
      <c r="F832" s="241">
        <v>550</v>
      </c>
      <c r="G832" s="240"/>
      <c r="H832" s="241">
        <v>550</v>
      </c>
      <c r="I832" s="241">
        <v>550</v>
      </c>
    </row>
    <row r="833" spans="1:9" ht="38.25" customHeight="1" x14ac:dyDescent="0.2">
      <c r="A833" s="242">
        <v>18</v>
      </c>
      <c r="B833" s="244" t="s">
        <v>9491</v>
      </c>
      <c r="C833" s="102" t="s">
        <v>9492</v>
      </c>
      <c r="D833" s="244" t="s">
        <v>9491</v>
      </c>
      <c r="E833" s="241">
        <v>5</v>
      </c>
      <c r="F833" s="241">
        <v>550</v>
      </c>
      <c r="G833" s="240"/>
      <c r="H833" s="241">
        <v>550</v>
      </c>
      <c r="I833" s="241">
        <v>550</v>
      </c>
    </row>
    <row r="834" spans="1:9" s="105" customFormat="1" ht="35.25" customHeight="1" x14ac:dyDescent="0.2">
      <c r="A834" s="242">
        <v>19</v>
      </c>
      <c r="B834" s="244" t="s">
        <v>9493</v>
      </c>
      <c r="C834" s="102" t="s">
        <v>9494</v>
      </c>
      <c r="D834" s="244" t="s">
        <v>9493</v>
      </c>
      <c r="E834" s="241">
        <v>4.5</v>
      </c>
      <c r="F834" s="241">
        <v>550</v>
      </c>
      <c r="G834" s="240"/>
      <c r="H834" s="241">
        <v>550</v>
      </c>
      <c r="I834" s="241">
        <v>550</v>
      </c>
    </row>
    <row r="835" spans="1:9" ht="41.25" customHeight="1" x14ac:dyDescent="0.2">
      <c r="A835" s="242">
        <v>20</v>
      </c>
      <c r="B835" s="244" t="s">
        <v>9495</v>
      </c>
      <c r="C835" s="102" t="s">
        <v>9496</v>
      </c>
      <c r="D835" s="244" t="s">
        <v>9495</v>
      </c>
      <c r="E835" s="241">
        <v>4.5</v>
      </c>
      <c r="F835" s="241">
        <v>550</v>
      </c>
      <c r="G835" s="240"/>
      <c r="H835" s="241">
        <v>550</v>
      </c>
      <c r="I835" s="241">
        <v>550</v>
      </c>
    </row>
    <row r="836" spans="1:9" ht="46.5" customHeight="1" x14ac:dyDescent="0.2">
      <c r="A836" s="242">
        <v>21</v>
      </c>
      <c r="B836" s="244" t="s">
        <v>9497</v>
      </c>
      <c r="C836" s="102" t="s">
        <v>9498</v>
      </c>
      <c r="D836" s="244" t="s">
        <v>9497</v>
      </c>
      <c r="E836" s="241">
        <v>5</v>
      </c>
      <c r="F836" s="241">
        <v>550</v>
      </c>
      <c r="G836" s="240"/>
      <c r="H836" s="241">
        <v>550</v>
      </c>
      <c r="I836" s="241">
        <v>550</v>
      </c>
    </row>
    <row r="837" spans="1:9" ht="48.75" customHeight="1" x14ac:dyDescent="0.2">
      <c r="A837" s="242">
        <v>22</v>
      </c>
      <c r="B837" s="244" t="s">
        <v>9499</v>
      </c>
      <c r="C837" s="102" t="s">
        <v>1732</v>
      </c>
      <c r="D837" s="244" t="s">
        <v>9499</v>
      </c>
      <c r="E837" s="241">
        <v>7</v>
      </c>
      <c r="F837" s="241">
        <v>550</v>
      </c>
      <c r="G837" s="240"/>
      <c r="H837" s="241">
        <v>550</v>
      </c>
      <c r="I837" s="241">
        <v>550</v>
      </c>
    </row>
    <row r="838" spans="1:9" ht="62.25" customHeight="1" x14ac:dyDescent="0.2">
      <c r="A838" s="242"/>
      <c r="B838" s="244"/>
      <c r="C838" s="102"/>
      <c r="D838" s="244"/>
      <c r="E838" s="241"/>
      <c r="F838" s="241"/>
      <c r="G838" s="240"/>
      <c r="H838" s="241"/>
      <c r="I838" s="241"/>
    </row>
    <row r="839" spans="1:9" ht="56.25" customHeight="1" x14ac:dyDescent="0.2">
      <c r="A839" s="242"/>
      <c r="B839" s="244"/>
      <c r="C839" s="102"/>
      <c r="D839" s="244"/>
      <c r="E839" s="241"/>
      <c r="F839" s="241"/>
      <c r="G839" s="240"/>
      <c r="H839" s="241"/>
      <c r="I839" s="241"/>
    </row>
    <row r="840" spans="1:9" ht="51" customHeight="1" x14ac:dyDescent="0.2">
      <c r="A840" s="242"/>
      <c r="B840" s="244"/>
      <c r="C840" s="102"/>
      <c r="D840" s="244"/>
      <c r="E840" s="241"/>
      <c r="F840" s="241"/>
      <c r="G840" s="240"/>
      <c r="H840" s="241"/>
      <c r="I840" s="241"/>
    </row>
    <row r="841" spans="1:9" ht="49.5" customHeight="1" x14ac:dyDescent="0.2">
      <c r="A841" s="242"/>
      <c r="B841" s="244"/>
      <c r="C841" s="102"/>
      <c r="D841" s="244"/>
      <c r="E841" s="241"/>
      <c r="F841" s="241"/>
      <c r="G841" s="240"/>
      <c r="H841" s="241"/>
      <c r="I841" s="241"/>
    </row>
    <row r="842" spans="1:9" ht="45.75" customHeight="1" x14ac:dyDescent="0.2">
      <c r="A842" s="242"/>
      <c r="B842" s="244"/>
      <c r="C842" s="102"/>
      <c r="D842" s="244"/>
      <c r="E842" s="241"/>
      <c r="F842" s="241"/>
      <c r="G842" s="240"/>
      <c r="H842" s="241"/>
      <c r="I842" s="241"/>
    </row>
    <row r="843" spans="1:9" ht="43.5" customHeight="1" x14ac:dyDescent="0.2">
      <c r="A843" s="242"/>
      <c r="B843" s="244"/>
      <c r="C843" s="102"/>
      <c r="D843" s="244"/>
      <c r="E843" s="241"/>
      <c r="F843" s="241"/>
      <c r="G843" s="240"/>
      <c r="H843" s="241"/>
      <c r="I843" s="241"/>
    </row>
    <row r="844" spans="1:9" ht="43.5" customHeight="1" x14ac:dyDescent="0.2">
      <c r="A844" s="242"/>
      <c r="B844" s="244"/>
      <c r="C844" s="102"/>
      <c r="D844" s="244"/>
      <c r="E844" s="241"/>
      <c r="F844" s="241"/>
      <c r="G844" s="240"/>
      <c r="H844" s="241"/>
      <c r="I844" s="241"/>
    </row>
    <row r="845" spans="1:9" ht="44.25" customHeight="1" x14ac:dyDescent="0.2">
      <c r="A845" s="242"/>
      <c r="B845" s="244"/>
      <c r="C845" s="102"/>
      <c r="D845" s="244"/>
      <c r="E845" s="241"/>
      <c r="F845" s="241"/>
      <c r="G845" s="240"/>
      <c r="H845" s="241"/>
      <c r="I845" s="241"/>
    </row>
    <row r="846" spans="1:9" ht="48.75" customHeight="1" x14ac:dyDescent="0.2">
      <c r="A846" s="242"/>
      <c r="B846" s="244"/>
      <c r="C846" s="102"/>
      <c r="D846" s="244"/>
      <c r="E846" s="241"/>
      <c r="F846" s="241"/>
      <c r="G846" s="240"/>
      <c r="H846" s="241"/>
      <c r="I846" s="241"/>
    </row>
    <row r="847" spans="1:9" ht="45.75" customHeight="1" x14ac:dyDescent="0.2">
      <c r="A847" s="242"/>
      <c r="B847" s="244"/>
      <c r="C847" s="102"/>
      <c r="D847" s="244"/>
      <c r="E847" s="241"/>
      <c r="F847" s="241"/>
      <c r="G847" s="240"/>
      <c r="H847" s="241"/>
      <c r="I847" s="241"/>
    </row>
    <row r="848" spans="1:9" ht="47.25" customHeight="1" x14ac:dyDescent="0.2">
      <c r="A848" s="242"/>
      <c r="B848" s="244"/>
      <c r="C848" s="102"/>
      <c r="D848" s="244"/>
      <c r="E848" s="241"/>
      <c r="F848" s="241"/>
      <c r="G848" s="240"/>
      <c r="H848" s="241"/>
      <c r="I848" s="241"/>
    </row>
    <row r="849" spans="1:9" ht="40.5" customHeight="1" x14ac:dyDescent="0.2">
      <c r="A849" s="242"/>
      <c r="B849" s="244"/>
      <c r="C849" s="102"/>
      <c r="D849" s="244"/>
      <c r="E849" s="241"/>
      <c r="F849" s="241"/>
      <c r="G849" s="240"/>
      <c r="H849" s="241"/>
      <c r="I849" s="241"/>
    </row>
    <row r="850" spans="1:9" ht="39" customHeight="1" x14ac:dyDescent="0.2">
      <c r="A850" s="242"/>
      <c r="B850" s="244"/>
      <c r="C850" s="102"/>
      <c r="D850" s="244"/>
      <c r="E850" s="241"/>
      <c r="F850" s="241"/>
      <c r="G850" s="240"/>
      <c r="H850" s="241"/>
      <c r="I850" s="241"/>
    </row>
    <row r="851" spans="1:9" ht="43.5" customHeight="1" x14ac:dyDescent="0.2">
      <c r="A851" s="242"/>
      <c r="B851" s="244"/>
      <c r="C851" s="102"/>
      <c r="D851" s="244"/>
      <c r="E851" s="241"/>
      <c r="F851" s="241"/>
      <c r="G851" s="240"/>
      <c r="H851" s="241"/>
      <c r="I851" s="241"/>
    </row>
    <row r="852" spans="1:9" ht="37.5" customHeight="1" x14ac:dyDescent="0.2">
      <c r="A852" s="242"/>
      <c r="B852" s="244"/>
      <c r="C852" s="102"/>
      <c r="D852" s="244"/>
      <c r="E852" s="241"/>
      <c r="F852" s="241"/>
      <c r="G852" s="240"/>
      <c r="H852" s="241"/>
      <c r="I852" s="241"/>
    </row>
    <row r="853" spans="1:9" ht="32.25" customHeight="1" x14ac:dyDescent="0.2">
      <c r="A853" s="242"/>
      <c r="B853" s="244"/>
      <c r="C853" s="102"/>
      <c r="D853" s="244"/>
      <c r="E853" s="241"/>
      <c r="F853" s="241"/>
      <c r="G853" s="240"/>
      <c r="H853" s="241"/>
      <c r="I853" s="241"/>
    </row>
    <row r="854" spans="1:9" ht="40.5" customHeight="1" x14ac:dyDescent="0.2">
      <c r="A854" s="242"/>
      <c r="B854" s="244"/>
      <c r="C854" s="102"/>
      <c r="D854" s="244"/>
      <c r="E854" s="241"/>
      <c r="F854" s="241"/>
      <c r="G854" s="240"/>
      <c r="H854" s="241"/>
      <c r="I854" s="241"/>
    </row>
    <row r="855" spans="1:9" ht="37.5" customHeight="1" x14ac:dyDescent="0.2">
      <c r="A855" s="242"/>
      <c r="B855" s="244"/>
      <c r="C855" s="102"/>
      <c r="D855" s="244"/>
      <c r="E855" s="241"/>
      <c r="F855" s="241"/>
      <c r="G855" s="240"/>
      <c r="H855" s="241"/>
      <c r="I855" s="241"/>
    </row>
    <row r="856" spans="1:9" ht="35.25" customHeight="1" x14ac:dyDescent="0.2">
      <c r="A856" s="242"/>
      <c r="B856" s="244"/>
      <c r="C856" s="102"/>
      <c r="D856" s="244"/>
      <c r="E856" s="241"/>
      <c r="F856" s="241"/>
      <c r="G856" s="240"/>
      <c r="H856" s="241"/>
      <c r="I856" s="241"/>
    </row>
    <row r="857" spans="1:9" ht="39.75" customHeight="1" x14ac:dyDescent="0.2">
      <c r="A857" s="242"/>
      <c r="B857" s="244"/>
      <c r="C857" s="102"/>
      <c r="D857" s="244"/>
      <c r="E857" s="241"/>
      <c r="F857" s="241"/>
      <c r="G857" s="240"/>
      <c r="H857" s="241"/>
      <c r="I857" s="241"/>
    </row>
    <row r="858" spans="1:9" ht="16.5" customHeight="1" x14ac:dyDescent="0.2">
      <c r="A858" s="134"/>
      <c r="B858" s="244"/>
      <c r="C858" s="102"/>
      <c r="D858" s="244"/>
      <c r="E858" s="241"/>
      <c r="F858" s="241"/>
      <c r="G858" s="240"/>
      <c r="H858" s="241"/>
      <c r="I858" s="241"/>
    </row>
    <row r="859" spans="1:9" ht="16.5" customHeight="1" x14ac:dyDescent="0.2">
      <c r="A859" s="134"/>
      <c r="B859" s="257"/>
      <c r="C859" s="263"/>
      <c r="D859" s="257"/>
      <c r="E859" s="262"/>
      <c r="F859" s="188"/>
      <c r="G859" s="188"/>
      <c r="H859" s="188"/>
      <c r="I859" s="258"/>
    </row>
    <row r="860" spans="1:9" ht="16.5" customHeight="1" x14ac:dyDescent="0.25">
      <c r="A860" s="134"/>
      <c r="B860" s="70"/>
      <c r="C860" s="71"/>
      <c r="D860" s="70"/>
      <c r="E860" s="72"/>
      <c r="F860" s="73"/>
      <c r="G860" s="73"/>
      <c r="H860" s="73"/>
      <c r="I860" s="74"/>
    </row>
    <row r="861" spans="1:9" ht="16.5" customHeight="1" x14ac:dyDescent="0.25">
      <c r="A861" s="134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134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134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134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134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134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134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thickBot="1" x14ac:dyDescent="0.3">
      <c r="A868" s="223"/>
      <c r="B868" s="84"/>
      <c r="C868" s="85"/>
      <c r="D868" s="84"/>
      <c r="E868" s="86"/>
      <c r="F868" s="87"/>
      <c r="G868" s="87"/>
      <c r="H868" s="87"/>
      <c r="I868" s="88"/>
    </row>
    <row r="869" spans="1:9" ht="16.5" customHeight="1" thickTop="1" thickBot="1" x14ac:dyDescent="0.3">
      <c r="A869" s="89" t="s">
        <v>43</v>
      </c>
      <c r="B869" s="90"/>
      <c r="C869" s="91"/>
      <c r="D869" s="90"/>
      <c r="E869" s="152">
        <f>SUM(E816:E868)</f>
        <v>109</v>
      </c>
      <c r="F869" s="152">
        <f>SUM(F816:F868)</f>
        <v>12100</v>
      </c>
      <c r="G869" s="152">
        <f>SUM(G816:G868)</f>
        <v>0</v>
      </c>
      <c r="H869" s="152">
        <f>SUM(H816:H868)</f>
        <v>12100</v>
      </c>
      <c r="I869" s="224">
        <f>SUM(I816:I868)</f>
        <v>12100</v>
      </c>
    </row>
    <row r="870" spans="1:9" ht="16.5" customHeight="1" thickTop="1" thickBot="1" x14ac:dyDescent="0.3">
      <c r="A870" s="94" t="s">
        <v>44</v>
      </c>
      <c r="B870" s="95"/>
      <c r="C870" s="96"/>
      <c r="D870" s="95"/>
      <c r="E870" s="97"/>
      <c r="F870" s="97"/>
      <c r="G870" s="97"/>
      <c r="H870" s="97"/>
      <c r="I870" s="99">
        <f>I890</f>
        <v>0</v>
      </c>
    </row>
    <row r="871" spans="1:9" ht="71.25" customHeight="1" thickTop="1" x14ac:dyDescent="0.25">
      <c r="A871" s="146"/>
      <c r="B871" s="244"/>
      <c r="C871" s="102"/>
      <c r="D871" s="244"/>
      <c r="E871" s="241"/>
      <c r="F871" s="241"/>
      <c r="G871" s="240"/>
      <c r="H871" s="241"/>
      <c r="I871" s="241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4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thickBot="1" x14ac:dyDescent="0.3">
      <c r="A889" s="83"/>
      <c r="B889" s="84"/>
      <c r="C889" s="85"/>
      <c r="D889" s="84"/>
      <c r="E889" s="86"/>
      <c r="F889" s="87"/>
      <c r="G889" s="87"/>
      <c r="H889" s="87"/>
      <c r="I889" s="88"/>
    </row>
    <row r="890" spans="1:9" ht="16.5" customHeight="1" thickTop="1" thickBot="1" x14ac:dyDescent="0.3">
      <c r="A890" s="155" t="s">
        <v>43</v>
      </c>
      <c r="B890" s="156"/>
      <c r="C890" s="157"/>
      <c r="D890" s="156"/>
      <c r="E890" s="158">
        <f>SUM(E871:E889)</f>
        <v>0</v>
      </c>
      <c r="F890" s="159">
        <f>SUM(F871:F889)</f>
        <v>0</v>
      </c>
      <c r="G890" s="159">
        <f>SUM(G871:G889)</f>
        <v>0</v>
      </c>
      <c r="H890" s="159">
        <f>SUM(H871:H889)</f>
        <v>0</v>
      </c>
      <c r="I890" s="160">
        <f>SUM(I871:I889)</f>
        <v>0</v>
      </c>
    </row>
    <row r="891" spans="1:9" ht="16.5" customHeight="1" thickTop="1" thickBot="1" x14ac:dyDescent="0.3">
      <c r="A891" s="19" t="s">
        <v>45</v>
      </c>
      <c r="B891" s="20"/>
      <c r="C891" s="21"/>
      <c r="D891" s="20"/>
      <c r="E891" s="22"/>
      <c r="F891" s="22"/>
      <c r="G891" s="22"/>
      <c r="H891" s="22"/>
      <c r="I891" s="23">
        <f>I911</f>
        <v>0</v>
      </c>
    </row>
    <row r="892" spans="1:9" ht="38.25" customHeight="1" thickTop="1" x14ac:dyDescent="0.2">
      <c r="A892" s="130"/>
      <c r="B892" s="243"/>
      <c r="C892" s="253"/>
      <c r="D892" s="243"/>
      <c r="E892" s="369"/>
      <c r="F892" s="370"/>
      <c r="G892" s="370"/>
      <c r="H892" s="370"/>
      <c r="I892" s="370"/>
    </row>
    <row r="893" spans="1:9" ht="37.5" customHeight="1" x14ac:dyDescent="0.25">
      <c r="A893" s="138"/>
      <c r="B893" s="243"/>
      <c r="C893" s="253"/>
      <c r="D893" s="243"/>
      <c r="E893" s="369"/>
      <c r="F893" s="370"/>
      <c r="G893" s="370"/>
      <c r="H893" s="370"/>
      <c r="I893" s="370"/>
    </row>
    <row r="894" spans="1:9" ht="32.25" customHeight="1" x14ac:dyDescent="0.25">
      <c r="A894" s="138"/>
      <c r="B894" s="243"/>
      <c r="C894" s="253"/>
      <c r="D894" s="243"/>
      <c r="E894" s="369"/>
      <c r="F894" s="370"/>
      <c r="G894" s="370"/>
      <c r="H894" s="370"/>
      <c r="I894" s="370"/>
    </row>
    <row r="895" spans="1:9" ht="16.5" customHeight="1" x14ac:dyDescent="0.25">
      <c r="A895" s="75"/>
      <c r="B895" s="243"/>
      <c r="C895" s="253"/>
      <c r="D895" s="243"/>
      <c r="E895" s="369"/>
      <c r="F895" s="370"/>
      <c r="G895" s="370"/>
      <c r="H895" s="370"/>
      <c r="I895" s="370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155" t="s">
        <v>43</v>
      </c>
      <c r="B911" s="156"/>
      <c r="C911" s="156"/>
      <c r="D911" s="156"/>
      <c r="E911" s="158">
        <f>SUM(E892:E910)</f>
        <v>0</v>
      </c>
      <c r="F911" s="159">
        <f>SUM(F892:F910)</f>
        <v>0</v>
      </c>
      <c r="G911" s="159">
        <f>SUM(G892:G910)</f>
        <v>0</v>
      </c>
      <c r="H911" s="159">
        <f>SUM(H892:H910)</f>
        <v>0</v>
      </c>
      <c r="I911" s="160">
        <f>SUM(I892:I910)</f>
        <v>0</v>
      </c>
    </row>
    <row r="912" spans="1:9" ht="16.5" customHeight="1" thickTop="1" x14ac:dyDescent="0.25">
      <c r="A912" s="19" t="s">
        <v>46</v>
      </c>
      <c r="B912" s="20"/>
      <c r="C912" s="20"/>
      <c r="D912" s="20"/>
      <c r="E912" s="22"/>
      <c r="F912" s="22"/>
      <c r="G912" s="22"/>
      <c r="H912" s="22"/>
      <c r="I912" s="23">
        <f>I931</f>
        <v>0</v>
      </c>
    </row>
    <row r="913" spans="1:9" ht="46.5" customHeight="1" x14ac:dyDescent="0.2">
      <c r="A913" s="568"/>
      <c r="B913" s="243"/>
      <c r="C913" s="569"/>
      <c r="D913" s="243"/>
      <c r="E913" s="368"/>
      <c r="F913" s="365"/>
      <c r="G913" s="365"/>
      <c r="H913" s="365"/>
      <c r="I913" s="365"/>
    </row>
    <row r="914" spans="1:9" ht="51" customHeight="1" x14ac:dyDescent="0.2">
      <c r="A914" s="568"/>
      <c r="B914" s="243"/>
      <c r="C914" s="569"/>
      <c r="D914" s="243"/>
      <c r="E914" s="368"/>
      <c r="F914" s="365"/>
      <c r="G914" s="365"/>
      <c r="H914" s="365"/>
      <c r="I914" s="365"/>
    </row>
    <row r="915" spans="1:9" ht="37.5" customHeight="1" x14ac:dyDescent="0.25">
      <c r="A915" s="138"/>
      <c r="B915" s="243"/>
      <c r="C915" s="253"/>
      <c r="D915" s="243"/>
      <c r="E915" s="369"/>
      <c r="F915" s="370"/>
      <c r="G915" s="370"/>
      <c r="H915" s="370"/>
      <c r="I915" s="370"/>
    </row>
    <row r="916" spans="1:9" ht="16.5" customHeight="1" x14ac:dyDescent="0.25">
      <c r="A916" s="75"/>
      <c r="B916" s="243"/>
      <c r="C916" s="253"/>
      <c r="D916" s="243"/>
      <c r="E916" s="369"/>
      <c r="F916" s="370"/>
      <c r="G916" s="370"/>
      <c r="H916" s="370"/>
      <c r="I916" s="370"/>
    </row>
    <row r="917" spans="1:9" ht="16.5" customHeight="1" x14ac:dyDescent="0.25">
      <c r="A917" s="75"/>
      <c r="B917" s="243"/>
      <c r="C917" s="253"/>
      <c r="D917" s="243"/>
      <c r="E917" s="369"/>
      <c r="F917" s="370"/>
      <c r="G917" s="370"/>
      <c r="H917" s="370"/>
      <c r="I917" s="370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thickTop="1" thickBot="1" x14ac:dyDescent="0.3">
      <c r="A931" s="89" t="s">
        <v>43</v>
      </c>
      <c r="B931" s="90"/>
      <c r="C931" s="91"/>
      <c r="D931" s="90"/>
      <c r="E931" s="152">
        <f>SUM(E913:E930)</f>
        <v>0</v>
      </c>
      <c r="F931" s="92">
        <f>SUM(F913:F930)</f>
        <v>0</v>
      </c>
      <c r="G931" s="92">
        <f>SUM(G913:G930)</f>
        <v>0</v>
      </c>
      <c r="H931" s="92">
        <f>SUM(H913:H930)</f>
        <v>0</v>
      </c>
      <c r="I931" s="93">
        <f>SUM(I913:I930)</f>
        <v>0</v>
      </c>
    </row>
    <row r="932" spans="1:9" ht="16.5" customHeight="1" thickTop="1" thickBot="1" x14ac:dyDescent="0.3">
      <c r="A932" s="94" t="s">
        <v>47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46.5" customHeight="1" thickTop="1" x14ac:dyDescent="0.25">
      <c r="A933" s="146"/>
      <c r="B933" s="102"/>
      <c r="C933" s="102"/>
      <c r="D933" s="102"/>
      <c r="E933" s="368"/>
      <c r="F933" s="365"/>
      <c r="G933" s="365"/>
      <c r="H933" s="365"/>
      <c r="I933" s="365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Top="1" thickBot="1" x14ac:dyDescent="0.3">
      <c r="A952" s="89" t="s">
        <v>43</v>
      </c>
      <c r="B952" s="90"/>
      <c r="C952" s="91"/>
      <c r="D952" s="90"/>
      <c r="E952" s="152">
        <f>SUM(E933:E951)</f>
        <v>0</v>
      </c>
      <c r="F952" s="92">
        <f>SUM(F933:F951)</f>
        <v>0</v>
      </c>
      <c r="G952" s="92">
        <f>SUM(G933:G951)</f>
        <v>0</v>
      </c>
      <c r="H952" s="92">
        <f>SUM(H933:H951)</f>
        <v>0</v>
      </c>
      <c r="I952" s="93">
        <f>SUM(I933:I951)</f>
        <v>0</v>
      </c>
    </row>
    <row r="953" spans="1:9" ht="16.5" customHeight="1" thickTop="1" x14ac:dyDescent="0.25">
      <c r="A953" s="19" t="s">
        <v>48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16.5" customHeight="1" x14ac:dyDescent="0.25">
      <c r="A954" s="138"/>
      <c r="B954" s="265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Top="1" thickBot="1" x14ac:dyDescent="0.3">
      <c r="A973" s="155" t="s">
        <v>43</v>
      </c>
      <c r="B973" s="156"/>
      <c r="C973" s="157"/>
      <c r="D973" s="156"/>
      <c r="E973" s="158">
        <f>SUM(E954:E972)</f>
        <v>0</v>
      </c>
      <c r="F973" s="159">
        <f>SUM(F954:F972)</f>
        <v>0</v>
      </c>
      <c r="G973" s="159">
        <f>SUM(G954:G972)</f>
        <v>0</v>
      </c>
      <c r="H973" s="159">
        <f>SUM(H954:H972)</f>
        <v>0</v>
      </c>
      <c r="I973" s="160">
        <f>SUM(I954:I972)</f>
        <v>0</v>
      </c>
    </row>
    <row r="974" spans="1:9" ht="16.5" customHeight="1" thickTop="1" thickBot="1" x14ac:dyDescent="0.3">
      <c r="A974" s="11" t="s">
        <v>79</v>
      </c>
      <c r="B974" s="12"/>
      <c r="C974" s="13"/>
      <c r="D974" s="14"/>
      <c r="E974" s="15">
        <f>E1040+E1061+E1082+E1103+E1124</f>
        <v>95</v>
      </c>
      <c r="F974" s="16"/>
      <c r="G974" s="16"/>
      <c r="H974" s="16"/>
      <c r="I974" s="15">
        <f>I1040+I1061+I1082+I1103+I1124</f>
        <v>7560.16</v>
      </c>
    </row>
    <row r="975" spans="1:9" ht="16.5" customHeight="1" thickTop="1" thickBot="1" x14ac:dyDescent="0.3">
      <c r="A975" s="19" t="s">
        <v>13</v>
      </c>
      <c r="B975" s="20"/>
      <c r="C975" s="21"/>
      <c r="D975" s="20"/>
      <c r="E975" s="22"/>
      <c r="F975" s="22"/>
      <c r="G975" s="22"/>
      <c r="H975" s="22"/>
      <c r="I975" s="23">
        <f>I1040</f>
        <v>4950</v>
      </c>
    </row>
    <row r="976" spans="1:9" ht="45" customHeight="1" thickTop="1" x14ac:dyDescent="0.2">
      <c r="A976" s="130">
        <v>1</v>
      </c>
      <c r="B976" s="363" t="s">
        <v>9500</v>
      </c>
      <c r="C976" s="363" t="s">
        <v>9501</v>
      </c>
      <c r="D976" s="397" t="s">
        <v>9502</v>
      </c>
      <c r="E976" s="398">
        <v>5</v>
      </c>
      <c r="F976" s="394">
        <v>550</v>
      </c>
      <c r="G976" s="394"/>
      <c r="H976" s="394">
        <v>550</v>
      </c>
      <c r="I976" s="396">
        <v>550</v>
      </c>
    </row>
    <row r="977" spans="1:9" ht="34.5" customHeight="1" x14ac:dyDescent="0.2">
      <c r="A977" s="134">
        <v>2</v>
      </c>
      <c r="B977" s="363" t="s">
        <v>9503</v>
      </c>
      <c r="C977" s="363" t="s">
        <v>9504</v>
      </c>
      <c r="D977" s="397" t="s">
        <v>9505</v>
      </c>
      <c r="E977" s="398">
        <v>5</v>
      </c>
      <c r="F977" s="394">
        <v>550</v>
      </c>
      <c r="G977" s="394"/>
      <c r="H977" s="394">
        <v>550</v>
      </c>
      <c r="I977" s="396">
        <v>550</v>
      </c>
    </row>
    <row r="978" spans="1:9" ht="44.25" customHeight="1" x14ac:dyDescent="0.2">
      <c r="A978" s="134">
        <v>3</v>
      </c>
      <c r="B978" s="363" t="s">
        <v>9506</v>
      </c>
      <c r="C978" s="363" t="s">
        <v>9507</v>
      </c>
      <c r="D978" s="397" t="s">
        <v>9508</v>
      </c>
      <c r="E978" s="398">
        <v>5</v>
      </c>
      <c r="F978" s="394">
        <v>550</v>
      </c>
      <c r="G978" s="394"/>
      <c r="H978" s="394">
        <v>550</v>
      </c>
      <c r="I978" s="396">
        <v>550</v>
      </c>
    </row>
    <row r="979" spans="1:9" ht="40.5" customHeight="1" x14ac:dyDescent="0.2">
      <c r="A979" s="134">
        <v>4</v>
      </c>
      <c r="B979" s="363" t="s">
        <v>9509</v>
      </c>
      <c r="C979" s="363" t="s">
        <v>9510</v>
      </c>
      <c r="D979" s="397" t="s">
        <v>9511</v>
      </c>
      <c r="E979" s="398">
        <v>5</v>
      </c>
      <c r="F979" s="394">
        <v>550</v>
      </c>
      <c r="G979" s="394"/>
      <c r="H979" s="394">
        <v>550</v>
      </c>
      <c r="I979" s="396">
        <v>550</v>
      </c>
    </row>
    <row r="980" spans="1:9" ht="42.75" customHeight="1" x14ac:dyDescent="0.2">
      <c r="A980" s="134">
        <v>5</v>
      </c>
      <c r="B980" s="363" t="s">
        <v>9512</v>
      </c>
      <c r="C980" s="363" t="s">
        <v>9513</v>
      </c>
      <c r="D980" s="397" t="s">
        <v>9514</v>
      </c>
      <c r="E980" s="398">
        <v>6</v>
      </c>
      <c r="F980" s="394">
        <v>550</v>
      </c>
      <c r="G980" s="394"/>
      <c r="H980" s="394">
        <v>550</v>
      </c>
      <c r="I980" s="396">
        <v>550</v>
      </c>
    </row>
    <row r="981" spans="1:9" ht="46.5" customHeight="1" x14ac:dyDescent="0.2">
      <c r="A981" s="134">
        <v>6</v>
      </c>
      <c r="B981" s="363" t="s">
        <v>9515</v>
      </c>
      <c r="C981" s="363" t="s">
        <v>6709</v>
      </c>
      <c r="D981" s="397" t="s">
        <v>9516</v>
      </c>
      <c r="E981" s="398">
        <v>10</v>
      </c>
      <c r="F981" s="394">
        <v>550</v>
      </c>
      <c r="G981" s="394"/>
      <c r="H981" s="394">
        <v>550</v>
      </c>
      <c r="I981" s="396">
        <v>550</v>
      </c>
    </row>
    <row r="982" spans="1:9" s="105" customFormat="1" ht="40.5" customHeight="1" x14ac:dyDescent="0.2">
      <c r="A982" s="134">
        <v>7</v>
      </c>
      <c r="B982" s="363" t="s">
        <v>9517</v>
      </c>
      <c r="C982" s="363" t="s">
        <v>9518</v>
      </c>
      <c r="D982" s="397" t="s">
        <v>9519</v>
      </c>
      <c r="E982" s="398">
        <v>10</v>
      </c>
      <c r="F982" s="394">
        <v>550</v>
      </c>
      <c r="G982" s="394"/>
      <c r="H982" s="394">
        <v>550</v>
      </c>
      <c r="I982" s="396">
        <v>550</v>
      </c>
    </row>
    <row r="983" spans="1:9" ht="35.25" customHeight="1" x14ac:dyDescent="0.2">
      <c r="A983" s="134">
        <v>8</v>
      </c>
      <c r="B983" s="363" t="s">
        <v>9520</v>
      </c>
      <c r="C983" s="363" t="s">
        <v>9521</v>
      </c>
      <c r="D983" s="397" t="s">
        <v>9522</v>
      </c>
      <c r="E983" s="398">
        <v>5</v>
      </c>
      <c r="F983" s="394">
        <v>550</v>
      </c>
      <c r="G983" s="394"/>
      <c r="H983" s="394">
        <v>550</v>
      </c>
      <c r="I983" s="396">
        <v>550</v>
      </c>
    </row>
    <row r="984" spans="1:9" ht="33.75" customHeight="1" x14ac:dyDescent="0.2">
      <c r="A984" s="134">
        <v>9</v>
      </c>
      <c r="B984" s="363" t="s">
        <v>9523</v>
      </c>
      <c r="C984" s="363" t="s">
        <v>9524</v>
      </c>
      <c r="D984" s="397" t="s">
        <v>9525</v>
      </c>
      <c r="E984" s="398">
        <v>9</v>
      </c>
      <c r="F984" s="394">
        <v>550</v>
      </c>
      <c r="G984" s="394"/>
      <c r="H984" s="394">
        <v>550</v>
      </c>
      <c r="I984" s="396">
        <v>550</v>
      </c>
    </row>
    <row r="985" spans="1:9" ht="30.7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0.75" customHeight="1" x14ac:dyDescent="0.2">
      <c r="A986" s="134"/>
      <c r="B986" s="363"/>
      <c r="C986" s="363"/>
      <c r="D986" s="397"/>
      <c r="E986" s="398"/>
      <c r="F986" s="394"/>
      <c r="G986" s="394"/>
      <c r="H986" s="394"/>
      <c r="I986" s="396"/>
    </row>
    <row r="987" spans="1:9" ht="35.2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33.75" customHeight="1" x14ac:dyDescent="0.2">
      <c r="A988" s="134"/>
      <c r="B988" s="363"/>
      <c r="C988" s="363"/>
      <c r="D988" s="397"/>
      <c r="E988" s="398"/>
      <c r="F988" s="394"/>
      <c r="G988" s="394"/>
      <c r="H988" s="394"/>
      <c r="I988" s="396"/>
    </row>
    <row r="989" spans="1:9" ht="45.75" customHeight="1" x14ac:dyDescent="0.2">
      <c r="A989" s="134"/>
      <c r="B989" s="363"/>
      <c r="C989" s="363"/>
      <c r="D989" s="397"/>
      <c r="E989" s="398"/>
      <c r="F989" s="394"/>
      <c r="G989" s="394"/>
      <c r="H989" s="394"/>
      <c r="I989" s="396"/>
    </row>
    <row r="990" spans="1:9" ht="41.25" customHeight="1" x14ac:dyDescent="0.2">
      <c r="A990" s="134"/>
      <c r="B990" s="363"/>
      <c r="C990" s="363"/>
      <c r="D990" s="397"/>
      <c r="E990" s="398"/>
      <c r="F990" s="394"/>
      <c r="G990" s="394"/>
      <c r="H990" s="394"/>
      <c r="I990" s="396"/>
    </row>
    <row r="991" spans="1:9" ht="49.5" customHeight="1" x14ac:dyDescent="0.2">
      <c r="A991" s="134"/>
      <c r="B991" s="363"/>
      <c r="C991" s="363"/>
      <c r="D991" s="397"/>
      <c r="E991" s="398"/>
      <c r="F991" s="394"/>
      <c r="G991" s="394"/>
      <c r="H991" s="394"/>
      <c r="I991" s="396"/>
    </row>
    <row r="992" spans="1:9" ht="35.25" customHeight="1" x14ac:dyDescent="0.2">
      <c r="A992" s="134"/>
      <c r="B992" s="363"/>
      <c r="C992" s="363"/>
      <c r="D992" s="397"/>
      <c r="E992" s="398"/>
      <c r="F992" s="394"/>
      <c r="G992" s="394"/>
      <c r="H992" s="394"/>
      <c r="I992" s="396"/>
    </row>
    <row r="993" spans="1:9" ht="42.75" customHeight="1" x14ac:dyDescent="0.2">
      <c r="A993" s="134"/>
      <c r="B993" s="363"/>
      <c r="C993" s="363"/>
      <c r="D993" s="397"/>
      <c r="E993" s="398"/>
      <c r="F993" s="394"/>
      <c r="G993" s="394"/>
      <c r="H993" s="394"/>
      <c r="I993" s="396"/>
    </row>
    <row r="994" spans="1:9" ht="40.5" customHeight="1" x14ac:dyDescent="0.2">
      <c r="A994" s="134"/>
      <c r="B994" s="363"/>
      <c r="C994" s="363"/>
      <c r="D994" s="397"/>
      <c r="E994" s="398"/>
      <c r="F994" s="394"/>
      <c r="G994" s="394"/>
      <c r="H994" s="394"/>
      <c r="I994" s="396"/>
    </row>
    <row r="995" spans="1:9" ht="46.5" customHeight="1" x14ac:dyDescent="0.2">
      <c r="A995" s="134"/>
      <c r="B995" s="363"/>
      <c r="C995" s="363"/>
      <c r="D995" s="397"/>
      <c r="E995" s="398"/>
      <c r="F995" s="394"/>
      <c r="G995" s="394"/>
      <c r="H995" s="394"/>
      <c r="I995" s="396"/>
    </row>
    <row r="996" spans="1:9" ht="37.5" customHeight="1" x14ac:dyDescent="0.2">
      <c r="A996" s="134"/>
      <c r="B996" s="363"/>
      <c r="C996" s="363"/>
      <c r="D996" s="397"/>
      <c r="E996" s="398"/>
      <c r="F996" s="394"/>
      <c r="G996" s="394"/>
      <c r="H996" s="394"/>
      <c r="I996" s="396"/>
    </row>
    <row r="997" spans="1:9" ht="37.5" customHeight="1" x14ac:dyDescent="0.2">
      <c r="A997" s="134"/>
      <c r="B997" s="363"/>
      <c r="C997" s="363"/>
      <c r="D997" s="397"/>
      <c r="E997" s="398"/>
      <c r="F997" s="394"/>
      <c r="G997" s="394"/>
      <c r="H997" s="394"/>
      <c r="I997" s="396"/>
    </row>
    <row r="998" spans="1:9" ht="34.5" customHeight="1" x14ac:dyDescent="0.2">
      <c r="A998" s="134"/>
      <c r="B998" s="363"/>
      <c r="C998" s="363"/>
      <c r="D998" s="397"/>
      <c r="E998" s="398"/>
      <c r="F998" s="394"/>
      <c r="G998" s="394"/>
      <c r="H998" s="394"/>
      <c r="I998" s="396"/>
    </row>
    <row r="999" spans="1:9" ht="33.75" customHeight="1" x14ac:dyDescent="0.2">
      <c r="A999" s="134"/>
      <c r="B999" s="363"/>
      <c r="C999" s="363"/>
      <c r="D999" s="397"/>
      <c r="E999" s="398"/>
      <c r="F999" s="394"/>
      <c r="G999" s="394"/>
      <c r="H999" s="394"/>
      <c r="I999" s="396"/>
    </row>
    <row r="1000" spans="1:9" ht="36.75" customHeight="1" x14ac:dyDescent="0.2">
      <c r="A1000" s="134"/>
      <c r="B1000" s="363"/>
      <c r="C1000" s="363"/>
      <c r="D1000" s="397"/>
      <c r="E1000" s="398"/>
      <c r="F1000" s="394"/>
      <c r="G1000" s="394"/>
      <c r="H1000" s="394"/>
      <c r="I1000" s="396"/>
    </row>
    <row r="1001" spans="1:9" ht="32.25" customHeight="1" x14ac:dyDescent="0.2">
      <c r="A1001" s="134"/>
      <c r="B1001" s="363"/>
      <c r="C1001" s="363"/>
      <c r="D1001" s="397"/>
      <c r="E1001" s="398"/>
      <c r="F1001" s="394"/>
      <c r="G1001" s="394"/>
      <c r="H1001" s="394"/>
      <c r="I1001" s="396"/>
    </row>
    <row r="1002" spans="1:9" ht="31.5" customHeight="1" x14ac:dyDescent="0.2">
      <c r="A1002" s="134"/>
      <c r="B1002" s="363"/>
      <c r="C1002" s="363"/>
      <c r="D1002" s="397"/>
      <c r="E1002" s="398"/>
      <c r="F1002" s="394"/>
      <c r="G1002" s="394"/>
      <c r="H1002" s="394"/>
      <c r="I1002" s="396"/>
    </row>
    <row r="1003" spans="1:9" ht="28.5" customHeight="1" x14ac:dyDescent="0.2">
      <c r="A1003" s="134"/>
      <c r="B1003" s="363"/>
      <c r="C1003" s="363"/>
      <c r="D1003" s="397"/>
      <c r="E1003" s="398"/>
      <c r="F1003" s="394"/>
      <c r="G1003" s="394"/>
      <c r="H1003" s="394"/>
      <c r="I1003" s="396"/>
    </row>
    <row r="1004" spans="1:9" ht="29.25" customHeight="1" x14ac:dyDescent="0.2">
      <c r="A1004" s="134"/>
      <c r="B1004" s="363"/>
      <c r="C1004" s="363"/>
      <c r="D1004" s="397"/>
      <c r="E1004" s="398"/>
      <c r="F1004" s="394"/>
      <c r="G1004" s="394"/>
      <c r="H1004" s="394"/>
      <c r="I1004" s="396"/>
    </row>
    <row r="1005" spans="1:9" ht="36.75" customHeight="1" x14ac:dyDescent="0.2">
      <c r="A1005" s="134"/>
      <c r="B1005" s="363"/>
      <c r="C1005" s="363"/>
      <c r="D1005" s="397"/>
      <c r="E1005" s="398"/>
      <c r="F1005" s="394"/>
      <c r="G1005" s="394"/>
      <c r="H1005" s="394"/>
      <c r="I1005" s="396"/>
    </row>
    <row r="1006" spans="1:9" ht="37.5" customHeight="1" x14ac:dyDescent="0.2">
      <c r="A1006" s="134"/>
      <c r="B1006" s="363"/>
      <c r="C1006" s="363"/>
      <c r="D1006" s="397"/>
      <c r="E1006" s="398"/>
      <c r="F1006" s="394"/>
      <c r="G1006" s="394"/>
      <c r="H1006" s="394"/>
      <c r="I1006" s="396"/>
    </row>
    <row r="1007" spans="1:9" ht="32.25" customHeight="1" x14ac:dyDescent="0.2">
      <c r="A1007" s="134"/>
      <c r="B1007" s="363"/>
      <c r="C1007" s="363"/>
      <c r="D1007" s="397"/>
      <c r="E1007" s="398"/>
      <c r="F1007" s="394"/>
      <c r="G1007" s="394"/>
      <c r="H1007" s="394"/>
      <c r="I1007" s="396"/>
    </row>
    <row r="1008" spans="1:9" ht="37.5" customHeight="1" x14ac:dyDescent="0.25">
      <c r="A1008" s="138"/>
      <c r="B1008" s="363"/>
      <c r="C1008" s="363"/>
      <c r="D1008" s="397"/>
      <c r="E1008" s="398"/>
      <c r="F1008" s="394"/>
      <c r="G1008" s="394"/>
      <c r="H1008" s="394"/>
      <c r="I1008" s="396"/>
    </row>
    <row r="1009" spans="1:9" ht="42.75" customHeight="1" x14ac:dyDescent="0.2">
      <c r="A1009" s="134"/>
      <c r="B1009" s="363"/>
      <c r="C1009" s="363"/>
      <c r="D1009" s="397"/>
      <c r="E1009" s="398"/>
      <c r="F1009" s="394"/>
      <c r="G1009" s="394"/>
      <c r="H1009" s="394"/>
      <c r="I1009" s="396"/>
    </row>
    <row r="1010" spans="1:9" ht="34.5" customHeight="1" x14ac:dyDescent="0.25">
      <c r="A1010" s="138"/>
      <c r="B1010" s="363"/>
      <c r="C1010" s="363"/>
      <c r="D1010" s="397"/>
      <c r="E1010" s="398"/>
      <c r="F1010" s="394"/>
      <c r="G1010" s="394"/>
      <c r="H1010" s="394"/>
      <c r="I1010" s="396"/>
    </row>
    <row r="1011" spans="1:9" ht="42.75" customHeight="1" x14ac:dyDescent="0.2">
      <c r="A1011" s="134"/>
      <c r="B1011" s="363"/>
      <c r="C1011" s="363"/>
      <c r="D1011" s="397"/>
      <c r="E1011" s="398"/>
      <c r="F1011" s="394"/>
      <c r="G1011" s="394"/>
      <c r="H1011" s="394"/>
      <c r="I1011" s="396"/>
    </row>
    <row r="1012" spans="1:9" ht="37.5" customHeight="1" x14ac:dyDescent="0.25">
      <c r="A1012" s="138"/>
      <c r="B1012" s="363"/>
      <c r="C1012" s="363"/>
      <c r="D1012" s="397"/>
      <c r="E1012" s="398"/>
      <c r="F1012" s="394"/>
      <c r="G1012" s="394"/>
      <c r="H1012" s="394"/>
      <c r="I1012" s="396"/>
    </row>
    <row r="1013" spans="1:9" ht="40.5" customHeight="1" x14ac:dyDescent="0.2">
      <c r="A1013" s="134"/>
      <c r="B1013" s="363"/>
      <c r="C1013" s="363"/>
      <c r="D1013" s="397"/>
      <c r="E1013" s="398"/>
      <c r="F1013" s="394"/>
      <c r="G1013" s="394"/>
      <c r="H1013" s="394"/>
      <c r="I1013" s="396"/>
    </row>
    <row r="1014" spans="1:9" ht="34.5" customHeight="1" x14ac:dyDescent="0.25">
      <c r="A1014" s="138"/>
      <c r="B1014" s="363"/>
      <c r="C1014" s="363"/>
      <c r="D1014" s="397"/>
      <c r="E1014" s="398"/>
      <c r="F1014" s="394"/>
      <c r="G1014" s="394"/>
      <c r="H1014" s="394"/>
      <c r="I1014" s="396"/>
    </row>
    <row r="1015" spans="1:9" ht="40.5" customHeight="1" x14ac:dyDescent="0.2">
      <c r="A1015" s="134"/>
      <c r="B1015" s="363"/>
      <c r="C1015" s="363"/>
      <c r="D1015" s="397"/>
      <c r="E1015" s="398"/>
      <c r="F1015" s="394"/>
      <c r="G1015" s="394"/>
      <c r="H1015" s="394"/>
      <c r="I1015" s="396"/>
    </row>
    <row r="1016" spans="1:9" ht="38.25" customHeight="1" x14ac:dyDescent="0.25">
      <c r="A1016" s="138"/>
      <c r="B1016" s="363"/>
      <c r="C1016" s="363"/>
      <c r="D1016" s="397"/>
      <c r="E1016" s="398"/>
      <c r="F1016" s="394"/>
      <c r="G1016" s="394"/>
      <c r="H1016" s="394"/>
      <c r="I1016" s="396"/>
    </row>
    <row r="1017" spans="1:9" ht="36.75" customHeight="1" x14ac:dyDescent="0.2">
      <c r="A1017" s="134"/>
      <c r="B1017" s="363"/>
      <c r="C1017" s="363"/>
      <c r="D1017" s="397"/>
      <c r="E1017" s="398"/>
      <c r="F1017" s="394"/>
      <c r="G1017" s="394"/>
      <c r="H1017" s="394"/>
      <c r="I1017" s="396"/>
    </row>
    <row r="1018" spans="1:9" ht="37.5" customHeight="1" x14ac:dyDescent="0.25">
      <c r="A1018" s="138"/>
      <c r="B1018" s="363"/>
      <c r="C1018" s="363"/>
      <c r="D1018" s="397"/>
      <c r="E1018" s="398"/>
      <c r="F1018" s="394"/>
      <c r="G1018" s="394"/>
      <c r="H1018" s="394"/>
      <c r="I1018" s="396"/>
    </row>
    <row r="1019" spans="1:9" ht="47.25" customHeight="1" x14ac:dyDescent="0.2">
      <c r="A1019" s="134"/>
      <c r="B1019" s="363"/>
      <c r="C1019" s="363"/>
      <c r="D1019" s="397"/>
      <c r="E1019" s="398"/>
      <c r="F1019" s="394"/>
      <c r="G1019" s="394"/>
      <c r="H1019" s="394"/>
      <c r="I1019" s="396"/>
    </row>
    <row r="1020" spans="1:9" ht="44.25" customHeight="1" x14ac:dyDescent="0.25">
      <c r="A1020" s="138"/>
      <c r="B1020" s="363"/>
      <c r="C1020" s="363"/>
      <c r="D1020" s="397"/>
      <c r="E1020" s="398"/>
      <c r="F1020" s="394"/>
      <c r="G1020" s="394"/>
      <c r="H1020" s="394"/>
      <c r="I1020" s="396"/>
    </row>
    <row r="1021" spans="1:9" ht="43.5" customHeight="1" x14ac:dyDescent="0.2">
      <c r="A1021" s="134"/>
      <c r="B1021" s="363"/>
      <c r="C1021" s="363"/>
      <c r="D1021" s="397"/>
      <c r="E1021" s="398"/>
      <c r="F1021" s="394"/>
      <c r="G1021" s="394"/>
      <c r="H1021" s="394"/>
      <c r="I1021" s="396"/>
    </row>
    <row r="1022" spans="1:9" ht="43.5" customHeight="1" x14ac:dyDescent="0.25">
      <c r="A1022" s="138"/>
      <c r="B1022" s="363"/>
      <c r="C1022" s="363"/>
      <c r="D1022" s="397"/>
      <c r="E1022" s="398"/>
      <c r="F1022" s="394"/>
      <c r="G1022" s="394"/>
      <c r="H1022" s="394"/>
      <c r="I1022" s="396"/>
    </row>
    <row r="1023" spans="1:9" ht="46.5" customHeight="1" x14ac:dyDescent="0.2">
      <c r="A1023" s="134"/>
      <c r="B1023" s="363"/>
      <c r="C1023" s="363"/>
      <c r="D1023" s="397"/>
      <c r="E1023" s="398"/>
      <c r="F1023" s="394"/>
      <c r="G1023" s="394"/>
      <c r="H1023" s="394"/>
      <c r="I1023" s="396"/>
    </row>
    <row r="1024" spans="1:9" ht="35.25" customHeight="1" x14ac:dyDescent="0.25">
      <c r="A1024" s="138"/>
      <c r="B1024" s="363"/>
      <c r="C1024" s="363"/>
      <c r="D1024" s="397"/>
      <c r="E1024" s="398"/>
      <c r="F1024" s="394"/>
      <c r="G1024" s="394"/>
      <c r="H1024" s="394"/>
      <c r="I1024" s="396"/>
    </row>
    <row r="1025" spans="1:9" ht="45.75" customHeight="1" x14ac:dyDescent="0.2">
      <c r="A1025" s="134"/>
      <c r="B1025" s="363"/>
      <c r="C1025" s="363"/>
      <c r="D1025" s="397"/>
      <c r="E1025" s="398"/>
      <c r="F1025" s="394"/>
      <c r="G1025" s="394"/>
      <c r="H1025" s="394"/>
      <c r="I1025" s="396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thickBot="1" x14ac:dyDescent="0.3">
      <c r="A1039" s="83"/>
      <c r="B1039" s="84"/>
      <c r="C1039" s="85"/>
      <c r="D1039" s="84"/>
      <c r="E1039" s="86"/>
      <c r="F1039" s="87"/>
      <c r="G1039" s="87"/>
      <c r="H1039" s="87"/>
      <c r="I1039" s="88"/>
    </row>
    <row r="1040" spans="1:9" ht="16.5" customHeight="1" thickTop="1" thickBot="1" x14ac:dyDescent="0.3">
      <c r="A1040" s="89" t="s">
        <v>43</v>
      </c>
      <c r="B1040" s="90"/>
      <c r="C1040" s="91"/>
      <c r="D1040" s="90"/>
      <c r="E1040" s="152">
        <f>SUM(E976:E1039)</f>
        <v>60</v>
      </c>
      <c r="F1040" s="152">
        <f>SUM(F976:F1039)</f>
        <v>4950</v>
      </c>
      <c r="G1040" s="152">
        <f>SUM(G976:G1039)</f>
        <v>0</v>
      </c>
      <c r="H1040" s="152">
        <f>SUM(H976:H1039)</f>
        <v>4950</v>
      </c>
      <c r="I1040" s="224">
        <f>SUM(I976:I1039)</f>
        <v>4950</v>
      </c>
    </row>
    <row r="1041" spans="1:9" ht="16.5" customHeight="1" thickTop="1" thickBot="1" x14ac:dyDescent="0.3">
      <c r="A1041" s="94" t="s">
        <v>44</v>
      </c>
      <c r="B1041" s="95"/>
      <c r="C1041" s="96"/>
      <c r="D1041" s="95"/>
      <c r="E1041" s="97"/>
      <c r="F1041" s="97"/>
      <c r="G1041" s="97"/>
      <c r="H1041" s="97"/>
      <c r="I1041" s="99">
        <f>I1061</f>
        <v>2610.16</v>
      </c>
    </row>
    <row r="1042" spans="1:9" ht="16.5" customHeight="1" thickTop="1" x14ac:dyDescent="0.25">
      <c r="A1042" s="146">
        <v>1</v>
      </c>
      <c r="B1042" s="163" t="s">
        <v>9526</v>
      </c>
      <c r="C1042" s="243" t="s">
        <v>9527</v>
      </c>
      <c r="D1042" s="372" t="s">
        <v>9528</v>
      </c>
      <c r="E1042" s="244">
        <v>35</v>
      </c>
      <c r="F1042" s="244">
        <v>2610.16</v>
      </c>
      <c r="G1042" s="373"/>
      <c r="H1042" s="244">
        <v>2610.16</v>
      </c>
      <c r="I1042" s="244">
        <v>2610.16</v>
      </c>
    </row>
    <row r="1043" spans="1:9" ht="16.5" customHeight="1" x14ac:dyDescent="0.25">
      <c r="A1043" s="138"/>
      <c r="B1043" s="70"/>
      <c r="C1043" s="71"/>
      <c r="D1043" s="70"/>
      <c r="E1043" s="72"/>
      <c r="F1043" s="73"/>
      <c r="G1043" s="73"/>
      <c r="H1043" s="73"/>
      <c r="I1043" s="74"/>
    </row>
    <row r="1044" spans="1:9" ht="16.5" customHeight="1" x14ac:dyDescent="0.25">
      <c r="A1044" s="138"/>
      <c r="B1044" s="70"/>
      <c r="C1044" s="71"/>
      <c r="D1044" s="70"/>
      <c r="E1044" s="72"/>
      <c r="F1044" s="73"/>
      <c r="G1044" s="73"/>
      <c r="H1044" s="73"/>
      <c r="I1044" s="74"/>
    </row>
    <row r="1045" spans="1:9" ht="16.5" customHeight="1" x14ac:dyDescent="0.25">
      <c r="A1045" s="138"/>
      <c r="B1045" s="70"/>
      <c r="C1045" s="71"/>
      <c r="D1045" s="70"/>
      <c r="E1045" s="72"/>
      <c r="F1045" s="73"/>
      <c r="G1045" s="73"/>
      <c r="H1045" s="73"/>
      <c r="I1045" s="74"/>
    </row>
    <row r="1046" spans="1:9" ht="16.5" customHeight="1" x14ac:dyDescent="0.25">
      <c r="A1046" s="138"/>
      <c r="B1046" s="70"/>
      <c r="C1046" s="71"/>
      <c r="D1046" s="70"/>
      <c r="E1046" s="72"/>
      <c r="F1046" s="73"/>
      <c r="G1046" s="73"/>
      <c r="H1046" s="73"/>
      <c r="I1046" s="74"/>
    </row>
    <row r="1047" spans="1:9" ht="16.5" customHeight="1" x14ac:dyDescent="0.25">
      <c r="A1047" s="138"/>
      <c r="B1047" s="70"/>
      <c r="C1047" s="71"/>
      <c r="D1047" s="70"/>
      <c r="E1047" s="73"/>
      <c r="F1047" s="73"/>
      <c r="G1047" s="73"/>
      <c r="H1047" s="73"/>
      <c r="I1047" s="74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thickBot="1" x14ac:dyDescent="0.3">
      <c r="A1060" s="83"/>
      <c r="B1060" s="84"/>
      <c r="C1060" s="85"/>
      <c r="D1060" s="84"/>
      <c r="E1060" s="86"/>
      <c r="F1060" s="87"/>
      <c r="G1060" s="87"/>
      <c r="H1060" s="87"/>
      <c r="I1060" s="88"/>
    </row>
    <row r="1061" spans="1:9" ht="16.5" customHeight="1" thickTop="1" x14ac:dyDescent="0.25">
      <c r="A1061" s="155" t="s">
        <v>43</v>
      </c>
      <c r="B1061" s="156"/>
      <c r="C1061" s="157"/>
      <c r="D1061" s="156"/>
      <c r="E1061" s="158">
        <f>SUM(E1042:E1060)</f>
        <v>35</v>
      </c>
      <c r="F1061" s="159">
        <f>SUM(F1042:F1060)</f>
        <v>2610.16</v>
      </c>
      <c r="G1061" s="159">
        <f>SUM(G1042:G1060)</f>
        <v>0</v>
      </c>
      <c r="H1061" s="159">
        <f>SUM(H1042:H1060)</f>
        <v>2610.16</v>
      </c>
      <c r="I1061" s="160">
        <f>SUM(I1042:I1060)</f>
        <v>2610.16</v>
      </c>
    </row>
    <row r="1062" spans="1:9" ht="16.5" customHeight="1" thickBot="1" x14ac:dyDescent="0.3">
      <c r="A1062" s="94" t="s">
        <v>45</v>
      </c>
      <c r="B1062" s="95"/>
      <c r="C1062" s="96"/>
      <c r="D1062" s="95"/>
      <c r="E1062" s="97"/>
      <c r="F1062" s="97"/>
      <c r="G1062" s="97"/>
      <c r="H1062" s="97"/>
      <c r="I1062" s="99">
        <f>I1082</f>
        <v>0</v>
      </c>
    </row>
    <row r="1063" spans="1:9" ht="36.75" customHeight="1" thickTop="1" x14ac:dyDescent="0.2">
      <c r="A1063" s="130"/>
      <c r="B1063" s="479"/>
      <c r="C1063" s="479"/>
      <c r="D1063" s="479"/>
      <c r="E1063" s="480"/>
      <c r="F1063" s="481"/>
      <c r="G1063" s="482"/>
      <c r="H1063" s="481"/>
      <c r="I1063" s="483"/>
    </row>
    <row r="1064" spans="1:9" ht="50.25" customHeight="1" x14ac:dyDescent="0.3">
      <c r="A1064" s="138"/>
      <c r="B1064" s="484"/>
      <c r="C1064" s="484"/>
      <c r="D1064" s="484"/>
      <c r="E1064" s="485"/>
      <c r="F1064" s="486"/>
      <c r="G1064" s="487"/>
      <c r="H1064" s="486"/>
      <c r="I1064" s="488"/>
    </row>
    <row r="1065" spans="1:9" ht="16.5" customHeight="1" x14ac:dyDescent="0.3">
      <c r="A1065" s="138"/>
      <c r="B1065" s="484"/>
      <c r="C1065" s="489"/>
      <c r="D1065" s="484"/>
      <c r="E1065" s="485"/>
      <c r="F1065" s="487"/>
      <c r="G1065" s="487"/>
      <c r="H1065" s="487"/>
      <c r="I1065" s="490"/>
    </row>
    <row r="1066" spans="1:9" ht="16.5" customHeight="1" x14ac:dyDescent="0.3">
      <c r="A1066" s="138"/>
      <c r="B1066" s="491"/>
      <c r="C1066" s="492"/>
      <c r="D1066" s="491"/>
      <c r="E1066" s="493"/>
      <c r="F1066" s="494"/>
      <c r="G1066" s="494"/>
      <c r="H1066" s="494"/>
      <c r="I1066" s="495"/>
    </row>
    <row r="1067" spans="1:9" ht="16.5" customHeight="1" x14ac:dyDescent="0.25">
      <c r="A1067" s="75"/>
      <c r="B1067" s="354"/>
      <c r="C1067" s="355"/>
      <c r="D1067" s="354"/>
      <c r="E1067" s="360"/>
      <c r="F1067" s="357"/>
      <c r="G1067" s="357"/>
      <c r="H1067" s="357"/>
      <c r="I1067" s="358"/>
    </row>
    <row r="1068" spans="1:9" ht="16.5" customHeight="1" x14ac:dyDescent="0.25">
      <c r="A1068" s="75"/>
      <c r="B1068" s="354"/>
      <c r="C1068" s="355"/>
      <c r="D1068" s="354"/>
      <c r="E1068" s="360"/>
      <c r="F1068" s="357"/>
      <c r="G1068" s="357"/>
      <c r="H1068" s="357"/>
      <c r="I1068" s="358"/>
    </row>
    <row r="1069" spans="1:9" ht="16.5" customHeight="1" x14ac:dyDescent="0.25">
      <c r="A1069" s="75"/>
      <c r="B1069" s="354"/>
      <c r="C1069" s="355"/>
      <c r="D1069" s="354"/>
      <c r="E1069" s="360"/>
      <c r="F1069" s="357"/>
      <c r="G1069" s="357"/>
      <c r="H1069" s="357"/>
      <c r="I1069" s="358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Top="1" thickBot="1" x14ac:dyDescent="0.3">
      <c r="A1082" s="155" t="s">
        <v>43</v>
      </c>
      <c r="B1082" s="156"/>
      <c r="C1082" s="157"/>
      <c r="D1082" s="156"/>
      <c r="E1082" s="158">
        <f>SUM(E1063:E1081)</f>
        <v>0</v>
      </c>
      <c r="F1082" s="159">
        <f>SUM(F1063:F1081)</f>
        <v>0</v>
      </c>
      <c r="G1082" s="159">
        <f>SUM(G1063:G1081)</f>
        <v>0</v>
      </c>
      <c r="H1082" s="159">
        <f>SUM(H1063:H1081)</f>
        <v>0</v>
      </c>
      <c r="I1082" s="160">
        <f>SUM(I1063:I1081)</f>
        <v>0</v>
      </c>
    </row>
    <row r="1083" spans="1:9" ht="16.5" customHeight="1" thickTop="1" thickBot="1" x14ac:dyDescent="0.3">
      <c r="A1083" s="19" t="s">
        <v>46</v>
      </c>
      <c r="B1083" s="20"/>
      <c r="C1083" s="21"/>
      <c r="D1083" s="20"/>
      <c r="E1083" s="22"/>
      <c r="F1083" s="22"/>
      <c r="G1083" s="22"/>
      <c r="H1083" s="22"/>
      <c r="I1083" s="23">
        <f>I1103</f>
        <v>0</v>
      </c>
    </row>
    <row r="1084" spans="1:9" ht="42.75" customHeight="1" thickTop="1" x14ac:dyDescent="0.25">
      <c r="A1084" s="146"/>
      <c r="B1084" s="363"/>
      <c r="C1084" s="363"/>
      <c r="D1084" s="397"/>
      <c r="E1084" s="398"/>
      <c r="F1084" s="394"/>
      <c r="G1084" s="394"/>
      <c r="H1084" s="394"/>
      <c r="I1084" s="396"/>
    </row>
    <row r="1085" spans="1:9" ht="16.5" customHeight="1" x14ac:dyDescent="0.25">
      <c r="A1085" s="138"/>
      <c r="B1085" s="70"/>
      <c r="C1085" s="71"/>
      <c r="D1085" s="70"/>
      <c r="E1085" s="72"/>
      <c r="F1085" s="73"/>
      <c r="G1085" s="73"/>
      <c r="H1085" s="73"/>
      <c r="I1085" s="74"/>
    </row>
    <row r="1086" spans="1:9" ht="16.5" customHeight="1" x14ac:dyDescent="0.25">
      <c r="A1086" s="138"/>
      <c r="B1086" s="70"/>
      <c r="C1086" s="71"/>
      <c r="D1086" s="70"/>
      <c r="E1086" s="72"/>
      <c r="F1086" s="73"/>
      <c r="G1086" s="73"/>
      <c r="H1086" s="73"/>
      <c r="I1086" s="74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Top="1" thickBot="1" x14ac:dyDescent="0.3">
      <c r="A1103" s="89" t="s">
        <v>43</v>
      </c>
      <c r="B1103" s="90"/>
      <c r="C1103" s="91"/>
      <c r="D1103" s="90"/>
      <c r="E1103" s="152">
        <f>SUM(E1084:E1102)</f>
        <v>0</v>
      </c>
      <c r="F1103" s="92">
        <f>SUM(F1084:F1102)</f>
        <v>0</v>
      </c>
      <c r="G1103" s="92">
        <f>SUM(G1084:G1102)</f>
        <v>0</v>
      </c>
      <c r="H1103" s="92">
        <f>SUM(H1084:H1102)</f>
        <v>0</v>
      </c>
      <c r="I1103" s="93">
        <f>SUM(I1084:I1102)</f>
        <v>0</v>
      </c>
    </row>
    <row r="1104" spans="1:9" ht="16.5" customHeight="1" thickTop="1" thickBot="1" x14ac:dyDescent="0.3">
      <c r="A1104" s="94" t="s">
        <v>47</v>
      </c>
      <c r="B1104" s="95"/>
      <c r="C1104" s="96"/>
      <c r="D1104" s="95"/>
      <c r="E1104" s="97"/>
      <c r="F1104" s="97"/>
      <c r="G1104" s="97"/>
      <c r="H1104" s="97"/>
      <c r="I1104" s="99">
        <f>I1124</f>
        <v>0</v>
      </c>
    </row>
    <row r="1105" spans="1:9" ht="16.5" customHeight="1" thickTop="1" x14ac:dyDescent="0.25">
      <c r="A1105" s="146"/>
      <c r="B1105" s="147"/>
      <c r="C1105" s="148"/>
      <c r="D1105" s="147"/>
      <c r="E1105" s="149"/>
      <c r="F1105" s="150"/>
      <c r="G1105" s="150"/>
      <c r="H1105" s="150"/>
      <c r="I1105" s="151"/>
    </row>
    <row r="1106" spans="1:9" ht="16.5" customHeight="1" x14ac:dyDescent="0.25">
      <c r="A1106" s="138"/>
      <c r="B1106" s="70"/>
      <c r="C1106" s="71"/>
      <c r="D1106" s="70"/>
      <c r="E1106" s="72"/>
      <c r="F1106" s="73"/>
      <c r="G1106" s="73"/>
      <c r="H1106" s="73"/>
      <c r="I1106" s="74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15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15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15" ht="16.5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  <c r="O1123" s="271"/>
    </row>
    <row r="1124" spans="1:15" ht="16.5" customHeight="1" thickTop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15" ht="16.5" customHeight="1" thickTop="1" x14ac:dyDescent="0.25">
      <c r="A1125" s="19" t="s">
        <v>48</v>
      </c>
      <c r="B1125" s="20"/>
      <c r="C1125" s="21"/>
      <c r="D1125" s="20"/>
      <c r="E1125" s="22"/>
      <c r="F1125" s="22"/>
      <c r="G1125" s="22"/>
      <c r="H1125" s="22"/>
      <c r="I1125" s="23">
        <f>I1144</f>
        <v>0</v>
      </c>
    </row>
    <row r="1126" spans="1:15" ht="16.5" customHeight="1" x14ac:dyDescent="0.25">
      <c r="A1126" s="138"/>
      <c r="B1126" s="265"/>
      <c r="C1126" s="71"/>
      <c r="D1126" s="70"/>
      <c r="E1126" s="72"/>
      <c r="F1126" s="76"/>
      <c r="G1126" s="76"/>
      <c r="H1126" s="76"/>
      <c r="I1126" s="77"/>
    </row>
    <row r="1127" spans="1:15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5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5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5" s="59" customFormat="1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5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5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5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5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5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5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10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10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10" ht="16.5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10" ht="16.5" customHeight="1" thickTop="1" thickBot="1" x14ac:dyDescent="0.3">
      <c r="A1144" s="155" t="s">
        <v>43</v>
      </c>
      <c r="B1144" s="156"/>
      <c r="C1144" s="157"/>
      <c r="D1144" s="156"/>
      <c r="E1144" s="158">
        <f>SUM(E1126:E1143)</f>
        <v>0</v>
      </c>
      <c r="F1144" s="159">
        <f>SUM(F1126:F1143)</f>
        <v>0</v>
      </c>
      <c r="G1144" s="159">
        <f>SUM(G1126:G1143)</f>
        <v>0</v>
      </c>
      <c r="H1144" s="159">
        <f>SUM(H1126:H1143)</f>
        <v>0</v>
      </c>
      <c r="I1144" s="160">
        <f>SUM(I1126:I1143)</f>
        <v>0</v>
      </c>
    </row>
    <row r="1145" spans="1:10" ht="16.5" customHeight="1" thickTop="1" thickBot="1" x14ac:dyDescent="0.3">
      <c r="A1145" s="11" t="s">
        <v>80</v>
      </c>
      <c r="B1145" s="12"/>
      <c r="C1145" s="13"/>
      <c r="D1145" s="14"/>
      <c r="E1145" s="15">
        <f>E1164+E1191+E1212+E1233+E1254+E1275+E1296</f>
        <v>137</v>
      </c>
      <c r="F1145" s="16"/>
      <c r="G1145" s="16"/>
      <c r="H1145" s="16"/>
      <c r="I1145" s="15">
        <f>I1191+I1212+I1233+I1254+I1275+I1296</f>
        <v>8250</v>
      </c>
    </row>
    <row r="1146" spans="1:10" ht="16.5" customHeight="1" thickTop="1" x14ac:dyDescent="0.25">
      <c r="A1146" s="19" t="s">
        <v>13</v>
      </c>
      <c r="B1146" s="20"/>
      <c r="C1146" s="21"/>
      <c r="D1146" s="20"/>
      <c r="E1146" s="22"/>
      <c r="F1146" s="22"/>
      <c r="G1146" s="22"/>
      <c r="H1146" s="22"/>
      <c r="I1146" s="23">
        <f>I1191</f>
        <v>8250</v>
      </c>
      <c r="J1146" s="272"/>
    </row>
    <row r="1147" spans="1:10" ht="42.75" customHeight="1" x14ac:dyDescent="0.2">
      <c r="A1147" s="273">
        <v>1</v>
      </c>
      <c r="B1147" s="40" t="s">
        <v>9529</v>
      </c>
      <c r="C1147" s="26" t="s">
        <v>9530</v>
      </c>
      <c r="D1147" s="40" t="s">
        <v>9531</v>
      </c>
      <c r="E1147" s="40">
        <v>15</v>
      </c>
      <c r="F1147" s="28">
        <v>550</v>
      </c>
      <c r="G1147" s="28"/>
      <c r="H1147" s="28">
        <v>550</v>
      </c>
      <c r="I1147" s="28">
        <v>550</v>
      </c>
    </row>
    <row r="1148" spans="1:10" ht="45.75" customHeight="1" x14ac:dyDescent="0.2">
      <c r="A1148" s="273">
        <v>2</v>
      </c>
      <c r="B1148" s="25" t="s">
        <v>9532</v>
      </c>
      <c r="C1148" s="26" t="s">
        <v>9533</v>
      </c>
      <c r="D1148" s="25" t="s">
        <v>9532</v>
      </c>
      <c r="E1148" s="40">
        <v>5</v>
      </c>
      <c r="F1148" s="28">
        <v>550</v>
      </c>
      <c r="G1148" s="28"/>
      <c r="H1148" s="28">
        <v>550</v>
      </c>
      <c r="I1148" s="28">
        <v>550</v>
      </c>
    </row>
    <row r="1149" spans="1:10" ht="42.75" customHeight="1" x14ac:dyDescent="0.2">
      <c r="A1149" s="273">
        <v>3</v>
      </c>
      <c r="B1149" s="25" t="s">
        <v>9534</v>
      </c>
      <c r="C1149" s="26" t="s">
        <v>9535</v>
      </c>
      <c r="D1149" s="25" t="s">
        <v>9534</v>
      </c>
      <c r="E1149" s="40">
        <v>15</v>
      </c>
      <c r="F1149" s="28">
        <v>550</v>
      </c>
      <c r="G1149" s="28"/>
      <c r="H1149" s="28">
        <v>550</v>
      </c>
      <c r="I1149" s="28">
        <v>550</v>
      </c>
    </row>
    <row r="1150" spans="1:10" ht="55.5" customHeight="1" x14ac:dyDescent="0.2">
      <c r="A1150" s="273">
        <v>4</v>
      </c>
      <c r="B1150" s="25" t="s">
        <v>9536</v>
      </c>
      <c r="C1150" s="26" t="s">
        <v>9537</v>
      </c>
      <c r="D1150" s="25" t="s">
        <v>9536</v>
      </c>
      <c r="E1150" s="40">
        <v>15</v>
      </c>
      <c r="F1150" s="28">
        <v>550</v>
      </c>
      <c r="G1150" s="28"/>
      <c r="H1150" s="28">
        <v>550</v>
      </c>
      <c r="I1150" s="28">
        <v>550</v>
      </c>
    </row>
    <row r="1151" spans="1:10" ht="42.75" customHeight="1" x14ac:dyDescent="0.2">
      <c r="A1151" s="273">
        <v>5</v>
      </c>
      <c r="B1151" s="25" t="s">
        <v>9538</v>
      </c>
      <c r="C1151" s="26" t="s">
        <v>9539</v>
      </c>
      <c r="D1151" s="25" t="s">
        <v>9538</v>
      </c>
      <c r="E1151" s="40">
        <v>5</v>
      </c>
      <c r="F1151" s="28">
        <v>550</v>
      </c>
      <c r="G1151" s="28"/>
      <c r="H1151" s="28">
        <v>550</v>
      </c>
      <c r="I1151" s="28">
        <v>550</v>
      </c>
    </row>
    <row r="1152" spans="1:10" ht="41.25" customHeight="1" x14ac:dyDescent="0.2">
      <c r="A1152" s="273">
        <v>6</v>
      </c>
      <c r="B1152" s="25" t="s">
        <v>9540</v>
      </c>
      <c r="C1152" s="26" t="s">
        <v>9541</v>
      </c>
      <c r="D1152" s="25" t="s">
        <v>9540</v>
      </c>
      <c r="E1152" s="40">
        <v>5</v>
      </c>
      <c r="F1152" s="28">
        <v>550</v>
      </c>
      <c r="G1152" s="28"/>
      <c r="H1152" s="28">
        <v>550</v>
      </c>
      <c r="I1152" s="28">
        <v>550</v>
      </c>
    </row>
    <row r="1153" spans="1:9" ht="43.5" customHeight="1" x14ac:dyDescent="0.2">
      <c r="A1153" s="273">
        <v>7</v>
      </c>
      <c r="B1153" s="25" t="s">
        <v>9542</v>
      </c>
      <c r="C1153" s="26" t="s">
        <v>9543</v>
      </c>
      <c r="D1153" s="25" t="s">
        <v>9542</v>
      </c>
      <c r="E1153" s="40">
        <v>15</v>
      </c>
      <c r="F1153" s="28">
        <v>550</v>
      </c>
      <c r="G1153" s="28"/>
      <c r="H1153" s="28">
        <v>550</v>
      </c>
      <c r="I1153" s="28">
        <v>550</v>
      </c>
    </row>
    <row r="1154" spans="1:9" ht="47.25" customHeight="1" x14ac:dyDescent="0.2">
      <c r="A1154" s="273">
        <v>8</v>
      </c>
      <c r="B1154" s="25" t="s">
        <v>9544</v>
      </c>
      <c r="C1154" s="26" t="s">
        <v>9545</v>
      </c>
      <c r="D1154" s="25" t="s">
        <v>9544</v>
      </c>
      <c r="E1154" s="40">
        <v>5</v>
      </c>
      <c r="F1154" s="28">
        <v>550</v>
      </c>
      <c r="G1154" s="28"/>
      <c r="H1154" s="28">
        <v>550</v>
      </c>
      <c r="I1154" s="28">
        <v>550</v>
      </c>
    </row>
    <row r="1155" spans="1:9" ht="42.75" customHeight="1" x14ac:dyDescent="0.2">
      <c r="A1155" s="273">
        <v>9</v>
      </c>
      <c r="B1155" s="25" t="s">
        <v>9546</v>
      </c>
      <c r="C1155" s="26" t="s">
        <v>9547</v>
      </c>
      <c r="D1155" s="25" t="s">
        <v>9546</v>
      </c>
      <c r="E1155" s="40">
        <v>5</v>
      </c>
      <c r="F1155" s="28">
        <v>550</v>
      </c>
      <c r="G1155" s="28"/>
      <c r="H1155" s="28">
        <v>550</v>
      </c>
      <c r="I1155" s="28">
        <v>550</v>
      </c>
    </row>
    <row r="1156" spans="1:9" ht="53.25" customHeight="1" x14ac:dyDescent="0.2">
      <c r="A1156" s="273">
        <v>10</v>
      </c>
      <c r="B1156" s="25" t="s">
        <v>9548</v>
      </c>
      <c r="C1156" s="26" t="s">
        <v>9549</v>
      </c>
      <c r="D1156" s="25" t="s">
        <v>9548</v>
      </c>
      <c r="E1156" s="40">
        <v>5</v>
      </c>
      <c r="F1156" s="28">
        <v>550</v>
      </c>
      <c r="G1156" s="28"/>
      <c r="H1156" s="28">
        <v>550</v>
      </c>
      <c r="I1156" s="28">
        <v>550</v>
      </c>
    </row>
    <row r="1157" spans="1:9" ht="41.25" customHeight="1" x14ac:dyDescent="0.2">
      <c r="A1157" s="273">
        <v>11</v>
      </c>
      <c r="B1157" s="277" t="s">
        <v>9550</v>
      </c>
      <c r="C1157" s="275" t="s">
        <v>9551</v>
      </c>
      <c r="D1157" s="277" t="s">
        <v>9550</v>
      </c>
      <c r="E1157" s="274">
        <v>5</v>
      </c>
      <c r="F1157" s="276">
        <v>550</v>
      </c>
      <c r="G1157" s="276"/>
      <c r="H1157" s="276">
        <v>550</v>
      </c>
      <c r="I1157" s="276">
        <v>550</v>
      </c>
    </row>
    <row r="1158" spans="1:9" ht="42.75" customHeight="1" x14ac:dyDescent="0.2">
      <c r="A1158" s="273">
        <v>12</v>
      </c>
      <c r="B1158" s="277" t="s">
        <v>9552</v>
      </c>
      <c r="C1158" s="275" t="s">
        <v>9553</v>
      </c>
      <c r="D1158" s="277" t="s">
        <v>9552</v>
      </c>
      <c r="E1158" s="274">
        <v>5</v>
      </c>
      <c r="F1158" s="276">
        <v>550</v>
      </c>
      <c r="G1158" s="276"/>
      <c r="H1158" s="276">
        <v>550</v>
      </c>
      <c r="I1158" s="276">
        <v>550</v>
      </c>
    </row>
    <row r="1159" spans="1:9" ht="50.25" customHeight="1" x14ac:dyDescent="0.2">
      <c r="A1159" s="273">
        <v>13</v>
      </c>
      <c r="B1159" s="277" t="s">
        <v>9554</v>
      </c>
      <c r="C1159" s="275" t="s">
        <v>9555</v>
      </c>
      <c r="D1159" s="277" t="s">
        <v>9554</v>
      </c>
      <c r="E1159" s="274">
        <v>7</v>
      </c>
      <c r="F1159" s="276">
        <v>550</v>
      </c>
      <c r="G1159" s="276"/>
      <c r="H1159" s="276">
        <v>550</v>
      </c>
      <c r="I1159" s="276">
        <v>550</v>
      </c>
    </row>
    <row r="1160" spans="1:9" ht="40.5" customHeight="1" x14ac:dyDescent="0.2">
      <c r="A1160" s="273">
        <v>14</v>
      </c>
      <c r="B1160" s="277" t="s">
        <v>9556</v>
      </c>
      <c r="C1160" s="275" t="s">
        <v>9557</v>
      </c>
      <c r="D1160" s="277" t="s">
        <v>9556</v>
      </c>
      <c r="E1160" s="274">
        <v>15</v>
      </c>
      <c r="F1160" s="276">
        <v>550</v>
      </c>
      <c r="G1160" s="276"/>
      <c r="H1160" s="276">
        <v>550</v>
      </c>
      <c r="I1160" s="276">
        <v>550</v>
      </c>
    </row>
    <row r="1161" spans="1:9" ht="53.25" customHeight="1" x14ac:dyDescent="0.2">
      <c r="A1161" s="273">
        <v>15</v>
      </c>
      <c r="B1161" s="277" t="s">
        <v>9558</v>
      </c>
      <c r="C1161" s="275" t="s">
        <v>9559</v>
      </c>
      <c r="D1161" s="277" t="s">
        <v>9558</v>
      </c>
      <c r="E1161" s="274">
        <v>15</v>
      </c>
      <c r="F1161" s="276">
        <v>550</v>
      </c>
      <c r="G1161" s="276"/>
      <c r="H1161" s="276">
        <v>550</v>
      </c>
      <c r="I1161" s="276">
        <v>550</v>
      </c>
    </row>
    <row r="1162" spans="1:9" ht="45.75" customHeight="1" x14ac:dyDescent="0.2">
      <c r="A1162" s="273"/>
      <c r="B1162" s="277"/>
      <c r="C1162" s="275"/>
      <c r="D1162" s="277"/>
      <c r="E1162" s="274"/>
      <c r="F1162" s="276"/>
      <c r="G1162" s="276"/>
      <c r="H1162" s="276"/>
      <c r="I1162" s="276"/>
    </row>
    <row r="1163" spans="1:9" ht="52.5" customHeight="1" x14ac:dyDescent="0.2">
      <c r="A1163" s="273"/>
      <c r="B1163" s="277"/>
      <c r="C1163" s="275"/>
      <c r="D1163" s="277"/>
      <c r="E1163" s="274"/>
      <c r="F1163" s="276"/>
      <c r="G1163" s="276"/>
      <c r="H1163" s="276"/>
      <c r="I1163" s="276"/>
    </row>
    <row r="1164" spans="1:9" ht="40.5" customHeight="1" x14ac:dyDescent="0.2">
      <c r="A1164" s="273"/>
      <c r="B1164" s="277"/>
      <c r="C1164" s="275"/>
      <c r="D1164" s="277"/>
      <c r="E1164" s="274"/>
      <c r="F1164" s="276"/>
      <c r="G1164" s="276"/>
      <c r="H1164" s="276"/>
      <c r="I1164" s="276"/>
    </row>
    <row r="1165" spans="1:9" ht="39.75" customHeight="1" x14ac:dyDescent="0.2">
      <c r="A1165" s="273"/>
      <c r="B1165" s="277"/>
      <c r="C1165" s="275"/>
      <c r="D1165" s="277"/>
      <c r="E1165" s="274"/>
      <c r="F1165" s="276"/>
      <c r="G1165" s="276"/>
      <c r="H1165" s="276"/>
      <c r="I1165" s="276"/>
    </row>
    <row r="1166" spans="1:9" ht="45" customHeight="1" x14ac:dyDescent="0.2">
      <c r="A1166" s="273"/>
      <c r="B1166" s="277"/>
      <c r="C1166" s="275"/>
      <c r="D1166" s="277"/>
      <c r="E1166" s="274"/>
      <c r="F1166" s="276"/>
      <c r="G1166" s="276"/>
      <c r="H1166" s="276"/>
      <c r="I1166" s="276"/>
    </row>
    <row r="1167" spans="1:9" ht="39.75" customHeight="1" x14ac:dyDescent="0.2">
      <c r="A1167" s="273"/>
      <c r="B1167" s="277"/>
      <c r="C1167" s="275"/>
      <c r="D1167" s="277"/>
      <c r="E1167" s="274"/>
      <c r="F1167" s="276"/>
      <c r="G1167" s="276"/>
      <c r="H1167" s="276"/>
      <c r="I1167" s="276"/>
    </row>
    <row r="1168" spans="1:9" ht="49.5" customHeight="1" x14ac:dyDescent="0.2">
      <c r="A1168" s="273"/>
      <c r="B1168" s="277"/>
      <c r="C1168" s="275"/>
      <c r="D1168" s="277"/>
      <c r="E1168" s="274"/>
      <c r="F1168" s="276"/>
      <c r="G1168" s="276"/>
      <c r="H1168" s="276"/>
      <c r="I1168" s="276"/>
    </row>
    <row r="1169" spans="1:9" ht="46.5" customHeight="1" x14ac:dyDescent="0.2">
      <c r="A1169" s="273"/>
      <c r="B1169" s="277"/>
      <c r="C1169" s="275"/>
      <c r="D1169" s="277"/>
      <c r="E1169" s="274"/>
      <c r="F1169" s="276"/>
      <c r="G1169" s="276"/>
      <c r="H1169" s="276"/>
      <c r="I1169" s="276"/>
    </row>
    <row r="1170" spans="1:9" ht="39.75" customHeight="1" x14ac:dyDescent="0.2">
      <c r="A1170" s="273"/>
      <c r="B1170" s="277"/>
      <c r="C1170" s="275"/>
      <c r="D1170" s="277"/>
      <c r="E1170" s="274"/>
      <c r="F1170" s="276"/>
      <c r="G1170" s="276"/>
      <c r="H1170" s="276"/>
      <c r="I1170" s="276"/>
    </row>
    <row r="1171" spans="1:9" ht="39.75" customHeight="1" x14ac:dyDescent="0.2">
      <c r="A1171" s="273"/>
      <c r="B1171" s="277"/>
      <c r="C1171" s="275"/>
      <c r="D1171" s="277"/>
      <c r="E1171" s="274"/>
      <c r="F1171" s="276"/>
      <c r="G1171" s="276"/>
      <c r="H1171" s="276"/>
      <c r="I1171" s="276"/>
    </row>
    <row r="1172" spans="1:9" ht="37.5" customHeight="1" x14ac:dyDescent="0.2">
      <c r="A1172" s="273"/>
      <c r="B1172" s="277"/>
      <c r="C1172" s="275"/>
      <c r="D1172" s="277"/>
      <c r="E1172" s="274"/>
      <c r="F1172" s="276"/>
      <c r="G1172" s="276"/>
      <c r="H1172" s="276"/>
      <c r="I1172" s="276"/>
    </row>
    <row r="1173" spans="1:9" ht="39.75" customHeight="1" x14ac:dyDescent="0.2">
      <c r="A1173" s="273"/>
      <c r="B1173" s="277"/>
      <c r="C1173" s="275"/>
      <c r="D1173" s="277"/>
      <c r="E1173" s="274"/>
      <c r="F1173" s="276"/>
      <c r="G1173" s="276"/>
      <c r="H1173" s="276"/>
      <c r="I1173" s="276"/>
    </row>
    <row r="1174" spans="1:9" ht="45.75" customHeight="1" x14ac:dyDescent="0.2">
      <c r="A1174" s="273"/>
      <c r="B1174" s="277"/>
      <c r="C1174" s="275"/>
      <c r="D1174" s="277"/>
      <c r="E1174" s="274"/>
      <c r="F1174" s="276"/>
      <c r="G1174" s="276"/>
      <c r="H1174" s="276"/>
      <c r="I1174" s="276"/>
    </row>
    <row r="1175" spans="1:9" ht="48.75" customHeight="1" x14ac:dyDescent="0.2">
      <c r="A1175" s="273"/>
      <c r="B1175" s="277"/>
      <c r="C1175" s="275"/>
      <c r="D1175" s="277"/>
      <c r="E1175" s="274"/>
      <c r="F1175" s="276"/>
      <c r="G1175" s="276"/>
      <c r="H1175" s="276"/>
      <c r="I1175" s="276"/>
    </row>
    <row r="1176" spans="1:9" ht="39.75" customHeight="1" x14ac:dyDescent="0.2">
      <c r="A1176" s="273"/>
      <c r="B1176" s="277"/>
      <c r="C1176" s="275"/>
      <c r="D1176" s="277"/>
      <c r="E1176" s="274"/>
      <c r="F1176" s="276"/>
      <c r="G1176" s="276"/>
      <c r="H1176" s="276"/>
      <c r="I1176" s="276"/>
    </row>
    <row r="1177" spans="1:9" ht="55.5" customHeight="1" x14ac:dyDescent="0.2">
      <c r="A1177" s="273"/>
      <c r="B1177" s="277"/>
      <c r="C1177" s="275"/>
      <c r="D1177" s="277"/>
      <c r="E1177" s="274"/>
      <c r="F1177" s="276"/>
      <c r="G1177" s="276"/>
      <c r="H1177" s="276"/>
      <c r="I1177" s="276"/>
    </row>
    <row r="1178" spans="1:9" ht="16.5" customHeight="1" x14ac:dyDescent="0.2">
      <c r="A1178" s="60"/>
      <c r="B1178" s="277"/>
      <c r="C1178" s="275"/>
      <c r="D1178" s="277"/>
      <c r="E1178" s="274"/>
      <c r="F1178" s="276"/>
      <c r="G1178" s="276"/>
      <c r="H1178" s="276"/>
      <c r="I1178" s="276"/>
    </row>
    <row r="1179" spans="1:9" ht="16.5" customHeight="1" x14ac:dyDescent="0.2">
      <c r="A1179" s="60"/>
      <c r="B1179" s="277"/>
      <c r="C1179" s="275"/>
      <c r="D1179" s="277"/>
      <c r="E1179" s="274"/>
      <c r="F1179" s="276"/>
      <c r="G1179" s="276"/>
      <c r="H1179" s="276"/>
      <c r="I1179" s="276"/>
    </row>
    <row r="1180" spans="1:9" ht="16.5" customHeight="1" x14ac:dyDescent="0.25">
      <c r="A1180" s="60"/>
      <c r="B1180" s="70"/>
      <c r="C1180" s="71"/>
      <c r="D1180" s="70"/>
      <c r="E1180" s="122"/>
      <c r="F1180" s="73"/>
      <c r="G1180" s="73"/>
      <c r="H1180" s="73"/>
      <c r="I1180" s="74"/>
    </row>
    <row r="1181" spans="1:9" ht="16.5" customHeight="1" x14ac:dyDescent="0.25">
      <c r="A1181" s="60"/>
      <c r="B1181" s="70"/>
      <c r="C1181" s="71"/>
      <c r="D1181" s="70"/>
      <c r="E1181" s="122"/>
      <c r="F1181" s="73"/>
      <c r="G1181" s="73"/>
      <c r="H1181" s="73"/>
      <c r="I1181" s="74"/>
    </row>
    <row r="1182" spans="1:9" ht="16.5" customHeight="1" x14ac:dyDescent="0.25">
      <c r="A1182" s="60"/>
      <c r="B1182" s="70"/>
      <c r="C1182" s="71"/>
      <c r="D1182" s="70"/>
      <c r="E1182" s="122"/>
      <c r="F1182" s="73"/>
      <c r="G1182" s="73"/>
      <c r="H1182" s="73"/>
      <c r="I1182" s="74"/>
    </row>
    <row r="1183" spans="1:9" ht="16.5" customHeight="1" x14ac:dyDescent="0.25">
      <c r="A1183" s="60"/>
      <c r="B1183" s="284"/>
      <c r="C1183" s="71"/>
      <c r="D1183" s="70"/>
      <c r="E1183" s="122"/>
      <c r="F1183" s="73"/>
      <c r="G1183" s="73"/>
      <c r="H1183" s="73"/>
      <c r="I1183" s="74"/>
    </row>
    <row r="1184" spans="1:9" ht="16.5" customHeight="1" x14ac:dyDescent="0.25">
      <c r="A1184" s="60"/>
      <c r="B1184" s="285"/>
      <c r="C1184" s="286"/>
      <c r="D1184" s="285"/>
      <c r="E1184" s="287"/>
      <c r="F1184" s="288"/>
      <c r="G1184" s="288"/>
      <c r="H1184" s="288"/>
      <c r="I1184" s="289"/>
    </row>
    <row r="1185" spans="1:9" ht="16.5" customHeight="1" x14ac:dyDescent="0.25">
      <c r="A1185" s="60"/>
      <c r="B1185" s="285"/>
      <c r="C1185" s="286"/>
      <c r="D1185" s="285"/>
      <c r="E1185" s="287"/>
      <c r="F1185" s="288"/>
      <c r="G1185" s="288"/>
      <c r="H1185" s="288"/>
      <c r="I1185" s="289"/>
    </row>
    <row r="1186" spans="1:9" ht="16.5" customHeight="1" x14ac:dyDescent="0.25">
      <c r="A1186" s="290"/>
      <c r="B1186" s="285"/>
      <c r="C1186" s="286"/>
      <c r="D1186" s="285"/>
      <c r="E1186" s="287"/>
      <c r="F1186" s="288"/>
      <c r="G1186" s="288"/>
      <c r="H1186" s="288"/>
      <c r="I1186" s="289"/>
    </row>
    <row r="1187" spans="1:9" ht="16.5" customHeight="1" x14ac:dyDescent="0.25">
      <c r="A1187" s="60"/>
      <c r="B1187" s="285"/>
      <c r="C1187" s="286"/>
      <c r="D1187" s="285"/>
      <c r="E1187" s="287"/>
      <c r="F1187" s="288"/>
      <c r="G1187" s="288"/>
      <c r="H1187" s="288"/>
      <c r="I1187" s="289"/>
    </row>
    <row r="1188" spans="1:9" ht="16.5" customHeight="1" x14ac:dyDescent="0.25">
      <c r="A1188" s="60"/>
      <c r="B1188" s="285"/>
      <c r="C1188" s="286"/>
      <c r="D1188" s="285"/>
      <c r="E1188" s="287"/>
      <c r="F1188" s="288"/>
      <c r="G1188" s="288"/>
      <c r="H1188" s="288"/>
      <c r="I1188" s="289"/>
    </row>
    <row r="1189" spans="1:9" ht="16.5" customHeight="1" x14ac:dyDescent="0.25">
      <c r="A1189" s="60"/>
      <c r="B1189" s="285"/>
      <c r="C1189" s="286"/>
      <c r="D1189" s="285"/>
      <c r="E1189" s="287"/>
      <c r="F1189" s="288"/>
      <c r="G1189" s="288"/>
      <c r="H1189" s="288"/>
      <c r="I1189" s="289"/>
    </row>
    <row r="1190" spans="1:9" ht="16.5" customHeight="1" thickBot="1" x14ac:dyDescent="0.3">
      <c r="A1190" s="290"/>
      <c r="B1190" s="84"/>
      <c r="C1190" s="85"/>
      <c r="D1190" s="84"/>
      <c r="E1190" s="291"/>
      <c r="F1190" s="292"/>
      <c r="G1190" s="292"/>
      <c r="H1190" s="292"/>
      <c r="I1190" s="293"/>
    </row>
    <row r="1191" spans="1:9" ht="16.5" customHeight="1" thickTop="1" thickBot="1" x14ac:dyDescent="0.3">
      <c r="A1191" s="89" t="s">
        <v>43</v>
      </c>
      <c r="B1191" s="90"/>
      <c r="C1191" s="91"/>
      <c r="D1191" s="90"/>
      <c r="E1191" s="152">
        <f>SUM(E1147:E1190)</f>
        <v>137</v>
      </c>
      <c r="F1191" s="152">
        <f>SUM(F1147:F1190)</f>
        <v>8250</v>
      </c>
      <c r="G1191" s="152">
        <f>SUM(G1147:G1190)</f>
        <v>0</v>
      </c>
      <c r="H1191" s="152">
        <f>SUM(H1147:H1190)</f>
        <v>8250</v>
      </c>
      <c r="I1191" s="224">
        <f>SUM(I1147:I1190)</f>
        <v>8250</v>
      </c>
    </row>
    <row r="1192" spans="1:9" ht="16.5" customHeight="1" thickTop="1" thickBot="1" x14ac:dyDescent="0.3">
      <c r="A1192" s="94" t="s">
        <v>44</v>
      </c>
      <c r="B1192" s="95"/>
      <c r="C1192" s="96"/>
      <c r="D1192" s="95"/>
      <c r="E1192" s="97"/>
      <c r="F1192" s="97"/>
      <c r="G1192" s="97"/>
      <c r="H1192" s="97"/>
      <c r="I1192" s="99">
        <f>I1212</f>
        <v>0</v>
      </c>
    </row>
    <row r="1193" spans="1:9" ht="16.5" customHeight="1" thickTop="1" x14ac:dyDescent="0.25">
      <c r="A1193" s="146"/>
      <c r="B1193" s="294"/>
      <c r="C1193" s="294"/>
      <c r="D1193" s="294"/>
      <c r="E1193" s="295"/>
      <c r="F1193" s="296"/>
      <c r="G1193" s="297"/>
      <c r="H1193" s="296"/>
      <c r="I1193" s="298"/>
    </row>
    <row r="1194" spans="1:9" ht="16.5" customHeight="1" x14ac:dyDescent="0.25">
      <c r="A1194" s="75"/>
      <c r="B1194" s="299"/>
      <c r="C1194" s="299"/>
      <c r="D1194" s="299"/>
      <c r="E1194" s="300"/>
      <c r="F1194" s="66"/>
      <c r="G1194" s="301"/>
      <c r="H1194" s="66"/>
      <c r="I1194" s="67"/>
    </row>
    <row r="1195" spans="1:9" ht="16.5" customHeight="1" x14ac:dyDescent="0.25">
      <c r="A1195" s="75"/>
      <c r="B1195" s="299"/>
      <c r="C1195" s="299"/>
      <c r="D1195" s="299"/>
      <c r="E1195" s="300"/>
      <c r="F1195" s="66"/>
      <c r="G1195" s="301"/>
      <c r="H1195" s="66"/>
      <c r="I1195" s="6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thickBot="1" x14ac:dyDescent="0.3">
      <c r="A1211" s="83"/>
      <c r="B1211" s="84"/>
      <c r="C1211" s="85"/>
      <c r="D1211" s="84"/>
      <c r="E1211" s="86"/>
      <c r="F1211" s="87"/>
      <c r="G1211" s="87"/>
      <c r="H1211" s="87"/>
      <c r="I1211" s="88"/>
    </row>
    <row r="1212" spans="1:9" ht="16.5" customHeight="1" thickTop="1" thickBot="1" x14ac:dyDescent="0.3">
      <c r="A1212" s="155" t="s">
        <v>43</v>
      </c>
      <c r="B1212" s="156"/>
      <c r="C1212" s="157"/>
      <c r="D1212" s="156"/>
      <c r="E1212" s="158">
        <f>SUM(E1193:E1211)</f>
        <v>0</v>
      </c>
      <c r="F1212" s="159">
        <f>SUM(F1193:F1211)</f>
        <v>0</v>
      </c>
      <c r="G1212" s="159">
        <f>SUM(G1193:G1211)</f>
        <v>0</v>
      </c>
      <c r="H1212" s="159">
        <f>SUM(H1193:H1211)</f>
        <v>0</v>
      </c>
      <c r="I1212" s="302">
        <f>SUM(I1193:I1211)</f>
        <v>0</v>
      </c>
    </row>
    <row r="1213" spans="1:9" ht="16.5" customHeight="1" thickTop="1" thickBot="1" x14ac:dyDescent="0.3">
      <c r="A1213" s="19" t="s">
        <v>45</v>
      </c>
      <c r="B1213" s="20"/>
      <c r="C1213" s="21"/>
      <c r="D1213" s="20"/>
      <c r="E1213" s="22"/>
      <c r="F1213" s="22"/>
      <c r="G1213" s="22"/>
      <c r="H1213" s="22"/>
      <c r="I1213" s="23">
        <f>I1233</f>
        <v>0</v>
      </c>
    </row>
    <row r="1214" spans="1:9" ht="46.5" customHeight="1" thickTop="1" thickBot="1" x14ac:dyDescent="0.3">
      <c r="A1214" s="543"/>
      <c r="B1214" s="194"/>
      <c r="C1214" s="194"/>
      <c r="D1214" s="194"/>
      <c r="E1214" s="566"/>
      <c r="F1214" s="196"/>
      <c r="G1214" s="544"/>
      <c r="H1214" s="196"/>
      <c r="I1214" s="197"/>
    </row>
    <row r="1215" spans="1:9" ht="51.75" customHeight="1" thickTop="1" thickBot="1" x14ac:dyDescent="0.3">
      <c r="A1215" s="138"/>
      <c r="B1215" s="194"/>
      <c r="C1215" s="194"/>
      <c r="D1215" s="194"/>
      <c r="E1215" s="195"/>
      <c r="F1215" s="196"/>
      <c r="G1215" s="544"/>
      <c r="H1215" s="196"/>
      <c r="I1215" s="197"/>
    </row>
    <row r="1216" spans="1:9" ht="16.5" customHeight="1" thickTop="1" x14ac:dyDescent="0.25">
      <c r="A1216" s="75"/>
      <c r="B1216" s="194"/>
      <c r="C1216" s="194"/>
      <c r="D1216" s="194"/>
      <c r="E1216" s="195"/>
      <c r="F1216" s="196"/>
      <c r="G1216" s="544"/>
      <c r="H1216" s="196"/>
      <c r="I1216" s="19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thickBot="1" x14ac:dyDescent="0.3">
      <c r="A1232" s="83"/>
      <c r="B1232" s="84"/>
      <c r="C1232" s="85"/>
      <c r="D1232" s="84"/>
      <c r="E1232" s="86"/>
      <c r="F1232" s="87"/>
      <c r="G1232" s="87"/>
      <c r="H1232" s="87"/>
      <c r="I1232" s="88"/>
    </row>
    <row r="1233" spans="1:9" ht="16.5" customHeight="1" thickTop="1" thickBot="1" x14ac:dyDescent="0.3">
      <c r="A1233" s="89" t="s">
        <v>43</v>
      </c>
      <c r="B1233" s="90"/>
      <c r="C1233" s="91"/>
      <c r="D1233" s="90"/>
      <c r="E1233" s="152">
        <f>SUM(E1214:E1232)</f>
        <v>0</v>
      </c>
      <c r="F1233" s="92">
        <f>SUM(F1214:F1232)</f>
        <v>0</v>
      </c>
      <c r="G1233" s="92">
        <f>SUM(G1214:G1232)</f>
        <v>0</v>
      </c>
      <c r="H1233" s="92">
        <f>SUM(H1214:H1232)</f>
        <v>0</v>
      </c>
      <c r="I1233" s="93">
        <f>SUM(I1214:I1232)</f>
        <v>0</v>
      </c>
    </row>
    <row r="1234" spans="1:9" ht="16.5" customHeight="1" thickTop="1" thickBot="1" x14ac:dyDescent="0.3">
      <c r="A1234" s="94" t="s">
        <v>46</v>
      </c>
      <c r="B1234" s="95"/>
      <c r="C1234" s="277"/>
      <c r="D1234" s="95"/>
      <c r="E1234" s="97"/>
      <c r="F1234" s="98"/>
      <c r="G1234" s="98"/>
      <c r="H1234" s="98"/>
      <c r="I1234" s="99">
        <f>I1254</f>
        <v>0</v>
      </c>
    </row>
    <row r="1235" spans="1:9" ht="36.75" customHeight="1" thickTop="1" x14ac:dyDescent="0.2">
      <c r="A1235" s="130"/>
      <c r="B1235" s="277"/>
      <c r="C1235" s="545"/>
      <c r="D1235" s="277"/>
      <c r="E1235" s="274"/>
      <c r="F1235" s="276"/>
      <c r="G1235" s="276"/>
      <c r="H1235" s="276"/>
      <c r="I1235" s="276"/>
    </row>
    <row r="1236" spans="1:9" ht="47.25" customHeight="1" x14ac:dyDescent="0.25">
      <c r="A1236" s="353"/>
      <c r="B1236" s="277"/>
      <c r="C1236" s="275"/>
      <c r="D1236" s="277"/>
      <c r="E1236" s="274"/>
      <c r="F1236" s="276"/>
      <c r="G1236" s="276"/>
      <c r="H1236" s="276"/>
      <c r="I1236" s="276"/>
    </row>
    <row r="1237" spans="1:9" ht="46.5" customHeight="1" x14ac:dyDescent="0.25">
      <c r="A1237" s="353"/>
      <c r="B1237" s="277"/>
      <c r="C1237" s="275"/>
      <c r="D1237" s="277"/>
      <c r="E1237" s="274"/>
      <c r="F1237" s="276"/>
      <c r="G1237" s="276"/>
      <c r="H1237" s="276"/>
      <c r="I1237" s="276"/>
    </row>
    <row r="1238" spans="1:9" ht="16.5" customHeight="1" x14ac:dyDescent="0.25">
      <c r="A1238" s="359"/>
      <c r="B1238" s="354"/>
      <c r="C1238" s="355"/>
      <c r="D1238" s="354"/>
      <c r="E1238" s="360"/>
      <c r="F1238" s="357"/>
      <c r="G1238" s="357"/>
      <c r="H1238" s="357"/>
      <c r="I1238" s="358"/>
    </row>
    <row r="1239" spans="1:9" ht="16.5" customHeight="1" x14ac:dyDescent="0.25">
      <c r="A1239" s="359"/>
      <c r="B1239" s="354"/>
      <c r="C1239" s="355"/>
      <c r="D1239" s="354"/>
      <c r="E1239" s="360"/>
      <c r="F1239" s="357"/>
      <c r="G1239" s="357"/>
      <c r="H1239" s="357"/>
      <c r="I1239" s="358"/>
    </row>
    <row r="1240" spans="1:9" ht="16.5" customHeight="1" x14ac:dyDescent="0.25">
      <c r="A1240" s="75"/>
      <c r="B1240" s="70"/>
      <c r="C1240" s="71"/>
      <c r="D1240" s="70"/>
      <c r="E1240" s="104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thickBot="1" x14ac:dyDescent="0.3">
      <c r="A1253" s="83"/>
      <c r="B1253" s="84"/>
      <c r="C1253" s="85"/>
      <c r="D1253" s="84"/>
      <c r="E1253" s="86"/>
      <c r="F1253" s="87"/>
      <c r="G1253" s="87"/>
      <c r="H1253" s="87"/>
      <c r="I1253" s="88"/>
    </row>
    <row r="1254" spans="1:9" ht="16.5" customHeight="1" thickTop="1" thickBot="1" x14ac:dyDescent="0.3">
      <c r="A1254" s="89" t="s">
        <v>43</v>
      </c>
      <c r="B1254" s="90"/>
      <c r="C1254" s="91"/>
      <c r="D1254" s="90"/>
      <c r="E1254" s="152">
        <f>SUM(E1235:E1253)</f>
        <v>0</v>
      </c>
      <c r="F1254" s="92">
        <f>SUM(F1235:F1253)</f>
        <v>0</v>
      </c>
      <c r="G1254" s="92">
        <f>SUM(G1235:G1253)</f>
        <v>0</v>
      </c>
      <c r="H1254" s="92">
        <f>SUM(H1235:H1253)</f>
        <v>0</v>
      </c>
      <c r="I1254" s="93">
        <f>SUM(I1235:I1253)</f>
        <v>0</v>
      </c>
    </row>
    <row r="1255" spans="1:9" ht="16.5" customHeight="1" thickTop="1" thickBot="1" x14ac:dyDescent="0.3">
      <c r="A1255" s="94" t="s">
        <v>47</v>
      </c>
      <c r="B1255" s="95"/>
      <c r="C1255" s="96"/>
      <c r="D1255" s="95"/>
      <c r="E1255" s="97"/>
      <c r="F1255" s="98"/>
      <c r="G1255" s="98"/>
      <c r="H1255" s="98"/>
      <c r="I1255" s="99">
        <f>I1275</f>
        <v>0</v>
      </c>
    </row>
    <row r="1256" spans="1:9" ht="16.5" customHeight="1" thickTop="1" x14ac:dyDescent="0.25">
      <c r="A1256" s="146"/>
      <c r="B1256" s="147"/>
      <c r="C1256" s="148"/>
      <c r="D1256" s="147"/>
      <c r="E1256" s="150"/>
      <c r="F1256" s="150"/>
      <c r="G1256" s="150"/>
      <c r="H1256" s="150"/>
      <c r="I1256" s="151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thickBot="1" x14ac:dyDescent="0.3">
      <c r="A1274" s="83"/>
      <c r="B1274" s="84"/>
      <c r="C1274" s="85"/>
      <c r="D1274" s="84"/>
      <c r="E1274" s="86"/>
      <c r="F1274" s="87"/>
      <c r="G1274" s="87"/>
      <c r="H1274" s="87"/>
      <c r="I1274" s="88"/>
    </row>
    <row r="1275" spans="1:9" ht="16.5" customHeight="1" thickTop="1" thickBot="1" x14ac:dyDescent="0.3">
      <c r="A1275" s="89" t="s">
        <v>43</v>
      </c>
      <c r="B1275" s="90"/>
      <c r="C1275" s="91"/>
      <c r="D1275" s="90"/>
      <c r="E1275" s="152">
        <f>SUM(E1256:E1274)</f>
        <v>0</v>
      </c>
      <c r="F1275" s="92">
        <f>SUM(F1256:F1274)</f>
        <v>0</v>
      </c>
      <c r="G1275" s="92">
        <f>SUM(G1256:G1274)</f>
        <v>0</v>
      </c>
      <c r="H1275" s="92">
        <f>SUM(H1256:H1274)</f>
        <v>0</v>
      </c>
      <c r="I1275" s="93">
        <f>SUM(I1256:I1274)</f>
        <v>0</v>
      </c>
    </row>
    <row r="1276" spans="1:9" ht="16.5" customHeight="1" thickTop="1" thickBot="1" x14ac:dyDescent="0.3">
      <c r="A1276" s="19" t="s">
        <v>48</v>
      </c>
      <c r="B1276" s="20"/>
      <c r="C1276" s="21"/>
      <c r="D1276" s="20"/>
      <c r="E1276" s="22"/>
      <c r="F1276" s="162"/>
      <c r="G1276" s="162"/>
      <c r="H1276" s="162"/>
      <c r="I1276" s="23">
        <f>I1296</f>
        <v>0</v>
      </c>
    </row>
    <row r="1277" spans="1:9" ht="16.5" customHeight="1" thickTop="1" x14ac:dyDescent="0.25">
      <c r="A1277" s="216"/>
      <c r="B1277" s="147"/>
      <c r="C1277" s="148"/>
      <c r="D1277" s="147"/>
      <c r="E1277" s="149"/>
      <c r="F1277" s="154"/>
      <c r="G1277" s="154"/>
      <c r="H1277" s="154"/>
      <c r="I1277" s="21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x14ac:dyDescent="0.25">
      <c r="A1285" s="75"/>
      <c r="B1285" s="70"/>
      <c r="C1285" s="71"/>
      <c r="D1285" s="70"/>
      <c r="E1285" s="72"/>
      <c r="F1285" s="76"/>
      <c r="G1285" s="76"/>
      <c r="H1285" s="76"/>
      <c r="I1285" s="77"/>
    </row>
    <row r="1286" spans="1:9" ht="16.5" customHeight="1" x14ac:dyDescent="0.25">
      <c r="A1286" s="75"/>
      <c r="B1286" s="70"/>
      <c r="C1286" s="71"/>
      <c r="D1286" s="70"/>
      <c r="E1286" s="72"/>
      <c r="F1286" s="76"/>
      <c r="G1286" s="76"/>
      <c r="H1286" s="76"/>
      <c r="I1286" s="77"/>
    </row>
    <row r="1287" spans="1:9" ht="16.5" customHeight="1" x14ac:dyDescent="0.25">
      <c r="A1287" s="75"/>
      <c r="B1287" s="70"/>
      <c r="C1287" s="71"/>
      <c r="D1287" s="70"/>
      <c r="E1287" s="72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thickBot="1" x14ac:dyDescent="0.3">
      <c r="A1295" s="83"/>
      <c r="B1295" s="84"/>
      <c r="C1295" s="85"/>
      <c r="D1295" s="84"/>
      <c r="E1295" s="86"/>
      <c r="F1295" s="87"/>
      <c r="G1295" s="87"/>
      <c r="H1295" s="87"/>
      <c r="I1295" s="88"/>
    </row>
    <row r="1296" spans="1:9" ht="16.5" customHeight="1" thickTop="1" thickBot="1" x14ac:dyDescent="0.3">
      <c r="A1296" s="89" t="s">
        <v>43</v>
      </c>
      <c r="B1296" s="90"/>
      <c r="C1296" s="91"/>
      <c r="D1296" s="90"/>
      <c r="E1296" s="152">
        <f>SUM(E1277:E1295)</f>
        <v>0</v>
      </c>
      <c r="F1296" s="92">
        <f>SUM(F1277:F1295)</f>
        <v>0</v>
      </c>
      <c r="G1296" s="92">
        <f>SUM(G1277:G1295)</f>
        <v>0</v>
      </c>
      <c r="H1296" s="92">
        <f>SUM(H1277:H1295)</f>
        <v>0</v>
      </c>
      <c r="I1296" s="93">
        <f>SUM(I1277:I1295)</f>
        <v>0</v>
      </c>
    </row>
    <row r="1297" spans="1:9" ht="15.75" thickTop="1" x14ac:dyDescent="0.25"/>
    <row r="1298" spans="1:9" x14ac:dyDescent="0.25">
      <c r="A1298" s="311" t="s">
        <v>96</v>
      </c>
      <c r="B1298" s="311"/>
      <c r="C1298" s="311"/>
      <c r="D1298" s="311"/>
      <c r="E1298" s="311"/>
      <c r="F1298" s="311"/>
      <c r="G1298" s="311"/>
      <c r="H1298" s="311"/>
      <c r="I1298" s="311"/>
    </row>
    <row r="1299" spans="1:9" x14ac:dyDescent="0.25">
      <c r="A1299" s="629"/>
      <c r="B1299" s="629"/>
    </row>
    <row r="1300" spans="1:9" x14ac:dyDescent="0.25">
      <c r="A1300" s="629"/>
      <c r="B1300" s="629"/>
    </row>
    <row r="1301" spans="1:9" x14ac:dyDescent="0.25">
      <c r="A1301" s="629">
        <f>A1214+A1152+A984+A830+A320+A229+A139+A130+A27</f>
        <v>53</v>
      </c>
      <c r="B1301" s="629"/>
      <c r="E1301" s="5">
        <f>E1145+E974+E814+E573+E403+E199+E7</f>
        <v>3307.25</v>
      </c>
      <c r="I1301" s="5">
        <f>I1145+I974+I814+I573+I403+I199+I7</f>
        <v>167536.11287999997</v>
      </c>
    </row>
    <row r="1302" spans="1:9" x14ac:dyDescent="0.25">
      <c r="A1302" s="629"/>
      <c r="B1302" s="629"/>
    </row>
    <row r="1303" spans="1:9" x14ac:dyDescent="0.25">
      <c r="A1303" s="629"/>
      <c r="B1303" s="629"/>
    </row>
  </sheetData>
  <autoFilter ref="A5:I1296"/>
  <mergeCells count="8">
    <mergeCell ref="A1302:B1302"/>
    <mergeCell ref="A1303:B1303"/>
    <mergeCell ref="A1:I1"/>
    <mergeCell ref="A2:I2"/>
    <mergeCell ref="A3:I3"/>
    <mergeCell ref="A1299:B1299"/>
    <mergeCell ref="A1300:B1300"/>
    <mergeCell ref="A1301:B1301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820" min="2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03"/>
  <sheetViews>
    <sheetView view="pageBreakPreview" zoomScale="75" zoomScaleNormal="75" zoomScaleSheetLayoutView="75" workbookViewId="0">
      <pane ySplit="6" topLeftCell="A7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9560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E110+E127+E135+E156+E177+E198</f>
        <v>921.5</v>
      </c>
      <c r="F7" s="16"/>
      <c r="G7" s="16"/>
      <c r="H7" s="16"/>
      <c r="I7" s="17">
        <f>I110+I127+I135+I156+I177+I198</f>
        <v>58096.560000000005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40150</v>
      </c>
    </row>
    <row r="9" spans="1:9" ht="32.25" customHeight="1" thickBot="1" x14ac:dyDescent="0.25">
      <c r="A9" s="29">
        <v>1</v>
      </c>
      <c r="B9" s="319" t="s">
        <v>9561</v>
      </c>
      <c r="C9" s="320" t="s">
        <v>9562</v>
      </c>
      <c r="D9" s="321" t="s">
        <v>9563</v>
      </c>
      <c r="E9" s="322">
        <v>9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9564</v>
      </c>
      <c r="C10" s="320" t="s">
        <v>9565</v>
      </c>
      <c r="D10" s="321" t="s">
        <v>9566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9567</v>
      </c>
      <c r="C11" s="320" t="s">
        <v>9568</v>
      </c>
      <c r="D11" s="321" t="s">
        <v>9569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9570</v>
      </c>
      <c r="C12" s="320" t="s">
        <v>9571</v>
      </c>
      <c r="D12" s="321" t="s">
        <v>9572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9573</v>
      </c>
      <c r="C13" s="552" t="s">
        <v>9574</v>
      </c>
      <c r="D13" s="553" t="s">
        <v>9575</v>
      </c>
      <c r="E13" s="554">
        <v>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9576</v>
      </c>
      <c r="C14" s="552" t="s">
        <v>9577</v>
      </c>
      <c r="D14" s="553" t="s">
        <v>9578</v>
      </c>
      <c r="E14" s="554">
        <v>3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9579</v>
      </c>
      <c r="C15" s="552" t="s">
        <v>9580</v>
      </c>
      <c r="D15" s="553" t="s">
        <v>9581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9582</v>
      </c>
      <c r="C16" s="552" t="s">
        <v>9583</v>
      </c>
      <c r="D16" s="553" t="s">
        <v>9584</v>
      </c>
      <c r="E16" s="554">
        <v>6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9585</v>
      </c>
      <c r="C17" s="552" t="s">
        <v>9586</v>
      </c>
      <c r="D17" s="553" t="s">
        <v>9587</v>
      </c>
      <c r="E17" s="554">
        <v>6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9588</v>
      </c>
      <c r="C18" s="552" t="s">
        <v>9589</v>
      </c>
      <c r="D18" s="553" t="s">
        <v>9590</v>
      </c>
      <c r="E18" s="554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9591</v>
      </c>
      <c r="C19" s="552" t="s">
        <v>9592</v>
      </c>
      <c r="D19" s="553" t="s">
        <v>9593</v>
      </c>
      <c r="E19" s="554">
        <v>2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9594</v>
      </c>
      <c r="C20" s="552" t="s">
        <v>9595</v>
      </c>
      <c r="D20" s="553" t="s">
        <v>9594</v>
      </c>
      <c r="E20" s="554">
        <v>5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9596</v>
      </c>
      <c r="C21" s="552" t="s">
        <v>9597</v>
      </c>
      <c r="D21" s="553" t="s">
        <v>9596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9598</v>
      </c>
      <c r="C22" s="552" t="s">
        <v>9597</v>
      </c>
      <c r="D22" s="553" t="s">
        <v>9598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9599</v>
      </c>
      <c r="C23" s="552" t="s">
        <v>9600</v>
      </c>
      <c r="D23" s="553" t="s">
        <v>9599</v>
      </c>
      <c r="E23" s="554">
        <v>10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9601</v>
      </c>
      <c r="C24" s="552" t="s">
        <v>9602</v>
      </c>
      <c r="D24" s="553" t="s">
        <v>9601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9603</v>
      </c>
      <c r="C25" s="552" t="s">
        <v>9604</v>
      </c>
      <c r="D25" s="553" t="s">
        <v>9603</v>
      </c>
      <c r="E25" s="554">
        <v>7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9605</v>
      </c>
      <c r="C26" s="552" t="s">
        <v>9606</v>
      </c>
      <c r="D26" s="553" t="s">
        <v>9605</v>
      </c>
      <c r="E26" s="554">
        <v>7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9607</v>
      </c>
      <c r="C27" s="552" t="s">
        <v>9608</v>
      </c>
      <c r="D27" s="553" t="s">
        <v>9607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9609</v>
      </c>
      <c r="C28" s="552" t="s">
        <v>9610</v>
      </c>
      <c r="D28" s="553" t="s">
        <v>9609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9611</v>
      </c>
      <c r="C29" s="334" t="s">
        <v>9612</v>
      </c>
      <c r="D29" s="335" t="s">
        <v>9611</v>
      </c>
      <c r="E29" s="336">
        <v>6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9613</v>
      </c>
      <c r="C30" s="334" t="s">
        <v>9614</v>
      </c>
      <c r="D30" s="335" t="s">
        <v>9613</v>
      </c>
      <c r="E30" s="336">
        <v>6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9615</v>
      </c>
      <c r="C31" s="334" t="s">
        <v>9616</v>
      </c>
      <c r="D31" s="335" t="s">
        <v>9615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9617</v>
      </c>
      <c r="C32" s="334" t="s">
        <v>9618</v>
      </c>
      <c r="D32" s="335" t="s">
        <v>9617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9619</v>
      </c>
      <c r="C33" s="334" t="s">
        <v>9620</v>
      </c>
      <c r="D33" s="335" t="s">
        <v>9619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9621</v>
      </c>
      <c r="C34" s="334" t="s">
        <v>2045</v>
      </c>
      <c r="D34" s="335" t="s">
        <v>9621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>
        <v>27</v>
      </c>
      <c r="B35" s="333" t="s">
        <v>9622</v>
      </c>
      <c r="C35" s="334" t="s">
        <v>2045</v>
      </c>
      <c r="D35" s="335" t="s">
        <v>9622</v>
      </c>
      <c r="E35" s="336">
        <v>7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Top="1" x14ac:dyDescent="0.2">
      <c r="A36" s="24">
        <v>28</v>
      </c>
      <c r="B36" s="333" t="s">
        <v>9623</v>
      </c>
      <c r="C36" s="334" t="s">
        <v>2045</v>
      </c>
      <c r="D36" s="335" t="s">
        <v>9623</v>
      </c>
      <c r="E36" s="336">
        <v>7</v>
      </c>
      <c r="F36" s="330">
        <v>550</v>
      </c>
      <c r="G36" s="331"/>
      <c r="H36" s="330">
        <v>550</v>
      </c>
      <c r="I36" s="332">
        <v>550</v>
      </c>
    </row>
    <row r="37" spans="1:9" ht="54.75" customHeight="1" thickBot="1" x14ac:dyDescent="0.25">
      <c r="A37" s="29">
        <v>29</v>
      </c>
      <c r="B37" s="333" t="s">
        <v>9624</v>
      </c>
      <c r="C37" s="334" t="s">
        <v>2045</v>
      </c>
      <c r="D37" s="335" t="s">
        <v>9624</v>
      </c>
      <c r="E37" s="336">
        <v>7</v>
      </c>
      <c r="F37" s="330">
        <v>550</v>
      </c>
      <c r="G37" s="331"/>
      <c r="H37" s="330">
        <v>550</v>
      </c>
      <c r="I37" s="332">
        <v>550</v>
      </c>
    </row>
    <row r="38" spans="1:9" ht="57.75" customHeight="1" thickTop="1" x14ac:dyDescent="0.2">
      <c r="A38" s="24">
        <v>30</v>
      </c>
      <c r="B38" s="333" t="s">
        <v>9625</v>
      </c>
      <c r="C38" s="334" t="s">
        <v>2045</v>
      </c>
      <c r="D38" s="335" t="s">
        <v>9625</v>
      </c>
      <c r="E38" s="336">
        <v>10</v>
      </c>
      <c r="F38" s="330">
        <v>550</v>
      </c>
      <c r="G38" s="331"/>
      <c r="H38" s="330">
        <v>550</v>
      </c>
      <c r="I38" s="332">
        <v>550</v>
      </c>
    </row>
    <row r="39" spans="1:9" ht="48.75" customHeight="1" thickBot="1" x14ac:dyDescent="0.25">
      <c r="A39" s="29">
        <v>31</v>
      </c>
      <c r="B39" s="333" t="s">
        <v>9626</v>
      </c>
      <c r="C39" s="334" t="s">
        <v>2045</v>
      </c>
      <c r="D39" s="335" t="s">
        <v>9626</v>
      </c>
      <c r="E39" s="336">
        <v>7</v>
      </c>
      <c r="F39" s="330">
        <v>550</v>
      </c>
      <c r="G39" s="331"/>
      <c r="H39" s="330">
        <v>550</v>
      </c>
      <c r="I39" s="332">
        <v>550</v>
      </c>
    </row>
    <row r="40" spans="1:9" ht="45.75" customHeight="1" thickTop="1" x14ac:dyDescent="0.2">
      <c r="A40" s="24">
        <v>32</v>
      </c>
      <c r="B40" s="333" t="s">
        <v>9627</v>
      </c>
      <c r="C40" s="334" t="s">
        <v>2045</v>
      </c>
      <c r="D40" s="335" t="s">
        <v>9627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46.5" customHeight="1" thickBot="1" x14ac:dyDescent="0.25">
      <c r="A41" s="29">
        <v>33</v>
      </c>
      <c r="B41" s="333" t="s">
        <v>9628</v>
      </c>
      <c r="C41" s="334" t="s">
        <v>2045</v>
      </c>
      <c r="D41" s="335" t="s">
        <v>9628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3.5" customHeight="1" thickTop="1" x14ac:dyDescent="0.2">
      <c r="A42" s="24">
        <v>34</v>
      </c>
      <c r="B42" s="333" t="s">
        <v>9629</v>
      </c>
      <c r="C42" s="334" t="s">
        <v>2045</v>
      </c>
      <c r="D42" s="335" t="s">
        <v>9629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Bot="1" x14ac:dyDescent="0.25">
      <c r="A43" s="29">
        <v>35</v>
      </c>
      <c r="B43" s="333" t="s">
        <v>9630</v>
      </c>
      <c r="C43" s="334" t="s">
        <v>2045</v>
      </c>
      <c r="D43" s="335" t="s">
        <v>9630</v>
      </c>
      <c r="E43" s="336">
        <v>7</v>
      </c>
      <c r="F43" s="330">
        <v>550</v>
      </c>
      <c r="G43" s="331"/>
      <c r="H43" s="330">
        <v>550</v>
      </c>
      <c r="I43" s="332">
        <v>550</v>
      </c>
    </row>
    <row r="44" spans="1:9" ht="32.25" customHeight="1" thickTop="1" x14ac:dyDescent="0.2">
      <c r="A44" s="24">
        <v>36</v>
      </c>
      <c r="B44" s="333" t="s">
        <v>9631</v>
      </c>
      <c r="C44" s="334" t="s">
        <v>9632</v>
      </c>
      <c r="D44" s="335" t="s">
        <v>9631</v>
      </c>
      <c r="E44" s="336">
        <v>6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Bot="1" x14ac:dyDescent="0.25">
      <c r="A45" s="29">
        <v>37</v>
      </c>
      <c r="B45" s="333" t="s">
        <v>9633</v>
      </c>
      <c r="C45" s="334" t="s">
        <v>9634</v>
      </c>
      <c r="D45" s="335" t="s">
        <v>9633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4.25" customHeight="1" thickTop="1" x14ac:dyDescent="0.2">
      <c r="A46" s="24">
        <v>38</v>
      </c>
      <c r="B46" s="333" t="s">
        <v>9635</v>
      </c>
      <c r="C46" s="334" t="s">
        <v>9634</v>
      </c>
      <c r="D46" s="335" t="s">
        <v>9635</v>
      </c>
      <c r="E46" s="336">
        <v>6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Bot="1" x14ac:dyDescent="0.25">
      <c r="A47" s="29">
        <v>39</v>
      </c>
      <c r="B47" s="333" t="s">
        <v>9636</v>
      </c>
      <c r="C47" s="334" t="s">
        <v>9637</v>
      </c>
      <c r="D47" s="335" t="s">
        <v>9636</v>
      </c>
      <c r="E47" s="336">
        <v>7</v>
      </c>
      <c r="F47" s="330">
        <v>550</v>
      </c>
      <c r="G47" s="331"/>
      <c r="H47" s="330">
        <v>550</v>
      </c>
      <c r="I47" s="332">
        <v>550</v>
      </c>
    </row>
    <row r="48" spans="1:9" ht="41.25" customHeight="1" thickTop="1" x14ac:dyDescent="0.2">
      <c r="A48" s="24">
        <v>40</v>
      </c>
      <c r="B48" s="333" t="s">
        <v>9638</v>
      </c>
      <c r="C48" s="334" t="s">
        <v>9639</v>
      </c>
      <c r="D48" s="335" t="s">
        <v>9638</v>
      </c>
      <c r="E48" s="336">
        <v>7</v>
      </c>
      <c r="F48" s="330">
        <v>550</v>
      </c>
      <c r="G48" s="331"/>
      <c r="H48" s="330">
        <v>550</v>
      </c>
      <c r="I48" s="332">
        <v>550</v>
      </c>
    </row>
    <row r="49" spans="1:9" ht="47.25" customHeight="1" thickBot="1" x14ac:dyDescent="0.25">
      <c r="A49" s="29">
        <v>41</v>
      </c>
      <c r="B49" s="333" t="s">
        <v>9640</v>
      </c>
      <c r="C49" s="334" t="s">
        <v>9641</v>
      </c>
      <c r="D49" s="335" t="s">
        <v>9640</v>
      </c>
      <c r="E49" s="336">
        <v>7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x14ac:dyDescent="0.2">
      <c r="A50" s="24">
        <v>42</v>
      </c>
      <c r="B50" s="333" t="s">
        <v>9642</v>
      </c>
      <c r="C50" s="334" t="s">
        <v>9643</v>
      </c>
      <c r="D50" s="335" t="s">
        <v>9642</v>
      </c>
      <c r="E50" s="336">
        <v>5</v>
      </c>
      <c r="F50" s="330">
        <v>550</v>
      </c>
      <c r="G50" s="331"/>
      <c r="H50" s="330">
        <v>550</v>
      </c>
      <c r="I50" s="332">
        <v>550</v>
      </c>
    </row>
    <row r="51" spans="1:9" ht="46.5" customHeight="1" thickBot="1" x14ac:dyDescent="0.25">
      <c r="A51" s="29">
        <v>43</v>
      </c>
      <c r="B51" s="333" t="s">
        <v>9644</v>
      </c>
      <c r="C51" s="334" t="s">
        <v>9643</v>
      </c>
      <c r="D51" s="335" t="s">
        <v>9644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333" t="s">
        <v>9645</v>
      </c>
      <c r="C52" s="334" t="s">
        <v>9646</v>
      </c>
      <c r="D52" s="335" t="s">
        <v>9645</v>
      </c>
      <c r="E52" s="336">
        <v>6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333" t="s">
        <v>9647</v>
      </c>
      <c r="C53" s="334" t="s">
        <v>9648</v>
      </c>
      <c r="D53" s="335" t="s">
        <v>9647</v>
      </c>
      <c r="E53" s="336">
        <v>10</v>
      </c>
      <c r="F53" s="330">
        <v>550</v>
      </c>
      <c r="G53" s="331"/>
      <c r="H53" s="330">
        <v>550</v>
      </c>
      <c r="I53" s="332">
        <v>550</v>
      </c>
    </row>
    <row r="54" spans="1:9" ht="53.25" customHeight="1" thickTop="1" x14ac:dyDescent="0.2">
      <c r="A54" s="24">
        <v>46</v>
      </c>
      <c r="B54" s="333" t="s">
        <v>9649</v>
      </c>
      <c r="C54" s="334" t="s">
        <v>9650</v>
      </c>
      <c r="D54" s="335" t="s">
        <v>9649</v>
      </c>
      <c r="E54" s="336">
        <v>3</v>
      </c>
      <c r="F54" s="330">
        <v>550</v>
      </c>
      <c r="G54" s="331"/>
      <c r="H54" s="330">
        <v>550</v>
      </c>
      <c r="I54" s="332">
        <v>550</v>
      </c>
    </row>
    <row r="55" spans="1:9" ht="47.25" customHeight="1" thickBot="1" x14ac:dyDescent="0.25">
      <c r="A55" s="29">
        <v>47</v>
      </c>
      <c r="B55" s="333" t="s">
        <v>9651</v>
      </c>
      <c r="C55" s="334" t="s">
        <v>9652</v>
      </c>
      <c r="D55" s="335" t="s">
        <v>9651</v>
      </c>
      <c r="E55" s="336">
        <v>6</v>
      </c>
      <c r="F55" s="330">
        <v>550</v>
      </c>
      <c r="G55" s="331"/>
      <c r="H55" s="330">
        <v>550</v>
      </c>
      <c r="I55" s="332">
        <v>550</v>
      </c>
    </row>
    <row r="56" spans="1:9" ht="51.75" customHeight="1" thickTop="1" x14ac:dyDescent="0.2">
      <c r="A56" s="24">
        <v>48</v>
      </c>
      <c r="B56" s="333" t="s">
        <v>9653</v>
      </c>
      <c r="C56" s="334" t="s">
        <v>9654</v>
      </c>
      <c r="D56" s="335" t="s">
        <v>9653</v>
      </c>
      <c r="E56" s="336">
        <v>7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Bot="1" x14ac:dyDescent="0.25">
      <c r="A57" s="29">
        <v>49</v>
      </c>
      <c r="B57" s="333" t="s">
        <v>9655</v>
      </c>
      <c r="C57" s="334" t="s">
        <v>9656</v>
      </c>
      <c r="D57" s="335" t="s">
        <v>9657</v>
      </c>
      <c r="E57" s="336">
        <v>3</v>
      </c>
      <c r="F57" s="330">
        <v>550</v>
      </c>
      <c r="G57" s="331"/>
      <c r="H57" s="330">
        <v>550.00036</v>
      </c>
      <c r="I57" s="332">
        <v>550</v>
      </c>
    </row>
    <row r="58" spans="1:9" ht="45.75" customHeight="1" thickTop="1" x14ac:dyDescent="0.2">
      <c r="A58" s="24">
        <v>50</v>
      </c>
      <c r="B58" s="333" t="s">
        <v>9658</v>
      </c>
      <c r="C58" s="334" t="s">
        <v>9659</v>
      </c>
      <c r="D58" s="335" t="s">
        <v>9660</v>
      </c>
      <c r="E58" s="336">
        <v>5</v>
      </c>
      <c r="F58" s="330">
        <v>550</v>
      </c>
      <c r="G58" s="331"/>
      <c r="H58" s="330">
        <v>550.00036</v>
      </c>
      <c r="I58" s="332">
        <v>550</v>
      </c>
    </row>
    <row r="59" spans="1:9" ht="44.25" customHeight="1" thickBot="1" x14ac:dyDescent="0.25">
      <c r="A59" s="29">
        <v>51</v>
      </c>
      <c r="B59" s="333" t="s">
        <v>9661</v>
      </c>
      <c r="C59" s="334" t="s">
        <v>9662</v>
      </c>
      <c r="D59" s="335" t="s">
        <v>9663</v>
      </c>
      <c r="E59" s="336">
        <v>5</v>
      </c>
      <c r="F59" s="330">
        <v>550</v>
      </c>
      <c r="G59" s="331"/>
      <c r="H59" s="330">
        <v>550.00036</v>
      </c>
      <c r="I59" s="332">
        <v>550</v>
      </c>
    </row>
    <row r="60" spans="1:9" ht="41.25" customHeight="1" thickTop="1" x14ac:dyDescent="0.2">
      <c r="A60" s="24">
        <v>52</v>
      </c>
      <c r="B60" s="333" t="s">
        <v>9664</v>
      </c>
      <c r="C60" s="334" t="s">
        <v>9665</v>
      </c>
      <c r="D60" s="335" t="s">
        <v>9666</v>
      </c>
      <c r="E60" s="336">
        <v>7</v>
      </c>
      <c r="F60" s="330">
        <v>550</v>
      </c>
      <c r="G60" s="331"/>
      <c r="H60" s="330">
        <v>550.00036</v>
      </c>
      <c r="I60" s="332">
        <v>550</v>
      </c>
    </row>
    <row r="61" spans="1:9" ht="41.25" customHeight="1" thickBot="1" x14ac:dyDescent="0.25">
      <c r="A61" s="29">
        <v>53</v>
      </c>
      <c r="B61" s="333" t="s">
        <v>9667</v>
      </c>
      <c r="C61" s="334" t="s">
        <v>9668</v>
      </c>
      <c r="D61" s="335" t="s">
        <v>9669</v>
      </c>
      <c r="E61" s="336">
        <v>12</v>
      </c>
      <c r="F61" s="330">
        <v>550</v>
      </c>
      <c r="G61" s="331"/>
      <c r="H61" s="330">
        <v>550.00036</v>
      </c>
      <c r="I61" s="332">
        <v>550</v>
      </c>
    </row>
    <row r="62" spans="1:9" ht="41.25" customHeight="1" thickTop="1" x14ac:dyDescent="0.2">
      <c r="A62" s="24">
        <v>54</v>
      </c>
      <c r="B62" s="333" t="s">
        <v>9670</v>
      </c>
      <c r="C62" s="334" t="s">
        <v>9671</v>
      </c>
      <c r="D62" s="335" t="s">
        <v>9672</v>
      </c>
      <c r="E62" s="336">
        <v>10</v>
      </c>
      <c r="F62" s="330">
        <v>550</v>
      </c>
      <c r="G62" s="331"/>
      <c r="H62" s="330">
        <v>550.00036</v>
      </c>
      <c r="I62" s="332">
        <v>550</v>
      </c>
    </row>
    <row r="63" spans="1:9" ht="41.25" customHeight="1" thickBot="1" x14ac:dyDescent="0.25">
      <c r="A63" s="29">
        <v>55</v>
      </c>
      <c r="B63" s="333" t="s">
        <v>9673</v>
      </c>
      <c r="C63" s="334" t="s">
        <v>9674</v>
      </c>
      <c r="D63" s="335" t="s">
        <v>9675</v>
      </c>
      <c r="E63" s="336">
        <v>5</v>
      </c>
      <c r="F63" s="330">
        <v>550</v>
      </c>
      <c r="G63" s="331"/>
      <c r="H63" s="330">
        <v>550.00036</v>
      </c>
      <c r="I63" s="332">
        <v>550</v>
      </c>
    </row>
    <row r="64" spans="1:9" ht="41.25" customHeight="1" thickTop="1" x14ac:dyDescent="0.2">
      <c r="A64" s="24">
        <v>56</v>
      </c>
      <c r="B64" s="333" t="s">
        <v>9676</v>
      </c>
      <c r="C64" s="334" t="s">
        <v>9677</v>
      </c>
      <c r="D64" s="335" t="s">
        <v>9678</v>
      </c>
      <c r="E64" s="336">
        <v>5</v>
      </c>
      <c r="F64" s="330">
        <v>550</v>
      </c>
      <c r="G64" s="331"/>
      <c r="H64" s="330">
        <v>550.00036</v>
      </c>
      <c r="I64" s="332">
        <v>550</v>
      </c>
    </row>
    <row r="65" spans="1:9" ht="41.25" customHeight="1" thickBot="1" x14ac:dyDescent="0.25">
      <c r="A65" s="29">
        <v>57</v>
      </c>
      <c r="B65" s="333" t="s">
        <v>9679</v>
      </c>
      <c r="C65" s="334" t="s">
        <v>9680</v>
      </c>
      <c r="D65" s="335" t="s">
        <v>9681</v>
      </c>
      <c r="E65" s="336">
        <v>5</v>
      </c>
      <c r="F65" s="330">
        <v>550.00036</v>
      </c>
      <c r="G65" s="331"/>
      <c r="H65" s="330">
        <v>550.00036</v>
      </c>
      <c r="I65" s="332">
        <v>550</v>
      </c>
    </row>
    <row r="66" spans="1:9" ht="41.25" customHeight="1" thickTop="1" x14ac:dyDescent="0.2">
      <c r="A66" s="24">
        <v>58</v>
      </c>
      <c r="B66" s="333" t="s">
        <v>9682</v>
      </c>
      <c r="C66" s="334" t="s">
        <v>9683</v>
      </c>
      <c r="D66" s="335" t="s">
        <v>9684</v>
      </c>
      <c r="E66" s="336">
        <v>7</v>
      </c>
      <c r="F66" s="330">
        <v>550</v>
      </c>
      <c r="G66" s="331"/>
      <c r="H66" s="330">
        <v>550.00036</v>
      </c>
      <c r="I66" s="332">
        <v>550</v>
      </c>
    </row>
    <row r="67" spans="1:9" ht="41.25" customHeight="1" thickBot="1" x14ac:dyDescent="0.25">
      <c r="A67" s="29">
        <v>59</v>
      </c>
      <c r="B67" s="333" t="s">
        <v>9685</v>
      </c>
      <c r="C67" s="334" t="s">
        <v>9686</v>
      </c>
      <c r="D67" s="335" t="s">
        <v>9687</v>
      </c>
      <c r="E67" s="336">
        <v>7</v>
      </c>
      <c r="F67" s="330">
        <v>550</v>
      </c>
      <c r="G67" s="331"/>
      <c r="H67" s="330">
        <v>550.00036</v>
      </c>
      <c r="I67" s="332">
        <v>550</v>
      </c>
    </row>
    <row r="68" spans="1:9" ht="41.25" customHeight="1" thickTop="1" x14ac:dyDescent="0.2">
      <c r="A68" s="24">
        <v>60</v>
      </c>
      <c r="B68" s="333" t="s">
        <v>9688</v>
      </c>
      <c r="C68" s="334" t="s">
        <v>9689</v>
      </c>
      <c r="D68" s="335" t="s">
        <v>9690</v>
      </c>
      <c r="E68" s="336">
        <v>5</v>
      </c>
      <c r="F68" s="330">
        <v>550</v>
      </c>
      <c r="G68" s="331"/>
      <c r="H68" s="330">
        <v>550.00036</v>
      </c>
      <c r="I68" s="332">
        <v>550</v>
      </c>
    </row>
    <row r="69" spans="1:9" ht="41.25" customHeight="1" thickBot="1" x14ac:dyDescent="0.25">
      <c r="A69" s="29">
        <v>61</v>
      </c>
      <c r="B69" s="333" t="s">
        <v>9691</v>
      </c>
      <c r="C69" s="334" t="s">
        <v>9692</v>
      </c>
      <c r="D69" s="335" t="s">
        <v>9693</v>
      </c>
      <c r="E69" s="336">
        <v>5</v>
      </c>
      <c r="F69" s="330">
        <v>550</v>
      </c>
      <c r="G69" s="331"/>
      <c r="H69" s="330">
        <v>550.00036</v>
      </c>
      <c r="I69" s="332">
        <v>550</v>
      </c>
    </row>
    <row r="70" spans="1:9" ht="41.25" customHeight="1" thickTop="1" x14ac:dyDescent="0.2">
      <c r="A70" s="24">
        <v>62</v>
      </c>
      <c r="B70" s="333" t="s">
        <v>9694</v>
      </c>
      <c r="C70" s="334" t="s">
        <v>9695</v>
      </c>
      <c r="D70" s="335" t="s">
        <v>9696</v>
      </c>
      <c r="E70" s="336">
        <v>5</v>
      </c>
      <c r="F70" s="330">
        <v>550.00036</v>
      </c>
      <c r="G70" s="331"/>
      <c r="H70" s="330">
        <v>550.00036</v>
      </c>
      <c r="I70" s="332">
        <v>550</v>
      </c>
    </row>
    <row r="71" spans="1:9" ht="41.25" customHeight="1" thickBot="1" x14ac:dyDescent="0.25">
      <c r="A71" s="29">
        <v>63</v>
      </c>
      <c r="B71" s="333" t="s">
        <v>9697</v>
      </c>
      <c r="C71" s="334" t="s">
        <v>9695</v>
      </c>
      <c r="D71" s="335" t="s">
        <v>9698</v>
      </c>
      <c r="E71" s="336">
        <v>5</v>
      </c>
      <c r="F71" s="330">
        <v>550.00036</v>
      </c>
      <c r="G71" s="331"/>
      <c r="H71" s="330">
        <v>550.00036</v>
      </c>
      <c r="I71" s="332">
        <v>550</v>
      </c>
    </row>
    <row r="72" spans="1:9" ht="41.25" customHeight="1" thickTop="1" x14ac:dyDescent="0.2">
      <c r="A72" s="24">
        <v>64</v>
      </c>
      <c r="B72" s="333" t="s">
        <v>9699</v>
      </c>
      <c r="C72" s="334" t="s">
        <v>9695</v>
      </c>
      <c r="D72" s="335" t="s">
        <v>6812</v>
      </c>
      <c r="E72" s="336">
        <v>5</v>
      </c>
      <c r="F72" s="330">
        <v>550.00036</v>
      </c>
      <c r="G72" s="331"/>
      <c r="H72" s="330">
        <v>550.00036</v>
      </c>
      <c r="I72" s="332">
        <v>550</v>
      </c>
    </row>
    <row r="73" spans="1:9" ht="39.75" customHeight="1" thickBot="1" x14ac:dyDescent="0.25">
      <c r="A73" s="29">
        <v>65</v>
      </c>
      <c r="B73" s="333" t="s">
        <v>9700</v>
      </c>
      <c r="C73" s="334" t="s">
        <v>9701</v>
      </c>
      <c r="D73" s="335">
        <v>41764</v>
      </c>
      <c r="E73" s="336">
        <v>5</v>
      </c>
      <c r="F73" s="330">
        <v>550</v>
      </c>
      <c r="G73" s="331"/>
      <c r="H73" s="330">
        <v>550</v>
      </c>
      <c r="I73" s="332">
        <v>550</v>
      </c>
    </row>
    <row r="74" spans="1:9" ht="44.25" customHeight="1" thickTop="1" x14ac:dyDescent="0.2">
      <c r="A74" s="24">
        <v>66</v>
      </c>
      <c r="B74" s="333" t="s">
        <v>9702</v>
      </c>
      <c r="C74" s="334" t="s">
        <v>9703</v>
      </c>
      <c r="D74" s="335">
        <v>41796</v>
      </c>
      <c r="E74" s="336">
        <v>5</v>
      </c>
      <c r="F74" s="330">
        <v>550</v>
      </c>
      <c r="G74" s="331"/>
      <c r="H74" s="330">
        <v>550</v>
      </c>
      <c r="I74" s="332">
        <v>550</v>
      </c>
    </row>
    <row r="75" spans="1:9" ht="49.5" customHeight="1" thickBot="1" x14ac:dyDescent="0.25">
      <c r="A75" s="29">
        <v>67</v>
      </c>
      <c r="B75" s="333" t="s">
        <v>9704</v>
      </c>
      <c r="C75" s="334" t="s">
        <v>9705</v>
      </c>
      <c r="D75" s="335">
        <v>41810</v>
      </c>
      <c r="E75" s="336">
        <v>10</v>
      </c>
      <c r="F75" s="330">
        <v>550</v>
      </c>
      <c r="G75" s="331"/>
      <c r="H75" s="330">
        <v>550</v>
      </c>
      <c r="I75" s="332">
        <v>550</v>
      </c>
    </row>
    <row r="76" spans="1:9" ht="38.25" customHeight="1" thickTop="1" x14ac:dyDescent="0.2">
      <c r="A76" s="24">
        <v>68</v>
      </c>
      <c r="B76" s="333" t="s">
        <v>9706</v>
      </c>
      <c r="C76" s="334" t="s">
        <v>9707</v>
      </c>
      <c r="D76" s="335">
        <v>41810</v>
      </c>
      <c r="E76" s="336">
        <v>5</v>
      </c>
      <c r="F76" s="330">
        <v>550</v>
      </c>
      <c r="G76" s="331"/>
      <c r="H76" s="330">
        <v>550</v>
      </c>
      <c r="I76" s="332">
        <v>550</v>
      </c>
    </row>
    <row r="77" spans="1:9" ht="47.25" customHeight="1" thickBot="1" x14ac:dyDescent="0.25">
      <c r="A77" s="29">
        <v>69</v>
      </c>
      <c r="B77" s="333" t="s">
        <v>9708</v>
      </c>
      <c r="C77" s="334" t="s">
        <v>9709</v>
      </c>
      <c r="D77" s="335" t="s">
        <v>9708</v>
      </c>
      <c r="E77" s="336">
        <v>5</v>
      </c>
      <c r="F77" s="330">
        <v>550</v>
      </c>
      <c r="G77" s="331"/>
      <c r="H77" s="330">
        <v>550</v>
      </c>
      <c r="I77" s="332">
        <v>550</v>
      </c>
    </row>
    <row r="78" spans="1:9" ht="39.75" customHeight="1" thickTop="1" x14ac:dyDescent="0.2">
      <c r="A78" s="24">
        <v>70</v>
      </c>
      <c r="B78" s="333" t="s">
        <v>9710</v>
      </c>
      <c r="C78" s="334" t="s">
        <v>9711</v>
      </c>
      <c r="D78" s="335" t="s">
        <v>9710</v>
      </c>
      <c r="E78" s="336">
        <v>4.5</v>
      </c>
      <c r="F78" s="330">
        <v>550</v>
      </c>
      <c r="G78" s="331"/>
      <c r="H78" s="330">
        <v>550</v>
      </c>
      <c r="I78" s="332">
        <v>550</v>
      </c>
    </row>
    <row r="79" spans="1:9" ht="46.5" customHeight="1" thickBot="1" x14ac:dyDescent="0.25">
      <c r="A79" s="29">
        <v>71</v>
      </c>
      <c r="B79" s="333" t="s">
        <v>9712</v>
      </c>
      <c r="C79" s="334" t="s">
        <v>9713</v>
      </c>
      <c r="D79" s="335" t="s">
        <v>9712</v>
      </c>
      <c r="E79" s="336">
        <v>3</v>
      </c>
      <c r="F79" s="330">
        <v>550</v>
      </c>
      <c r="G79" s="331"/>
      <c r="H79" s="330">
        <v>550</v>
      </c>
      <c r="I79" s="332">
        <v>550</v>
      </c>
    </row>
    <row r="80" spans="1:9" ht="46.5" customHeight="1" thickTop="1" x14ac:dyDescent="0.2">
      <c r="A80" s="24">
        <v>72</v>
      </c>
      <c r="B80" s="333" t="s">
        <v>9714</v>
      </c>
      <c r="C80" s="334" t="s">
        <v>9715</v>
      </c>
      <c r="D80" s="335" t="s">
        <v>9714</v>
      </c>
      <c r="E80" s="336">
        <v>15</v>
      </c>
      <c r="F80" s="330">
        <v>550</v>
      </c>
      <c r="G80" s="331"/>
      <c r="H80" s="330">
        <v>550</v>
      </c>
      <c r="I80" s="332">
        <v>550</v>
      </c>
    </row>
    <row r="81" spans="1:9" ht="36" customHeight="1" thickBot="1" x14ac:dyDescent="0.25">
      <c r="A81" s="29">
        <v>73</v>
      </c>
      <c r="B81" s="333" t="s">
        <v>9716</v>
      </c>
      <c r="C81" s="334" t="s">
        <v>9717</v>
      </c>
      <c r="D81" s="335" t="s">
        <v>9716</v>
      </c>
      <c r="E81" s="336">
        <v>14</v>
      </c>
      <c r="F81" s="330">
        <v>550</v>
      </c>
      <c r="G81" s="331"/>
      <c r="H81" s="330">
        <v>550</v>
      </c>
      <c r="I81" s="332">
        <v>550</v>
      </c>
    </row>
    <row r="82" spans="1:9" ht="36" customHeight="1" thickTop="1" x14ac:dyDescent="0.2">
      <c r="A82" s="24">
        <v>74</v>
      </c>
      <c r="B82" s="571" t="s">
        <v>9718</v>
      </c>
      <c r="C82" s="334" t="s">
        <v>9719</v>
      </c>
      <c r="D82" s="335" t="s">
        <v>9718</v>
      </c>
      <c r="E82" s="336">
        <v>6</v>
      </c>
      <c r="F82" s="330">
        <v>550</v>
      </c>
      <c r="G82" s="331"/>
      <c r="H82" s="330">
        <v>550</v>
      </c>
      <c r="I82" s="572">
        <v>550</v>
      </c>
    </row>
    <row r="83" spans="1:9" ht="36" customHeight="1" thickBot="1" x14ac:dyDescent="0.25">
      <c r="A83" s="29">
        <v>75</v>
      </c>
      <c r="B83" s="571" t="s">
        <v>9720</v>
      </c>
      <c r="C83" s="334" t="s">
        <v>9721</v>
      </c>
      <c r="D83" s="335" t="s">
        <v>9720</v>
      </c>
      <c r="E83" s="336">
        <v>3</v>
      </c>
      <c r="F83" s="330">
        <v>550</v>
      </c>
      <c r="G83" s="331"/>
      <c r="H83" s="330">
        <v>550</v>
      </c>
      <c r="I83" s="572">
        <v>550</v>
      </c>
    </row>
    <row r="84" spans="1:9" ht="36" customHeight="1" thickTop="1" x14ac:dyDescent="0.2">
      <c r="A84" s="24">
        <v>76</v>
      </c>
      <c r="B84" s="571" t="s">
        <v>9722</v>
      </c>
      <c r="C84" s="334" t="s">
        <v>9723</v>
      </c>
      <c r="D84" s="335" t="s">
        <v>9722</v>
      </c>
      <c r="E84" s="336">
        <v>15</v>
      </c>
      <c r="F84" s="330">
        <v>550</v>
      </c>
      <c r="G84" s="331"/>
      <c r="H84" s="330">
        <v>550</v>
      </c>
      <c r="I84" s="572">
        <v>550</v>
      </c>
    </row>
    <row r="85" spans="1:9" ht="36" customHeight="1" thickBot="1" x14ac:dyDescent="0.25">
      <c r="A85" s="29">
        <v>77</v>
      </c>
      <c r="B85" s="571" t="s">
        <v>9724</v>
      </c>
      <c r="C85" s="334" t="s">
        <v>9725</v>
      </c>
      <c r="D85" s="335" t="s">
        <v>9724</v>
      </c>
      <c r="E85" s="336">
        <v>10</v>
      </c>
      <c r="F85" s="330">
        <v>550</v>
      </c>
      <c r="G85" s="331"/>
      <c r="H85" s="330">
        <v>550</v>
      </c>
      <c r="I85" s="572">
        <v>550</v>
      </c>
    </row>
    <row r="86" spans="1:9" ht="36" customHeight="1" thickTop="1" x14ac:dyDescent="0.2">
      <c r="A86" s="24">
        <v>78</v>
      </c>
      <c r="B86" s="571" t="s">
        <v>9726</v>
      </c>
      <c r="C86" s="334" t="s">
        <v>9727</v>
      </c>
      <c r="D86" s="335" t="s">
        <v>9726</v>
      </c>
      <c r="E86" s="336">
        <v>10</v>
      </c>
      <c r="F86" s="330">
        <v>550</v>
      </c>
      <c r="G86" s="331"/>
      <c r="H86" s="330">
        <v>550</v>
      </c>
      <c r="I86" s="572">
        <v>550</v>
      </c>
    </row>
    <row r="87" spans="1:9" ht="36" customHeight="1" thickBot="1" x14ac:dyDescent="0.25">
      <c r="A87" s="29">
        <v>79</v>
      </c>
      <c r="B87" s="571" t="s">
        <v>9728</v>
      </c>
      <c r="C87" s="334" t="s">
        <v>9729</v>
      </c>
      <c r="D87" s="335" t="s">
        <v>9728</v>
      </c>
      <c r="E87" s="336">
        <v>15</v>
      </c>
      <c r="F87" s="330">
        <v>550</v>
      </c>
      <c r="G87" s="331"/>
      <c r="H87" s="330">
        <v>550</v>
      </c>
      <c r="I87" s="572">
        <v>550</v>
      </c>
    </row>
    <row r="88" spans="1:9" ht="36" customHeight="1" thickTop="1" x14ac:dyDescent="0.2">
      <c r="A88" s="24">
        <v>80</v>
      </c>
      <c r="B88" s="571" t="s">
        <v>9730</v>
      </c>
      <c r="C88" s="334" t="s">
        <v>9731</v>
      </c>
      <c r="D88" s="335" t="s">
        <v>9730</v>
      </c>
      <c r="E88" s="336">
        <v>15</v>
      </c>
      <c r="F88" s="330">
        <v>550</v>
      </c>
      <c r="G88" s="331"/>
      <c r="H88" s="330">
        <v>550</v>
      </c>
      <c r="I88" s="572">
        <v>550</v>
      </c>
    </row>
    <row r="89" spans="1:9" ht="36" customHeight="1" thickBot="1" x14ac:dyDescent="0.25">
      <c r="A89" s="29">
        <v>81</v>
      </c>
      <c r="B89" s="571" t="s">
        <v>9732</v>
      </c>
      <c r="C89" s="334" t="s">
        <v>9733</v>
      </c>
      <c r="D89" s="335" t="s">
        <v>9732</v>
      </c>
      <c r="E89" s="336">
        <v>15</v>
      </c>
      <c r="F89" s="330">
        <v>550</v>
      </c>
      <c r="G89" s="331"/>
      <c r="H89" s="330">
        <v>550</v>
      </c>
      <c r="I89" s="572">
        <v>550</v>
      </c>
    </row>
    <row r="90" spans="1:9" ht="36" customHeight="1" thickTop="1" x14ac:dyDescent="0.2">
      <c r="A90" s="24">
        <v>82</v>
      </c>
      <c r="B90" s="571" t="s">
        <v>9734</v>
      </c>
      <c r="C90" s="334" t="s">
        <v>9735</v>
      </c>
      <c r="D90" s="335" t="s">
        <v>9734</v>
      </c>
      <c r="E90" s="336">
        <v>15</v>
      </c>
      <c r="F90" s="330">
        <v>550</v>
      </c>
      <c r="G90" s="331"/>
      <c r="H90" s="330">
        <v>550</v>
      </c>
      <c r="I90" s="572">
        <v>550</v>
      </c>
    </row>
    <row r="91" spans="1:9" ht="36" customHeight="1" thickBot="1" x14ac:dyDescent="0.25">
      <c r="A91" s="29">
        <v>83</v>
      </c>
      <c r="B91" s="571" t="s">
        <v>9736</v>
      </c>
      <c r="C91" s="334" t="s">
        <v>9737</v>
      </c>
      <c r="D91" s="335" t="s">
        <v>9736</v>
      </c>
      <c r="E91" s="336">
        <v>15</v>
      </c>
      <c r="F91" s="330">
        <v>550</v>
      </c>
      <c r="G91" s="331"/>
      <c r="H91" s="330">
        <v>550</v>
      </c>
      <c r="I91" s="572">
        <v>550</v>
      </c>
    </row>
    <row r="92" spans="1:9" ht="36" customHeight="1" thickTop="1" x14ac:dyDescent="0.2">
      <c r="A92" s="24">
        <v>84</v>
      </c>
      <c r="B92" s="571" t="s">
        <v>9738</v>
      </c>
      <c r="C92" s="334" t="s">
        <v>9739</v>
      </c>
      <c r="D92" s="335" t="s">
        <v>9738</v>
      </c>
      <c r="E92" s="336">
        <v>10</v>
      </c>
      <c r="F92" s="330">
        <v>550</v>
      </c>
      <c r="G92" s="331"/>
      <c r="H92" s="330">
        <v>550</v>
      </c>
      <c r="I92" s="572">
        <v>550</v>
      </c>
    </row>
    <row r="93" spans="1:9" ht="36" customHeight="1" thickBot="1" x14ac:dyDescent="0.25">
      <c r="A93" s="29">
        <v>85</v>
      </c>
      <c r="B93" s="571" t="s">
        <v>9740</v>
      </c>
      <c r="C93" s="334" t="s">
        <v>9741</v>
      </c>
      <c r="D93" s="335" t="s">
        <v>9740</v>
      </c>
      <c r="E93" s="336">
        <v>10</v>
      </c>
      <c r="F93" s="330">
        <v>550</v>
      </c>
      <c r="G93" s="331"/>
      <c r="H93" s="330">
        <v>550</v>
      </c>
      <c r="I93" s="572">
        <v>550</v>
      </c>
    </row>
    <row r="94" spans="1:9" ht="36" customHeight="1" thickTop="1" x14ac:dyDescent="0.2">
      <c r="A94" s="24">
        <v>86</v>
      </c>
      <c r="B94" s="571" t="s">
        <v>9742</v>
      </c>
      <c r="C94" s="334" t="s">
        <v>9743</v>
      </c>
      <c r="D94" s="335" t="s">
        <v>9742</v>
      </c>
      <c r="E94" s="336">
        <v>15</v>
      </c>
      <c r="F94" s="330">
        <v>550</v>
      </c>
      <c r="G94" s="331"/>
      <c r="H94" s="330">
        <v>550</v>
      </c>
      <c r="I94" s="572">
        <v>550</v>
      </c>
    </row>
    <row r="95" spans="1:9" ht="36" customHeight="1" thickBot="1" x14ac:dyDescent="0.25">
      <c r="A95" s="29">
        <v>87</v>
      </c>
      <c r="B95" s="571" t="s">
        <v>9744</v>
      </c>
      <c r="C95" s="334" t="s">
        <v>9745</v>
      </c>
      <c r="D95" s="335" t="s">
        <v>9744</v>
      </c>
      <c r="E95" s="336">
        <v>15</v>
      </c>
      <c r="F95" s="330">
        <v>550</v>
      </c>
      <c r="G95" s="331"/>
      <c r="H95" s="330">
        <v>550</v>
      </c>
      <c r="I95" s="572">
        <v>550</v>
      </c>
    </row>
    <row r="96" spans="1:9" ht="36" customHeight="1" thickTop="1" x14ac:dyDescent="0.2">
      <c r="A96" s="24">
        <v>88</v>
      </c>
      <c r="B96" s="571" t="s">
        <v>9746</v>
      </c>
      <c r="C96" s="334" t="s">
        <v>9747</v>
      </c>
      <c r="D96" s="335" t="s">
        <v>9746</v>
      </c>
      <c r="E96" s="336">
        <v>10</v>
      </c>
      <c r="F96" s="330">
        <v>550</v>
      </c>
      <c r="G96" s="331"/>
      <c r="H96" s="330">
        <v>550</v>
      </c>
      <c r="I96" s="572">
        <v>550</v>
      </c>
    </row>
    <row r="97" spans="1:10" ht="36" customHeight="1" x14ac:dyDescent="0.2">
      <c r="A97" s="570">
        <v>89</v>
      </c>
      <c r="B97" s="571" t="s">
        <v>9748</v>
      </c>
      <c r="C97" s="334" t="s">
        <v>9749</v>
      </c>
      <c r="D97" s="335" t="s">
        <v>9748</v>
      </c>
      <c r="E97" s="336">
        <v>15</v>
      </c>
      <c r="F97" s="330">
        <v>550</v>
      </c>
      <c r="G97" s="331"/>
      <c r="H97" s="330">
        <v>550</v>
      </c>
      <c r="I97" s="572">
        <v>550</v>
      </c>
    </row>
    <row r="98" spans="1:10" ht="36" customHeight="1" x14ac:dyDescent="0.2">
      <c r="A98" s="570">
        <v>90</v>
      </c>
      <c r="B98" s="571" t="s">
        <v>9750</v>
      </c>
      <c r="C98" s="334" t="s">
        <v>9751</v>
      </c>
      <c r="D98" s="335" t="s">
        <v>9752</v>
      </c>
      <c r="E98" s="336">
        <v>2</v>
      </c>
      <c r="F98" s="330">
        <v>550</v>
      </c>
      <c r="G98" s="331"/>
      <c r="H98" s="330">
        <v>550</v>
      </c>
      <c r="I98" s="572">
        <v>550</v>
      </c>
    </row>
    <row r="99" spans="1:10" ht="36" customHeight="1" x14ac:dyDescent="0.2">
      <c r="A99" s="570">
        <v>91</v>
      </c>
      <c r="B99" s="571" t="s">
        <v>9753</v>
      </c>
      <c r="C99" s="334" t="s">
        <v>9754</v>
      </c>
      <c r="D99" s="335" t="s">
        <v>9755</v>
      </c>
      <c r="E99" s="336">
        <v>8</v>
      </c>
      <c r="F99" s="330">
        <v>550</v>
      </c>
      <c r="G99" s="331"/>
      <c r="H99" s="330">
        <v>550</v>
      </c>
      <c r="I99" s="572">
        <v>550</v>
      </c>
    </row>
    <row r="100" spans="1:10" ht="36" customHeight="1" x14ac:dyDescent="0.2">
      <c r="A100" s="570">
        <v>92</v>
      </c>
      <c r="B100" s="571" t="s">
        <v>9756</v>
      </c>
      <c r="C100" s="334" t="s">
        <v>9757</v>
      </c>
      <c r="D100" s="335" t="s">
        <v>9756</v>
      </c>
      <c r="E100" s="336">
        <v>6</v>
      </c>
      <c r="F100" s="330">
        <v>550</v>
      </c>
      <c r="G100" s="331"/>
      <c r="H100" s="330">
        <v>550</v>
      </c>
      <c r="I100" s="572">
        <v>550</v>
      </c>
    </row>
    <row r="101" spans="1:10" ht="36" customHeight="1" x14ac:dyDescent="0.2">
      <c r="A101" s="570">
        <v>93</v>
      </c>
      <c r="B101" s="571" t="s">
        <v>9758</v>
      </c>
      <c r="C101" s="334" t="s">
        <v>9759</v>
      </c>
      <c r="D101" s="335" t="s">
        <v>9758</v>
      </c>
      <c r="E101" s="336">
        <v>7</v>
      </c>
      <c r="F101" s="330">
        <v>550</v>
      </c>
      <c r="G101" s="331"/>
      <c r="H101" s="330">
        <v>550</v>
      </c>
      <c r="I101" s="572">
        <v>550</v>
      </c>
    </row>
    <row r="102" spans="1:10" ht="36" customHeight="1" x14ac:dyDescent="0.2">
      <c r="A102" s="570">
        <v>94</v>
      </c>
      <c r="B102" s="571" t="s">
        <v>9760</v>
      </c>
      <c r="C102" s="334" t="s">
        <v>9761</v>
      </c>
      <c r="D102" s="335" t="s">
        <v>9760</v>
      </c>
      <c r="E102" s="336">
        <v>15</v>
      </c>
      <c r="F102" s="330">
        <v>550</v>
      </c>
      <c r="G102" s="331"/>
      <c r="H102" s="330">
        <v>550</v>
      </c>
      <c r="I102" s="572">
        <v>550</v>
      </c>
    </row>
    <row r="103" spans="1:10" ht="36" customHeight="1" x14ac:dyDescent="0.2">
      <c r="A103" s="570">
        <v>95</v>
      </c>
      <c r="B103" s="571" t="s">
        <v>9762</v>
      </c>
      <c r="C103" s="334" t="s">
        <v>9763</v>
      </c>
      <c r="D103" s="335" t="s">
        <v>9762</v>
      </c>
      <c r="E103" s="336">
        <v>10</v>
      </c>
      <c r="F103" s="330">
        <v>550</v>
      </c>
      <c r="G103" s="331"/>
      <c r="H103" s="330">
        <v>550</v>
      </c>
      <c r="I103" s="572">
        <v>550</v>
      </c>
    </row>
    <row r="104" spans="1:10" ht="36" customHeight="1" x14ac:dyDescent="0.2">
      <c r="A104" s="570">
        <v>96</v>
      </c>
      <c r="B104" s="571" t="s">
        <v>9764</v>
      </c>
      <c r="C104" s="334" t="s">
        <v>9765</v>
      </c>
      <c r="D104" s="335" t="s">
        <v>9764</v>
      </c>
      <c r="E104" s="336">
        <v>10</v>
      </c>
      <c r="F104" s="330">
        <v>550</v>
      </c>
      <c r="G104" s="331"/>
      <c r="H104" s="330">
        <v>550</v>
      </c>
      <c r="I104" s="572">
        <v>550</v>
      </c>
    </row>
    <row r="105" spans="1:10" ht="36" customHeight="1" x14ac:dyDescent="0.2">
      <c r="A105" s="570">
        <v>97</v>
      </c>
      <c r="B105" s="571" t="s">
        <v>9766</v>
      </c>
      <c r="C105" s="334" t="s">
        <v>9767</v>
      </c>
      <c r="D105" s="335" t="s">
        <v>9768</v>
      </c>
      <c r="E105" s="336">
        <v>13</v>
      </c>
      <c r="F105" s="330">
        <v>550</v>
      </c>
      <c r="G105" s="331"/>
      <c r="H105" s="330">
        <v>550</v>
      </c>
      <c r="I105" s="572">
        <v>550</v>
      </c>
    </row>
    <row r="106" spans="1:10" ht="36" customHeight="1" x14ac:dyDescent="0.2">
      <c r="A106" s="570"/>
      <c r="B106" s="571"/>
      <c r="C106" s="334"/>
      <c r="D106" s="335"/>
      <c r="E106" s="336"/>
      <c r="F106" s="330"/>
      <c r="G106" s="331"/>
      <c r="H106" s="330"/>
      <c r="I106" s="572"/>
    </row>
    <row r="107" spans="1:10" ht="36" customHeight="1" x14ac:dyDescent="0.2">
      <c r="A107" s="573"/>
      <c r="B107" s="335"/>
      <c r="C107" s="334"/>
      <c r="D107" s="335"/>
      <c r="E107" s="336"/>
      <c r="F107" s="330"/>
      <c r="G107" s="331"/>
      <c r="H107" s="330"/>
      <c r="I107" s="330"/>
    </row>
    <row r="108" spans="1:10" ht="36" customHeight="1" x14ac:dyDescent="0.2">
      <c r="A108" s="573"/>
      <c r="B108" s="335"/>
      <c r="C108" s="334"/>
      <c r="D108" s="335"/>
      <c r="E108" s="336"/>
      <c r="F108" s="330"/>
      <c r="G108" s="331"/>
      <c r="H108" s="330"/>
      <c r="I108" s="330"/>
    </row>
    <row r="109" spans="1:10" ht="36" customHeight="1" x14ac:dyDescent="0.2">
      <c r="A109" s="573"/>
      <c r="B109" s="335"/>
      <c r="C109" s="334"/>
      <c r="D109" s="335"/>
      <c r="E109" s="336"/>
      <c r="F109" s="330"/>
      <c r="G109" s="331"/>
      <c r="H109" s="330"/>
      <c r="I109" s="330"/>
    </row>
    <row r="110" spans="1:10" ht="16.5" customHeight="1" thickBot="1" x14ac:dyDescent="0.3">
      <c r="A110" s="89" t="s">
        <v>43</v>
      </c>
      <c r="B110" s="90"/>
      <c r="C110" s="91"/>
      <c r="D110" s="93"/>
      <c r="E110" s="93">
        <f>SUM(E9:E99)</f>
        <v>671.5</v>
      </c>
      <c r="F110" s="93">
        <f>SUM(F9:F99)</f>
        <v>50050.001439999993</v>
      </c>
      <c r="G110" s="93"/>
      <c r="H110" s="93">
        <f>SUM(H9:H99)</f>
        <v>50050.005759999971</v>
      </c>
      <c r="I110" s="93">
        <f>SUM(I9:I99)</f>
        <v>50050</v>
      </c>
    </row>
    <row r="111" spans="1:10" ht="16.5" customHeight="1" thickTop="1" thickBot="1" x14ac:dyDescent="0.3">
      <c r="A111" s="94" t="s">
        <v>44</v>
      </c>
      <c r="B111" s="95"/>
      <c r="C111" s="96"/>
      <c r="D111" s="95"/>
      <c r="E111" s="97"/>
      <c r="F111" s="98"/>
      <c r="G111" s="98"/>
      <c r="H111" s="98"/>
      <c r="I111" s="99">
        <f>I127</f>
        <v>5231.5499999999993</v>
      </c>
    </row>
    <row r="112" spans="1:10" ht="65.25" customHeight="1" thickTop="1" x14ac:dyDescent="0.2">
      <c r="A112" s="100">
        <v>1</v>
      </c>
      <c r="B112" s="50" t="s">
        <v>9769</v>
      </c>
      <c r="C112" s="41" t="s">
        <v>9770</v>
      </c>
      <c r="D112" s="50" t="s">
        <v>9771</v>
      </c>
      <c r="E112" s="27">
        <v>40</v>
      </c>
      <c r="F112" s="33">
        <v>2224.91</v>
      </c>
      <c r="G112" s="50"/>
      <c r="H112" s="33">
        <v>2224.91</v>
      </c>
      <c r="I112" s="33">
        <v>2224.91</v>
      </c>
      <c r="J112" s="101"/>
    </row>
    <row r="113" spans="1:10" ht="39.75" customHeight="1" x14ac:dyDescent="0.2">
      <c r="A113" s="60">
        <v>2</v>
      </c>
      <c r="B113" s="50" t="s">
        <v>9772</v>
      </c>
      <c r="C113" s="41" t="s">
        <v>9773</v>
      </c>
      <c r="D113" s="50" t="s">
        <v>9774</v>
      </c>
      <c r="E113" s="27">
        <v>50</v>
      </c>
      <c r="F113" s="33">
        <v>3006.64</v>
      </c>
      <c r="G113" s="50"/>
      <c r="H113" s="33">
        <v>3006.64</v>
      </c>
      <c r="I113" s="33">
        <v>3006.64</v>
      </c>
      <c r="J113" s="101"/>
    </row>
    <row r="114" spans="1:10" ht="61.5" customHeight="1" x14ac:dyDescent="0.2">
      <c r="A114" s="60"/>
      <c r="B114" s="50"/>
      <c r="C114" s="41"/>
      <c r="D114" s="50"/>
      <c r="E114" s="27"/>
      <c r="F114" s="33"/>
      <c r="G114" s="50"/>
      <c r="H114" s="33"/>
      <c r="I114" s="33"/>
      <c r="J114" s="101"/>
    </row>
    <row r="115" spans="1:10" ht="16.5" customHeight="1" x14ac:dyDescent="0.2">
      <c r="A115" s="60"/>
      <c r="B115" s="62"/>
      <c r="C115" s="62"/>
      <c r="D115" s="62"/>
      <c r="E115" s="63"/>
      <c r="F115" s="64"/>
      <c r="G115" s="64"/>
      <c r="H115" s="64"/>
      <c r="I115" s="65"/>
    </row>
    <row r="116" spans="1:10" ht="16.5" customHeight="1" x14ac:dyDescent="0.2">
      <c r="A116" s="103"/>
      <c r="B116" s="62"/>
      <c r="C116" s="62"/>
      <c r="D116" s="62"/>
      <c r="E116" s="78"/>
      <c r="F116" s="64"/>
      <c r="G116" s="64"/>
      <c r="H116" s="64"/>
      <c r="I116" s="65"/>
    </row>
    <row r="117" spans="1:10" ht="16.5" customHeight="1" x14ac:dyDescent="0.2">
      <c r="A117" s="103"/>
      <c r="B117" s="62"/>
      <c r="C117" s="62"/>
      <c r="D117" s="62"/>
      <c r="E117" s="78"/>
      <c r="F117" s="64"/>
      <c r="G117" s="64"/>
      <c r="H117" s="64"/>
      <c r="I117" s="65"/>
    </row>
    <row r="118" spans="1:10" ht="16.5" customHeight="1" x14ac:dyDescent="0.2">
      <c r="A118" s="103"/>
      <c r="B118" s="62"/>
      <c r="C118" s="62"/>
      <c r="D118" s="62"/>
      <c r="E118" s="78"/>
      <c r="F118" s="64"/>
      <c r="G118" s="64"/>
      <c r="H118" s="64"/>
      <c r="I118" s="65"/>
    </row>
    <row r="119" spans="1:10" ht="16.5" customHeight="1" x14ac:dyDescent="0.2">
      <c r="A119" s="103"/>
      <c r="B119" s="62"/>
      <c r="C119" s="62"/>
      <c r="D119" s="62"/>
      <c r="E119" s="78"/>
      <c r="F119" s="64"/>
      <c r="G119" s="64"/>
      <c r="H119" s="64"/>
      <c r="I119" s="65"/>
    </row>
    <row r="120" spans="1:10" ht="16.5" customHeight="1" x14ac:dyDescent="0.2">
      <c r="A120" s="103"/>
      <c r="B120" s="62"/>
      <c r="C120" s="62"/>
      <c r="D120" s="62"/>
      <c r="E120" s="78"/>
      <c r="F120" s="64"/>
      <c r="G120" s="64"/>
      <c r="H120" s="64"/>
      <c r="I120" s="65"/>
    </row>
    <row r="121" spans="1:10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10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10" s="105" customFormat="1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thickBot="1" x14ac:dyDescent="0.3">
      <c r="A126" s="83"/>
      <c r="B126" s="84"/>
      <c r="C126" s="85"/>
      <c r="D126" s="84"/>
      <c r="E126" s="86"/>
      <c r="F126" s="87"/>
      <c r="G126" s="87"/>
      <c r="H126" s="87"/>
      <c r="I126" s="88"/>
    </row>
    <row r="127" spans="1:10" ht="16.5" customHeight="1" thickTop="1" thickBot="1" x14ac:dyDescent="0.3">
      <c r="A127" s="106" t="s">
        <v>43</v>
      </c>
      <c r="B127" s="107"/>
      <c r="C127" s="107"/>
      <c r="D127" s="107"/>
      <c r="E127" s="108">
        <f>SUM(E112:E126)</f>
        <v>90</v>
      </c>
      <c r="F127" s="108">
        <f>SUM(F112:F126)</f>
        <v>5231.5499999999993</v>
      </c>
      <c r="G127" s="108">
        <f>SUM(G112:G126)</f>
        <v>0</v>
      </c>
      <c r="H127" s="108">
        <f>SUM(H112:H126)</f>
        <v>5231.5499999999993</v>
      </c>
      <c r="I127" s="109">
        <f>SUM(I112:I126)</f>
        <v>5231.5499999999993</v>
      </c>
    </row>
    <row r="128" spans="1:10" ht="16.5" customHeight="1" thickTop="1" thickBot="1" x14ac:dyDescent="0.3">
      <c r="A128" s="110" t="s">
        <v>45</v>
      </c>
      <c r="B128" s="111"/>
      <c r="C128" s="111"/>
      <c r="D128" s="111"/>
      <c r="E128" s="112"/>
      <c r="F128" s="113"/>
      <c r="G128" s="113"/>
      <c r="H128" s="113"/>
      <c r="I128" s="114">
        <f>I135</f>
        <v>703.75</v>
      </c>
    </row>
    <row r="129" spans="1:9" ht="39" customHeight="1" thickTop="1" thickBot="1" x14ac:dyDescent="0.25">
      <c r="A129" s="100">
        <v>1</v>
      </c>
      <c r="B129" s="50" t="s">
        <v>9775</v>
      </c>
      <c r="C129" s="41" t="s">
        <v>9776</v>
      </c>
      <c r="D129" s="50" t="s">
        <v>9775</v>
      </c>
      <c r="E129" s="27">
        <v>40</v>
      </c>
      <c r="F129" s="33">
        <v>703.75</v>
      </c>
      <c r="G129" s="50"/>
      <c r="H129" s="33">
        <v>703.75</v>
      </c>
      <c r="I129" s="33">
        <v>703.75</v>
      </c>
    </row>
    <row r="130" spans="1:9" ht="40.5" customHeight="1" thickTop="1" thickBot="1" x14ac:dyDescent="0.25">
      <c r="A130" s="100"/>
      <c r="B130" s="55"/>
      <c r="C130" s="55"/>
      <c r="D130" s="55"/>
      <c r="E130" s="56"/>
      <c r="F130" s="57"/>
      <c r="G130" s="120"/>
      <c r="H130" s="57"/>
      <c r="I130" s="121"/>
    </row>
    <row r="131" spans="1:9" ht="45.75" customHeight="1" thickTop="1" thickBot="1" x14ac:dyDescent="0.25">
      <c r="A131" s="100"/>
      <c r="B131" s="55"/>
      <c r="C131" s="55"/>
      <c r="D131" s="55"/>
      <c r="E131" s="56"/>
      <c r="F131" s="57"/>
      <c r="G131" s="120"/>
      <c r="H131" s="57"/>
      <c r="I131" s="121"/>
    </row>
    <row r="132" spans="1:9" ht="35.25" customHeight="1" thickTop="1" x14ac:dyDescent="0.2">
      <c r="A132" s="100"/>
      <c r="B132" s="55"/>
      <c r="C132" s="55"/>
      <c r="D132" s="55"/>
      <c r="E132" s="56"/>
      <c r="F132" s="57"/>
      <c r="G132" s="120"/>
      <c r="H132" s="57"/>
      <c r="I132" s="121"/>
    </row>
    <row r="133" spans="1:9" ht="16.5" customHeight="1" x14ac:dyDescent="0.25">
      <c r="A133" s="75"/>
      <c r="B133" s="55"/>
      <c r="C133" s="55"/>
      <c r="D133" s="55"/>
      <c r="E133" s="56"/>
      <c r="F133" s="57"/>
      <c r="G133" s="120"/>
      <c r="H133" s="57"/>
      <c r="I133" s="121"/>
    </row>
    <row r="134" spans="1:9" ht="16.5" customHeight="1" thickBot="1" x14ac:dyDescent="0.3">
      <c r="A134" s="83"/>
      <c r="B134" s="84"/>
      <c r="C134" s="85"/>
      <c r="D134" s="84"/>
      <c r="E134" s="86"/>
      <c r="F134" s="87"/>
      <c r="G134" s="87"/>
      <c r="H134" s="87"/>
      <c r="I134" s="88"/>
    </row>
    <row r="135" spans="1:9" ht="16.5" customHeight="1" thickTop="1" thickBot="1" x14ac:dyDescent="0.3">
      <c r="A135" s="106" t="s">
        <v>43</v>
      </c>
      <c r="B135" s="107"/>
      <c r="C135" s="107"/>
      <c r="D135" s="107"/>
      <c r="E135" s="108">
        <f>SUM(E129:E134)</f>
        <v>40</v>
      </c>
      <c r="F135" s="123">
        <f>SUM(F129:F134)</f>
        <v>703.75</v>
      </c>
      <c r="G135" s="123">
        <f>SUM(G129:G134)</f>
        <v>0</v>
      </c>
      <c r="H135" s="123">
        <f>SUM(H129:H134)</f>
        <v>703.75</v>
      </c>
      <c r="I135" s="124">
        <f>SUM(I129:I134)</f>
        <v>703.75</v>
      </c>
    </row>
    <row r="136" spans="1:9" ht="16.5" customHeight="1" thickTop="1" x14ac:dyDescent="0.25">
      <c r="A136" s="94" t="s">
        <v>46</v>
      </c>
      <c r="B136" s="95"/>
      <c r="C136" s="95"/>
      <c r="D136" s="95"/>
      <c r="E136" s="97"/>
      <c r="F136" s="98"/>
      <c r="G136" s="98"/>
      <c r="H136" s="98"/>
      <c r="I136" s="99">
        <f>I156</f>
        <v>2111.2600000000002</v>
      </c>
    </row>
    <row r="137" spans="1:9" ht="32.25" customHeight="1" x14ac:dyDescent="0.2">
      <c r="A137" s="500">
        <v>1</v>
      </c>
      <c r="B137" s="501" t="s">
        <v>9777</v>
      </c>
      <c r="C137" s="502" t="s">
        <v>9778</v>
      </c>
      <c r="D137" s="501" t="s">
        <v>9777</v>
      </c>
      <c r="E137" s="503">
        <v>120</v>
      </c>
      <c r="F137" s="504">
        <v>2111.2600000000002</v>
      </c>
      <c r="G137" s="505"/>
      <c r="H137" s="504">
        <v>2111.2600000000002</v>
      </c>
      <c r="I137" s="504">
        <v>2111.2600000000002</v>
      </c>
    </row>
    <row r="138" spans="1:9" ht="31.5" customHeight="1" x14ac:dyDescent="0.2">
      <c r="A138" s="500"/>
      <c r="B138" s="501"/>
      <c r="C138" s="136"/>
      <c r="D138" s="458"/>
      <c r="E138" s="503"/>
      <c r="F138" s="420"/>
      <c r="G138" s="421"/>
      <c r="H138" s="420"/>
      <c r="I138" s="421"/>
    </row>
    <row r="139" spans="1:9" ht="37.5" customHeight="1" x14ac:dyDescent="0.25">
      <c r="A139" s="506"/>
      <c r="B139" s="501"/>
      <c r="C139" s="136"/>
      <c r="D139" s="458"/>
      <c r="E139" s="503"/>
      <c r="F139" s="420"/>
      <c r="G139" s="421"/>
      <c r="H139" s="420"/>
      <c r="I139" s="421"/>
    </row>
    <row r="140" spans="1:9" ht="36.75" customHeight="1" x14ac:dyDescent="0.25">
      <c r="A140" s="506"/>
      <c r="B140" s="501"/>
      <c r="C140" s="136"/>
      <c r="D140" s="458"/>
      <c r="E140" s="503"/>
      <c r="F140" s="420"/>
      <c r="G140" s="421"/>
      <c r="H140" s="420"/>
      <c r="I140" s="421"/>
    </row>
    <row r="141" spans="1:9" ht="47.25" customHeight="1" x14ac:dyDescent="0.25">
      <c r="A141" s="138"/>
      <c r="B141" s="501"/>
      <c r="C141" s="136"/>
      <c r="D141" s="458"/>
      <c r="E141" s="503"/>
      <c r="F141" s="420"/>
      <c r="G141" s="421"/>
      <c r="H141" s="420"/>
      <c r="I141" s="421"/>
    </row>
    <row r="142" spans="1:9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10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10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10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10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10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10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10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10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10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10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10" ht="16.5" customHeight="1" thickBot="1" x14ac:dyDescent="0.3">
      <c r="A155" s="83"/>
      <c r="B155" s="84"/>
      <c r="C155" s="85"/>
      <c r="D155" s="84"/>
      <c r="E155" s="86"/>
      <c r="F155" s="87"/>
      <c r="G155" s="87"/>
      <c r="H155" s="87"/>
      <c r="I155" s="88"/>
    </row>
    <row r="156" spans="1:10" ht="16.5" customHeight="1" thickTop="1" thickBot="1" x14ac:dyDescent="0.3">
      <c r="A156" s="106" t="s">
        <v>43</v>
      </c>
      <c r="B156" s="107"/>
      <c r="C156" s="144"/>
      <c r="D156" s="107"/>
      <c r="E156" s="108">
        <f>SUM(E137:E155)</f>
        <v>120</v>
      </c>
      <c r="F156" s="123">
        <f>SUM(F137:F155)</f>
        <v>2111.2600000000002</v>
      </c>
      <c r="G156" s="123">
        <f>SUM(G137:G155)</f>
        <v>0</v>
      </c>
      <c r="H156" s="123">
        <f>SUM(H137:H155)</f>
        <v>2111.2600000000002</v>
      </c>
      <c r="I156" s="124">
        <f>SUM(I137:I155)</f>
        <v>2111.2600000000002</v>
      </c>
    </row>
    <row r="157" spans="1:10" ht="16.5" customHeight="1" thickTop="1" thickBot="1" x14ac:dyDescent="0.3">
      <c r="A157" s="125" t="s">
        <v>47</v>
      </c>
      <c r="B157" s="126"/>
      <c r="C157" s="145"/>
      <c r="D157" s="126"/>
      <c r="E157" s="127"/>
      <c r="F157" s="128"/>
      <c r="G157" s="128"/>
      <c r="H157" s="128"/>
      <c r="I157" s="129">
        <f>I177</f>
        <v>0</v>
      </c>
    </row>
    <row r="158" spans="1:10" ht="58.5" customHeight="1" thickTop="1" x14ac:dyDescent="0.25">
      <c r="A158" s="146"/>
      <c r="B158" s="50"/>
      <c r="C158" s="41"/>
      <c r="D158" s="50"/>
      <c r="E158" s="40"/>
      <c r="F158" s="33"/>
      <c r="G158" s="50"/>
      <c r="H158" s="33"/>
      <c r="I158" s="33"/>
      <c r="J158" s="533"/>
    </row>
    <row r="159" spans="1:10" ht="55.5" customHeight="1" x14ac:dyDescent="0.25">
      <c r="A159" s="138"/>
      <c r="B159" s="50"/>
      <c r="C159" s="41"/>
      <c r="D159" s="50"/>
      <c r="E159" s="40"/>
      <c r="F159" s="33"/>
      <c r="G159" s="50"/>
      <c r="H159" s="33"/>
      <c r="I159" s="33"/>
    </row>
    <row r="160" spans="1:10" ht="45.75" customHeight="1" x14ac:dyDescent="0.25">
      <c r="A160" s="138"/>
      <c r="B160" s="50"/>
      <c r="C160" s="41"/>
      <c r="D160" s="50"/>
      <c r="E160" s="40"/>
      <c r="F160" s="33"/>
      <c r="G160" s="50"/>
      <c r="H160" s="33"/>
      <c r="I160" s="33"/>
    </row>
    <row r="161" spans="1:9" ht="16.5" customHeight="1" x14ac:dyDescent="0.25">
      <c r="A161" s="138"/>
      <c r="B161" s="70"/>
      <c r="C161" s="71"/>
      <c r="D161" s="70"/>
      <c r="E161" s="72"/>
      <c r="F161" s="73"/>
      <c r="G161" s="73"/>
      <c r="H161" s="73"/>
      <c r="I161" s="74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customHeight="1" thickBot="1" x14ac:dyDescent="0.3">
      <c r="A176" s="83"/>
      <c r="B176" s="84"/>
      <c r="C176" s="85"/>
      <c r="D176" s="84"/>
      <c r="E176" s="86"/>
      <c r="F176" s="87"/>
      <c r="G176" s="87"/>
      <c r="H176" s="87"/>
      <c r="I176" s="88"/>
    </row>
    <row r="177" spans="1:9" ht="16.5" customHeight="1" thickTop="1" thickBot="1" x14ac:dyDescent="0.3">
      <c r="A177" s="89" t="s">
        <v>43</v>
      </c>
      <c r="B177" s="90"/>
      <c r="C177" s="91"/>
      <c r="D177" s="90"/>
      <c r="E177" s="152">
        <f>SUM(E158:E176)</f>
        <v>0</v>
      </c>
      <c r="F177" s="92">
        <f>SUM(F158:F176)</f>
        <v>0</v>
      </c>
      <c r="G177" s="92">
        <f>SUM(G158:G176)</f>
        <v>0</v>
      </c>
      <c r="H177" s="92">
        <f>SUM(H158:H176)</f>
        <v>0</v>
      </c>
      <c r="I177" s="93">
        <f>SUM(I158:I176)</f>
        <v>0</v>
      </c>
    </row>
    <row r="178" spans="1:9" ht="16.5" customHeight="1" thickTop="1" thickBot="1" x14ac:dyDescent="0.3">
      <c r="A178" s="110" t="s">
        <v>48</v>
      </c>
      <c r="B178" s="111"/>
      <c r="C178" s="153"/>
      <c r="D178" s="111"/>
      <c r="E178" s="112"/>
      <c r="F178" s="113"/>
      <c r="G178" s="113"/>
      <c r="H178" s="113"/>
      <c r="I178" s="114">
        <f>I198</f>
        <v>0</v>
      </c>
    </row>
    <row r="179" spans="1:9" ht="67.5" customHeight="1" thickTop="1" x14ac:dyDescent="0.25">
      <c r="A179" s="146"/>
      <c r="B179" s="50"/>
      <c r="C179" s="41"/>
      <c r="D179" s="50"/>
      <c r="E179" s="40"/>
      <c r="F179" s="33"/>
      <c r="G179" s="50"/>
      <c r="H179" s="33"/>
      <c r="I179" s="33"/>
    </row>
    <row r="180" spans="1:9" ht="16.5" customHeight="1" x14ac:dyDescent="0.25">
      <c r="A180" s="75"/>
      <c r="B180" s="70"/>
      <c r="C180" s="71"/>
      <c r="D180" s="70"/>
      <c r="E180" s="72"/>
      <c r="F180" s="76"/>
      <c r="G180" s="73"/>
      <c r="H180" s="76"/>
      <c r="I180" s="74"/>
    </row>
    <row r="181" spans="1:9" ht="16.5" customHeight="1" x14ac:dyDescent="0.25">
      <c r="A181" s="75"/>
      <c r="B181" s="70"/>
      <c r="C181" s="71"/>
      <c r="D181" s="70"/>
      <c r="E181" s="72"/>
      <c r="F181" s="76"/>
      <c r="G181" s="76"/>
      <c r="H181" s="76"/>
      <c r="I181" s="77"/>
    </row>
    <row r="182" spans="1:9" ht="16.5" customHeight="1" x14ac:dyDescent="0.25">
      <c r="A182" s="75"/>
      <c r="B182" s="70"/>
      <c r="C182" s="71"/>
      <c r="D182" s="70"/>
      <c r="E182" s="72"/>
      <c r="F182" s="76"/>
      <c r="G182" s="76"/>
      <c r="H182" s="76"/>
      <c r="I182" s="77"/>
    </row>
    <row r="183" spans="1:9" ht="16.5" customHeight="1" x14ac:dyDescent="0.25">
      <c r="A183" s="75"/>
      <c r="B183" s="70"/>
      <c r="C183" s="71"/>
      <c r="D183" s="70"/>
      <c r="E183" s="72"/>
      <c r="F183" s="76"/>
      <c r="G183" s="76"/>
      <c r="H183" s="76"/>
      <c r="I183" s="77"/>
    </row>
    <row r="184" spans="1:9" ht="16.5" customHeight="1" x14ac:dyDescent="0.25">
      <c r="A184" s="75"/>
      <c r="B184" s="70"/>
      <c r="C184" s="71"/>
      <c r="D184" s="70"/>
      <c r="E184" s="72"/>
      <c r="F184" s="76"/>
      <c r="G184" s="76"/>
      <c r="H184" s="76"/>
      <c r="I184" s="77"/>
    </row>
    <row r="185" spans="1:9" ht="16.5" customHeight="1" x14ac:dyDescent="0.25">
      <c r="A185" s="75"/>
      <c r="B185" s="70"/>
      <c r="C185" s="71"/>
      <c r="D185" s="70"/>
      <c r="E185" s="72"/>
      <c r="F185" s="76"/>
      <c r="G185" s="76"/>
      <c r="H185" s="76"/>
      <c r="I185" s="77"/>
    </row>
    <row r="186" spans="1:9" ht="16.5" customHeight="1" x14ac:dyDescent="0.25">
      <c r="A186" s="75"/>
      <c r="B186" s="70"/>
      <c r="C186" s="71"/>
      <c r="D186" s="70"/>
      <c r="E186" s="72"/>
      <c r="F186" s="76"/>
      <c r="G186" s="76"/>
      <c r="H186" s="76"/>
      <c r="I186" s="77"/>
    </row>
    <row r="187" spans="1:9" ht="16.5" customHeight="1" x14ac:dyDescent="0.25">
      <c r="A187" s="75"/>
      <c r="B187" s="70"/>
      <c r="C187" s="71"/>
      <c r="D187" s="70"/>
      <c r="E187" s="72"/>
      <c r="F187" s="76"/>
      <c r="G187" s="76"/>
      <c r="H187" s="76"/>
      <c r="I187" s="77"/>
    </row>
    <row r="188" spans="1:9" ht="16.5" customHeight="1" x14ac:dyDescent="0.25">
      <c r="A188" s="75"/>
      <c r="B188" s="70"/>
      <c r="C188" s="71"/>
      <c r="D188" s="70"/>
      <c r="E188" s="72"/>
      <c r="F188" s="76"/>
      <c r="G188" s="76"/>
      <c r="H188" s="76"/>
      <c r="I188" s="77"/>
    </row>
    <row r="189" spans="1:9" ht="16.5" customHeight="1" x14ac:dyDescent="0.25">
      <c r="A189" s="75"/>
      <c r="B189" s="70"/>
      <c r="C189" s="71"/>
      <c r="D189" s="70"/>
      <c r="E189" s="72"/>
      <c r="F189" s="76"/>
      <c r="G189" s="76"/>
      <c r="H189" s="76"/>
      <c r="I189" s="77"/>
    </row>
    <row r="190" spans="1:9" ht="16.5" customHeight="1" x14ac:dyDescent="0.25">
      <c r="A190" s="75"/>
      <c r="B190" s="70"/>
      <c r="C190" s="71"/>
      <c r="D190" s="70"/>
      <c r="E190" s="72"/>
      <c r="F190" s="76"/>
      <c r="G190" s="76"/>
      <c r="H190" s="76"/>
      <c r="I190" s="77"/>
    </row>
    <row r="191" spans="1:9" ht="16.5" customHeight="1" x14ac:dyDescent="0.25">
      <c r="A191" s="75"/>
      <c r="B191" s="70"/>
      <c r="C191" s="71"/>
      <c r="D191" s="70"/>
      <c r="E191" s="72"/>
      <c r="F191" s="76"/>
      <c r="G191" s="76"/>
      <c r="H191" s="76"/>
      <c r="I191" s="77"/>
    </row>
    <row r="192" spans="1:9" ht="16.5" customHeight="1" x14ac:dyDescent="0.25">
      <c r="A192" s="75"/>
      <c r="B192" s="70"/>
      <c r="C192" s="71"/>
      <c r="D192" s="70"/>
      <c r="E192" s="72"/>
      <c r="F192" s="76"/>
      <c r="G192" s="76"/>
      <c r="H192" s="76"/>
      <c r="I192" s="77"/>
    </row>
    <row r="193" spans="1:9" ht="16.5" customHeight="1" x14ac:dyDescent="0.25">
      <c r="A193" s="75"/>
      <c r="B193" s="70"/>
      <c r="C193" s="71"/>
      <c r="D193" s="70"/>
      <c r="E193" s="72"/>
      <c r="F193" s="76"/>
      <c r="G193" s="76"/>
      <c r="H193" s="76"/>
      <c r="I193" s="77"/>
    </row>
    <row r="194" spans="1:9" ht="16.5" customHeight="1" x14ac:dyDescent="0.25">
      <c r="A194" s="75"/>
      <c r="B194" s="70"/>
      <c r="C194" s="71"/>
      <c r="D194" s="70"/>
      <c r="E194" s="72"/>
      <c r="F194" s="76"/>
      <c r="G194" s="76"/>
      <c r="H194" s="76"/>
      <c r="I194" s="77"/>
    </row>
    <row r="195" spans="1:9" ht="16.5" customHeight="1" x14ac:dyDescent="0.25">
      <c r="A195" s="75"/>
      <c r="B195" s="70"/>
      <c r="C195" s="71"/>
      <c r="D195" s="70"/>
      <c r="E195" s="72"/>
      <c r="F195" s="76"/>
      <c r="G195" s="76"/>
      <c r="H195" s="76"/>
      <c r="I195" s="77"/>
    </row>
    <row r="196" spans="1:9" ht="16.5" customHeight="1" x14ac:dyDescent="0.25">
      <c r="A196" s="75"/>
      <c r="B196" s="70"/>
      <c r="C196" s="71"/>
      <c r="D196" s="70"/>
      <c r="E196" s="72"/>
      <c r="F196" s="76"/>
      <c r="G196" s="76"/>
      <c r="H196" s="76"/>
      <c r="I196" s="77"/>
    </row>
    <row r="197" spans="1:9" ht="16.5" customHeight="1" thickBot="1" x14ac:dyDescent="0.3">
      <c r="A197" s="83"/>
      <c r="B197" s="84"/>
      <c r="C197" s="85"/>
      <c r="D197" s="84"/>
      <c r="E197" s="86"/>
      <c r="F197" s="87"/>
      <c r="G197" s="87"/>
      <c r="H197" s="87"/>
      <c r="I197" s="88"/>
    </row>
    <row r="198" spans="1:9" ht="16.5" customHeight="1" thickTop="1" thickBot="1" x14ac:dyDescent="0.3">
      <c r="A198" s="155" t="s">
        <v>43</v>
      </c>
      <c r="B198" s="156"/>
      <c r="C198" s="157"/>
      <c r="D198" s="156"/>
      <c r="E198" s="158">
        <f>SUM(E179:E197)</f>
        <v>0</v>
      </c>
      <c r="F198" s="159">
        <f>SUM(F179:F197)</f>
        <v>0</v>
      </c>
      <c r="G198" s="159">
        <f>SUM(G179:G197)</f>
        <v>0</v>
      </c>
      <c r="H198" s="159">
        <f>SUM(H179:H197)</f>
        <v>0</v>
      </c>
      <c r="I198" s="160">
        <f>SUM(I179:I197)</f>
        <v>0</v>
      </c>
    </row>
    <row r="199" spans="1:9" ht="16.5" customHeight="1" thickTop="1" thickBot="1" x14ac:dyDescent="0.3">
      <c r="A199" s="11" t="s">
        <v>49</v>
      </c>
      <c r="B199" s="12"/>
      <c r="C199" s="13"/>
      <c r="D199" s="14"/>
      <c r="E199" s="15">
        <f>E297+E318+E339+E360+E381+E402</f>
        <v>494.2</v>
      </c>
      <c r="F199" s="161"/>
      <c r="G199" s="161"/>
      <c r="H199" s="161"/>
      <c r="I199" s="15">
        <f>I297+I318+I339+I360+I381+I402</f>
        <v>32113.81</v>
      </c>
    </row>
    <row r="200" spans="1:9" ht="16.5" customHeight="1" thickTop="1" x14ac:dyDescent="0.25">
      <c r="A200" s="19" t="s">
        <v>13</v>
      </c>
      <c r="B200" s="20"/>
      <c r="C200" s="21"/>
      <c r="D200" s="20"/>
      <c r="E200" s="22"/>
      <c r="F200" s="162"/>
      <c r="G200" s="162"/>
      <c r="H200" s="162"/>
      <c r="I200" s="23">
        <f>I297</f>
        <v>30250</v>
      </c>
    </row>
    <row r="201" spans="1:9" ht="45" customHeight="1" x14ac:dyDescent="0.25">
      <c r="A201" s="163">
        <v>1</v>
      </c>
      <c r="B201" s="459" t="s">
        <v>177</v>
      </c>
      <c r="C201" s="460" t="s">
        <v>9779</v>
      </c>
      <c r="D201" s="459" t="s">
        <v>177</v>
      </c>
      <c r="E201" s="461">
        <v>8</v>
      </c>
      <c r="F201" s="462">
        <v>550</v>
      </c>
      <c r="G201" s="463"/>
      <c r="H201" s="462">
        <v>550</v>
      </c>
      <c r="I201" s="462">
        <v>550</v>
      </c>
    </row>
    <row r="202" spans="1:9" ht="45.75" customHeight="1" x14ac:dyDescent="0.25">
      <c r="A202" s="163">
        <v>2</v>
      </c>
      <c r="B202" s="459" t="s">
        <v>177</v>
      </c>
      <c r="C202" s="460" t="s">
        <v>9780</v>
      </c>
      <c r="D202" s="459" t="s">
        <v>177</v>
      </c>
      <c r="E202" s="461">
        <v>7</v>
      </c>
      <c r="F202" s="462">
        <v>550</v>
      </c>
      <c r="G202" s="463"/>
      <c r="H202" s="462">
        <v>550</v>
      </c>
      <c r="I202" s="462">
        <v>550</v>
      </c>
    </row>
    <row r="203" spans="1:9" ht="42.75" customHeight="1" x14ac:dyDescent="0.25">
      <c r="A203" s="163">
        <v>3</v>
      </c>
      <c r="B203" s="459" t="s">
        <v>177</v>
      </c>
      <c r="C203" s="460" t="s">
        <v>9781</v>
      </c>
      <c r="D203" s="459" t="s">
        <v>177</v>
      </c>
      <c r="E203" s="461">
        <v>7</v>
      </c>
      <c r="F203" s="462">
        <v>550</v>
      </c>
      <c r="G203" s="463"/>
      <c r="H203" s="462">
        <v>550</v>
      </c>
      <c r="I203" s="462">
        <v>550</v>
      </c>
    </row>
    <row r="204" spans="1:9" ht="50.25" customHeight="1" x14ac:dyDescent="0.25">
      <c r="A204" s="163">
        <v>4</v>
      </c>
      <c r="B204" s="459" t="s">
        <v>177</v>
      </c>
      <c r="C204" s="460" t="s">
        <v>9782</v>
      </c>
      <c r="D204" s="459" t="s">
        <v>177</v>
      </c>
      <c r="E204" s="461">
        <v>7</v>
      </c>
      <c r="F204" s="462">
        <v>550</v>
      </c>
      <c r="G204" s="463"/>
      <c r="H204" s="462">
        <v>550</v>
      </c>
      <c r="I204" s="462">
        <v>550</v>
      </c>
    </row>
    <row r="205" spans="1:9" ht="46.5" customHeight="1" x14ac:dyDescent="0.25">
      <c r="A205" s="163">
        <v>5</v>
      </c>
      <c r="B205" s="459" t="s">
        <v>177</v>
      </c>
      <c r="C205" s="460" t="s">
        <v>9783</v>
      </c>
      <c r="D205" s="459" t="s">
        <v>177</v>
      </c>
      <c r="E205" s="461">
        <v>6</v>
      </c>
      <c r="F205" s="462">
        <v>550</v>
      </c>
      <c r="G205" s="463"/>
      <c r="H205" s="462">
        <v>550</v>
      </c>
      <c r="I205" s="462">
        <v>550</v>
      </c>
    </row>
    <row r="206" spans="1:9" ht="34.5" customHeight="1" x14ac:dyDescent="0.25">
      <c r="A206" s="163">
        <v>6</v>
      </c>
      <c r="B206" s="459" t="s">
        <v>177</v>
      </c>
      <c r="C206" s="460" t="s">
        <v>9784</v>
      </c>
      <c r="D206" s="459" t="s">
        <v>177</v>
      </c>
      <c r="E206" s="461">
        <v>5</v>
      </c>
      <c r="F206" s="462">
        <v>550</v>
      </c>
      <c r="G206" s="463"/>
      <c r="H206" s="462">
        <v>550</v>
      </c>
      <c r="I206" s="462">
        <v>550</v>
      </c>
    </row>
    <row r="207" spans="1:9" ht="37.5" customHeight="1" x14ac:dyDescent="0.25">
      <c r="A207" s="163">
        <v>7</v>
      </c>
      <c r="B207" s="459" t="s">
        <v>177</v>
      </c>
      <c r="C207" s="464" t="s">
        <v>9785</v>
      </c>
      <c r="D207" s="459" t="s">
        <v>177</v>
      </c>
      <c r="E207" s="461">
        <v>5</v>
      </c>
      <c r="F207" s="462">
        <v>550</v>
      </c>
      <c r="G207" s="463"/>
      <c r="H207" s="462">
        <v>550</v>
      </c>
      <c r="I207" s="462">
        <v>550</v>
      </c>
    </row>
    <row r="208" spans="1:9" ht="37.5" customHeight="1" x14ac:dyDescent="0.25">
      <c r="A208" s="163">
        <v>8</v>
      </c>
      <c r="B208" s="459" t="s">
        <v>177</v>
      </c>
      <c r="C208" s="460" t="s">
        <v>9786</v>
      </c>
      <c r="D208" s="459" t="s">
        <v>177</v>
      </c>
      <c r="E208" s="461">
        <v>10</v>
      </c>
      <c r="F208" s="462">
        <v>550</v>
      </c>
      <c r="G208" s="463"/>
      <c r="H208" s="462">
        <v>550</v>
      </c>
      <c r="I208" s="462">
        <v>550</v>
      </c>
    </row>
    <row r="209" spans="1:9" ht="51.75" customHeight="1" x14ac:dyDescent="0.2">
      <c r="A209" s="163">
        <v>9</v>
      </c>
      <c r="B209" s="459" t="s">
        <v>177</v>
      </c>
      <c r="C209" s="465" t="s">
        <v>9787</v>
      </c>
      <c r="D209" s="459" t="s">
        <v>177</v>
      </c>
      <c r="E209" s="461">
        <v>10</v>
      </c>
      <c r="F209" s="462">
        <v>550</v>
      </c>
      <c r="G209" s="463"/>
      <c r="H209" s="462">
        <v>550</v>
      </c>
      <c r="I209" s="462">
        <v>550</v>
      </c>
    </row>
    <row r="210" spans="1:9" ht="54.75" customHeight="1" x14ac:dyDescent="0.2">
      <c r="A210" s="163">
        <v>10</v>
      </c>
      <c r="B210" s="459" t="s">
        <v>177</v>
      </c>
      <c r="C210" s="465" t="s">
        <v>9788</v>
      </c>
      <c r="D210" s="459" t="s">
        <v>177</v>
      </c>
      <c r="E210" s="461">
        <v>10</v>
      </c>
      <c r="F210" s="462">
        <v>550</v>
      </c>
      <c r="G210" s="463"/>
      <c r="H210" s="462">
        <v>550</v>
      </c>
      <c r="I210" s="462">
        <v>550</v>
      </c>
    </row>
    <row r="211" spans="1:9" ht="49.5" customHeight="1" x14ac:dyDescent="0.2">
      <c r="A211" s="163">
        <v>11</v>
      </c>
      <c r="B211" s="459" t="s">
        <v>177</v>
      </c>
      <c r="C211" s="465" t="s">
        <v>9789</v>
      </c>
      <c r="D211" s="459" t="s">
        <v>177</v>
      </c>
      <c r="E211" s="461">
        <v>10</v>
      </c>
      <c r="F211" s="462">
        <v>550</v>
      </c>
      <c r="G211" s="463"/>
      <c r="H211" s="462">
        <v>550</v>
      </c>
      <c r="I211" s="462">
        <v>550</v>
      </c>
    </row>
    <row r="212" spans="1:9" ht="49.5" customHeight="1" x14ac:dyDescent="0.2">
      <c r="A212" s="163">
        <v>12</v>
      </c>
      <c r="B212" s="459" t="s">
        <v>177</v>
      </c>
      <c r="C212" s="465" t="s">
        <v>9790</v>
      </c>
      <c r="D212" s="459" t="s">
        <v>177</v>
      </c>
      <c r="E212" s="461">
        <v>10</v>
      </c>
      <c r="F212" s="462">
        <v>550</v>
      </c>
      <c r="G212" s="463"/>
      <c r="H212" s="462">
        <v>550</v>
      </c>
      <c r="I212" s="462">
        <v>550</v>
      </c>
    </row>
    <row r="213" spans="1:9" ht="36.75" customHeight="1" x14ac:dyDescent="0.25">
      <c r="A213" s="163">
        <v>13</v>
      </c>
      <c r="B213" s="459" t="s">
        <v>177</v>
      </c>
      <c r="C213" s="460" t="s">
        <v>9791</v>
      </c>
      <c r="D213" s="459" t="s">
        <v>177</v>
      </c>
      <c r="E213" s="461">
        <v>15</v>
      </c>
      <c r="F213" s="462">
        <v>550</v>
      </c>
      <c r="G213" s="463"/>
      <c r="H213" s="462">
        <v>550</v>
      </c>
      <c r="I213" s="462">
        <v>550</v>
      </c>
    </row>
    <row r="214" spans="1:9" ht="47.25" customHeight="1" x14ac:dyDescent="0.25">
      <c r="A214" s="163">
        <v>14</v>
      </c>
      <c r="B214" s="459" t="s">
        <v>177</v>
      </c>
      <c r="C214" s="460" t="s">
        <v>9792</v>
      </c>
      <c r="D214" s="459" t="s">
        <v>177</v>
      </c>
      <c r="E214" s="461">
        <v>10</v>
      </c>
      <c r="F214" s="462">
        <v>550</v>
      </c>
      <c r="G214" s="463"/>
      <c r="H214" s="462">
        <v>550</v>
      </c>
      <c r="I214" s="462">
        <v>550</v>
      </c>
    </row>
    <row r="215" spans="1:9" ht="44.25" customHeight="1" x14ac:dyDescent="0.25">
      <c r="A215" s="163">
        <v>15</v>
      </c>
      <c r="B215" s="459" t="s">
        <v>9793</v>
      </c>
      <c r="C215" s="466" t="s">
        <v>9794</v>
      </c>
      <c r="D215" s="459" t="s">
        <v>9793</v>
      </c>
      <c r="E215" s="461">
        <v>5</v>
      </c>
      <c r="F215" s="364">
        <v>550</v>
      </c>
      <c r="G215" s="463"/>
      <c r="H215" s="364">
        <v>550</v>
      </c>
      <c r="I215" s="364">
        <v>550</v>
      </c>
    </row>
    <row r="216" spans="1:9" ht="43.5" customHeight="1" x14ac:dyDescent="0.25">
      <c r="A216" s="163">
        <v>16</v>
      </c>
      <c r="B216" s="164" t="s">
        <v>9795</v>
      </c>
      <c r="C216" s="165" t="s">
        <v>9796</v>
      </c>
      <c r="D216" s="166" t="s">
        <v>9795</v>
      </c>
      <c r="E216" s="167">
        <v>10</v>
      </c>
      <c r="F216" s="168">
        <v>550</v>
      </c>
      <c r="G216" s="169"/>
      <c r="H216" s="168">
        <v>550</v>
      </c>
      <c r="I216" s="168">
        <v>550</v>
      </c>
    </row>
    <row r="217" spans="1:9" ht="40.5" customHeight="1" x14ac:dyDescent="0.25">
      <c r="A217" s="163">
        <v>17</v>
      </c>
      <c r="B217" s="164" t="s">
        <v>9797</v>
      </c>
      <c r="C217" s="165" t="s">
        <v>9798</v>
      </c>
      <c r="D217" s="166" t="s">
        <v>9797</v>
      </c>
      <c r="E217" s="167">
        <v>15</v>
      </c>
      <c r="F217" s="168">
        <v>550</v>
      </c>
      <c r="G217" s="169"/>
      <c r="H217" s="168">
        <v>550</v>
      </c>
      <c r="I217" s="168">
        <v>550</v>
      </c>
    </row>
    <row r="218" spans="1:9" ht="39.75" customHeight="1" x14ac:dyDescent="0.25">
      <c r="A218" s="163">
        <v>18</v>
      </c>
      <c r="B218" s="164" t="s">
        <v>9799</v>
      </c>
      <c r="C218" s="165" t="s">
        <v>9800</v>
      </c>
      <c r="D218" s="166" t="s">
        <v>9799</v>
      </c>
      <c r="E218" s="167">
        <v>2.2000000000000002</v>
      </c>
      <c r="F218" s="168">
        <v>550</v>
      </c>
      <c r="G218" s="169"/>
      <c r="H218" s="168">
        <v>550</v>
      </c>
      <c r="I218" s="168">
        <v>550</v>
      </c>
    </row>
    <row r="219" spans="1:9" ht="44.25" customHeight="1" x14ac:dyDescent="0.25">
      <c r="A219" s="163">
        <v>19</v>
      </c>
      <c r="B219" s="164" t="s">
        <v>9801</v>
      </c>
      <c r="C219" s="165" t="s">
        <v>9802</v>
      </c>
      <c r="D219" s="166" t="s">
        <v>9801</v>
      </c>
      <c r="E219" s="167">
        <v>3</v>
      </c>
      <c r="F219" s="168">
        <v>550</v>
      </c>
      <c r="G219" s="169"/>
      <c r="H219" s="168">
        <v>550</v>
      </c>
      <c r="I219" s="168">
        <v>550</v>
      </c>
    </row>
    <row r="220" spans="1:9" ht="41.25" customHeight="1" x14ac:dyDescent="0.25">
      <c r="A220" s="163">
        <v>20</v>
      </c>
      <c r="B220" s="164" t="s">
        <v>9803</v>
      </c>
      <c r="C220" s="165" t="s">
        <v>9804</v>
      </c>
      <c r="D220" s="166" t="s">
        <v>9803</v>
      </c>
      <c r="E220" s="167"/>
      <c r="F220" s="168">
        <v>550</v>
      </c>
      <c r="G220" s="169"/>
      <c r="H220" s="168">
        <v>550</v>
      </c>
      <c r="I220" s="168">
        <v>550</v>
      </c>
    </row>
    <row r="221" spans="1:9" ht="47.25" customHeight="1" x14ac:dyDescent="0.25">
      <c r="A221" s="163">
        <v>21</v>
      </c>
      <c r="B221" s="164" t="s">
        <v>9805</v>
      </c>
      <c r="C221" s="165" t="s">
        <v>9806</v>
      </c>
      <c r="D221" s="166" t="s">
        <v>9805</v>
      </c>
      <c r="E221" s="167">
        <v>15</v>
      </c>
      <c r="F221" s="168">
        <v>550</v>
      </c>
      <c r="G221" s="169"/>
      <c r="H221" s="168">
        <v>550</v>
      </c>
      <c r="I221" s="168">
        <v>550</v>
      </c>
    </row>
    <row r="222" spans="1:9" ht="45.75" customHeight="1" x14ac:dyDescent="0.25">
      <c r="A222" s="163">
        <v>22</v>
      </c>
      <c r="B222" s="164" t="s">
        <v>9807</v>
      </c>
      <c r="C222" s="165" t="s">
        <v>9808</v>
      </c>
      <c r="D222" s="166" t="s">
        <v>9807</v>
      </c>
      <c r="E222" s="167">
        <v>5</v>
      </c>
      <c r="F222" s="168">
        <v>550</v>
      </c>
      <c r="G222" s="169"/>
      <c r="H222" s="168">
        <v>550</v>
      </c>
      <c r="I222" s="168">
        <v>550</v>
      </c>
    </row>
    <row r="223" spans="1:9" ht="53.25" customHeight="1" x14ac:dyDescent="0.25">
      <c r="A223" s="163">
        <v>23</v>
      </c>
      <c r="B223" s="164" t="s">
        <v>9809</v>
      </c>
      <c r="C223" s="165" t="s">
        <v>9810</v>
      </c>
      <c r="D223" s="166" t="s">
        <v>9809</v>
      </c>
      <c r="E223" s="167">
        <v>5</v>
      </c>
      <c r="F223" s="168">
        <v>550</v>
      </c>
      <c r="G223" s="169"/>
      <c r="H223" s="168">
        <v>550</v>
      </c>
      <c r="I223" s="168">
        <v>550</v>
      </c>
    </row>
    <row r="224" spans="1:9" ht="34.5" customHeight="1" x14ac:dyDescent="0.25">
      <c r="A224" s="163">
        <v>24</v>
      </c>
      <c r="B224" s="164" t="s">
        <v>9811</v>
      </c>
      <c r="C224" s="165" t="s">
        <v>9812</v>
      </c>
      <c r="D224" s="166" t="s">
        <v>9811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40.5" customHeight="1" x14ac:dyDescent="0.25">
      <c r="A225" s="163">
        <v>25</v>
      </c>
      <c r="B225" s="164" t="s">
        <v>9813</v>
      </c>
      <c r="C225" s="165" t="s">
        <v>9814</v>
      </c>
      <c r="D225" s="166" t="s">
        <v>9813</v>
      </c>
      <c r="E225" s="167">
        <v>10</v>
      </c>
      <c r="F225" s="168">
        <v>550</v>
      </c>
      <c r="G225" s="169"/>
      <c r="H225" s="168">
        <v>550</v>
      </c>
      <c r="I225" s="168">
        <v>550</v>
      </c>
    </row>
    <row r="226" spans="1:9" ht="34.5" customHeight="1" x14ac:dyDescent="0.25">
      <c r="A226" s="163">
        <v>26</v>
      </c>
      <c r="B226" s="164" t="s">
        <v>9815</v>
      </c>
      <c r="C226" s="165" t="s">
        <v>9816</v>
      </c>
      <c r="D226" s="166" t="s">
        <v>9815</v>
      </c>
      <c r="E226" s="167">
        <v>15</v>
      </c>
      <c r="F226" s="168">
        <v>550</v>
      </c>
      <c r="G226" s="169"/>
      <c r="H226" s="168">
        <v>550</v>
      </c>
      <c r="I226" s="168">
        <v>550</v>
      </c>
    </row>
    <row r="227" spans="1:9" ht="40.5" customHeight="1" x14ac:dyDescent="0.25">
      <c r="A227" s="163">
        <v>27</v>
      </c>
      <c r="B227" s="164" t="s">
        <v>9817</v>
      </c>
      <c r="C227" s="165" t="s">
        <v>9818</v>
      </c>
      <c r="D227" s="166" t="s">
        <v>9817</v>
      </c>
      <c r="E227" s="167">
        <v>6</v>
      </c>
      <c r="F227" s="168">
        <v>550</v>
      </c>
      <c r="G227" s="169"/>
      <c r="H227" s="168">
        <v>550</v>
      </c>
      <c r="I227" s="168">
        <v>550</v>
      </c>
    </row>
    <row r="228" spans="1:9" ht="41.25" customHeight="1" x14ac:dyDescent="0.25">
      <c r="A228" s="163">
        <v>28</v>
      </c>
      <c r="B228" s="164" t="s">
        <v>9819</v>
      </c>
      <c r="C228" s="165" t="s">
        <v>9820</v>
      </c>
      <c r="D228" s="166" t="s">
        <v>9819</v>
      </c>
      <c r="E228" s="167">
        <v>15</v>
      </c>
      <c r="F228" s="168">
        <v>550</v>
      </c>
      <c r="G228" s="169"/>
      <c r="H228" s="168">
        <v>550</v>
      </c>
      <c r="I228" s="168">
        <v>550</v>
      </c>
    </row>
    <row r="229" spans="1:9" ht="51.75" customHeight="1" x14ac:dyDescent="0.25">
      <c r="A229" s="163">
        <v>29</v>
      </c>
      <c r="B229" s="164" t="s">
        <v>9821</v>
      </c>
      <c r="C229" s="165" t="s">
        <v>9822</v>
      </c>
      <c r="D229" s="166" t="s">
        <v>9821</v>
      </c>
      <c r="E229" s="167">
        <v>10</v>
      </c>
      <c r="F229" s="168">
        <v>550</v>
      </c>
      <c r="G229" s="169"/>
      <c r="H229" s="168">
        <v>550</v>
      </c>
      <c r="I229" s="168">
        <v>550</v>
      </c>
    </row>
    <row r="230" spans="1:9" ht="42" customHeight="1" x14ac:dyDescent="0.25">
      <c r="A230" s="163">
        <v>30</v>
      </c>
      <c r="B230" s="164" t="s">
        <v>9823</v>
      </c>
      <c r="C230" s="165" t="s">
        <v>9824</v>
      </c>
      <c r="D230" s="166" t="s">
        <v>9823</v>
      </c>
      <c r="E230" s="167">
        <v>13</v>
      </c>
      <c r="F230" s="168">
        <v>550</v>
      </c>
      <c r="G230" s="169"/>
      <c r="H230" s="168">
        <v>550</v>
      </c>
      <c r="I230" s="168">
        <v>550</v>
      </c>
    </row>
    <row r="231" spans="1:9" ht="45.75" customHeight="1" x14ac:dyDescent="0.25">
      <c r="A231" s="163">
        <v>31</v>
      </c>
      <c r="B231" s="164" t="s">
        <v>9825</v>
      </c>
      <c r="C231" s="165" t="s">
        <v>9826</v>
      </c>
      <c r="D231" s="166" t="s">
        <v>9825</v>
      </c>
      <c r="E231" s="167">
        <v>5</v>
      </c>
      <c r="F231" s="168">
        <v>550</v>
      </c>
      <c r="G231" s="169"/>
      <c r="H231" s="168">
        <v>550</v>
      </c>
      <c r="I231" s="168">
        <v>550</v>
      </c>
    </row>
    <row r="232" spans="1:9" ht="36.75" customHeight="1" x14ac:dyDescent="0.25">
      <c r="A232" s="163">
        <v>32</v>
      </c>
      <c r="B232" s="164" t="s">
        <v>9827</v>
      </c>
      <c r="C232" s="165" t="s">
        <v>9828</v>
      </c>
      <c r="D232" s="166" t="s">
        <v>9827</v>
      </c>
      <c r="E232" s="167">
        <v>5</v>
      </c>
      <c r="F232" s="168">
        <v>550</v>
      </c>
      <c r="G232" s="169"/>
      <c r="H232" s="168">
        <v>550</v>
      </c>
      <c r="I232" s="168">
        <v>550</v>
      </c>
    </row>
    <row r="233" spans="1:9" ht="35.25" customHeight="1" x14ac:dyDescent="0.25">
      <c r="A233" s="163">
        <v>33</v>
      </c>
      <c r="B233" s="164" t="s">
        <v>9829</v>
      </c>
      <c r="C233" s="165" t="s">
        <v>9830</v>
      </c>
      <c r="D233" s="166" t="s">
        <v>9829</v>
      </c>
      <c r="E233" s="167">
        <v>7</v>
      </c>
      <c r="F233" s="168">
        <v>550</v>
      </c>
      <c r="G233" s="169"/>
      <c r="H233" s="168">
        <v>550</v>
      </c>
      <c r="I233" s="168">
        <v>550</v>
      </c>
    </row>
    <row r="234" spans="1:9" ht="35.25" customHeight="1" x14ac:dyDescent="0.25">
      <c r="A234" s="163">
        <v>34</v>
      </c>
      <c r="B234" s="164" t="s">
        <v>9831</v>
      </c>
      <c r="C234" s="165" t="s">
        <v>9832</v>
      </c>
      <c r="D234" s="166" t="s">
        <v>9831</v>
      </c>
      <c r="E234" s="167">
        <v>6</v>
      </c>
      <c r="F234" s="168">
        <v>550</v>
      </c>
      <c r="G234" s="169"/>
      <c r="H234" s="168">
        <v>550</v>
      </c>
      <c r="I234" s="168">
        <v>550</v>
      </c>
    </row>
    <row r="235" spans="1:9" ht="37.5" customHeight="1" x14ac:dyDescent="0.25">
      <c r="A235" s="163">
        <v>35</v>
      </c>
      <c r="B235" s="164" t="s">
        <v>9833</v>
      </c>
      <c r="C235" s="165" t="s">
        <v>9834</v>
      </c>
      <c r="D235" s="166" t="s">
        <v>9833</v>
      </c>
      <c r="E235" s="167">
        <v>15</v>
      </c>
      <c r="F235" s="168">
        <v>550</v>
      </c>
      <c r="G235" s="169"/>
      <c r="H235" s="168">
        <v>550</v>
      </c>
      <c r="I235" s="168">
        <v>550</v>
      </c>
    </row>
    <row r="236" spans="1:9" ht="35.25" customHeight="1" x14ac:dyDescent="0.25">
      <c r="A236" s="163">
        <v>36</v>
      </c>
      <c r="B236" s="164" t="s">
        <v>9835</v>
      </c>
      <c r="C236" s="165" t="s">
        <v>9836</v>
      </c>
      <c r="D236" s="166" t="s">
        <v>9835</v>
      </c>
      <c r="E236" s="167">
        <v>5</v>
      </c>
      <c r="F236" s="168">
        <v>550</v>
      </c>
      <c r="G236" s="169"/>
      <c r="H236" s="168">
        <v>550</v>
      </c>
      <c r="I236" s="168">
        <v>550</v>
      </c>
    </row>
    <row r="237" spans="1:9" ht="41.25" customHeight="1" x14ac:dyDescent="0.25">
      <c r="A237" s="163">
        <v>37</v>
      </c>
      <c r="B237" s="164" t="s">
        <v>9837</v>
      </c>
      <c r="C237" s="165" t="s">
        <v>9838</v>
      </c>
      <c r="D237" s="166" t="s">
        <v>9837</v>
      </c>
      <c r="E237" s="167">
        <v>5</v>
      </c>
      <c r="F237" s="168">
        <v>550</v>
      </c>
      <c r="G237" s="169"/>
      <c r="H237" s="168">
        <v>550</v>
      </c>
      <c r="I237" s="168">
        <v>550</v>
      </c>
    </row>
    <row r="238" spans="1:9" ht="34.5" customHeight="1" x14ac:dyDescent="0.25">
      <c r="A238" s="163">
        <v>38</v>
      </c>
      <c r="B238" s="164" t="s">
        <v>9839</v>
      </c>
      <c r="C238" s="165" t="s">
        <v>9840</v>
      </c>
      <c r="D238" s="166" t="s">
        <v>9839</v>
      </c>
      <c r="E238" s="167">
        <v>5</v>
      </c>
      <c r="F238" s="168">
        <v>550</v>
      </c>
      <c r="G238" s="169"/>
      <c r="H238" s="168">
        <v>550</v>
      </c>
      <c r="I238" s="168">
        <v>550</v>
      </c>
    </row>
    <row r="239" spans="1:9" ht="41.25" customHeight="1" x14ac:dyDescent="0.25">
      <c r="A239" s="163">
        <v>39</v>
      </c>
      <c r="B239" s="164" t="s">
        <v>9841</v>
      </c>
      <c r="C239" s="165" t="s">
        <v>9842</v>
      </c>
      <c r="D239" s="166" t="s">
        <v>9841</v>
      </c>
      <c r="E239" s="167">
        <v>7</v>
      </c>
      <c r="F239" s="168">
        <v>550</v>
      </c>
      <c r="G239" s="169"/>
      <c r="H239" s="168">
        <v>550</v>
      </c>
      <c r="I239" s="168">
        <v>550</v>
      </c>
    </row>
    <row r="240" spans="1:9" ht="36.75" customHeight="1" x14ac:dyDescent="0.25">
      <c r="A240" s="163">
        <v>40</v>
      </c>
      <c r="B240" s="164" t="s">
        <v>9843</v>
      </c>
      <c r="C240" s="165" t="s">
        <v>9844</v>
      </c>
      <c r="D240" s="166" t="s">
        <v>9843</v>
      </c>
      <c r="E240" s="167">
        <v>7</v>
      </c>
      <c r="F240" s="168">
        <v>550</v>
      </c>
      <c r="G240" s="169"/>
      <c r="H240" s="168">
        <v>550</v>
      </c>
      <c r="I240" s="168">
        <v>550</v>
      </c>
    </row>
    <row r="241" spans="1:9" ht="38.25" customHeight="1" x14ac:dyDescent="0.25">
      <c r="A241" s="163">
        <v>41</v>
      </c>
      <c r="B241" s="164" t="s">
        <v>9845</v>
      </c>
      <c r="C241" s="165" t="s">
        <v>9846</v>
      </c>
      <c r="D241" s="166" t="s">
        <v>9845</v>
      </c>
      <c r="E241" s="167">
        <v>5</v>
      </c>
      <c r="F241" s="168">
        <v>550</v>
      </c>
      <c r="G241" s="169"/>
      <c r="H241" s="168">
        <v>550</v>
      </c>
      <c r="I241" s="168">
        <v>550</v>
      </c>
    </row>
    <row r="242" spans="1:9" ht="39.75" customHeight="1" x14ac:dyDescent="0.25">
      <c r="A242" s="163">
        <v>42</v>
      </c>
      <c r="B242" s="164" t="s">
        <v>9847</v>
      </c>
      <c r="C242" s="165" t="s">
        <v>9848</v>
      </c>
      <c r="D242" s="166" t="s">
        <v>9847</v>
      </c>
      <c r="E242" s="167">
        <v>5</v>
      </c>
      <c r="F242" s="168">
        <v>550</v>
      </c>
      <c r="G242" s="169"/>
      <c r="H242" s="168">
        <v>550</v>
      </c>
      <c r="I242" s="168">
        <v>550</v>
      </c>
    </row>
    <row r="243" spans="1:9" ht="37.5" customHeight="1" x14ac:dyDescent="0.25">
      <c r="A243" s="163">
        <v>43</v>
      </c>
      <c r="B243" s="164" t="s">
        <v>9849</v>
      </c>
      <c r="C243" s="165" t="s">
        <v>9850</v>
      </c>
      <c r="D243" s="166" t="s">
        <v>9849</v>
      </c>
      <c r="E243" s="167">
        <v>5</v>
      </c>
      <c r="F243" s="168">
        <v>550</v>
      </c>
      <c r="G243" s="169"/>
      <c r="H243" s="168">
        <v>550</v>
      </c>
      <c r="I243" s="168">
        <v>550</v>
      </c>
    </row>
    <row r="244" spans="1:9" ht="38.25" customHeight="1" x14ac:dyDescent="0.25">
      <c r="A244" s="163">
        <v>44</v>
      </c>
      <c r="B244" s="164" t="s">
        <v>9851</v>
      </c>
      <c r="C244" s="165" t="s">
        <v>9852</v>
      </c>
      <c r="D244" s="166" t="s">
        <v>9851</v>
      </c>
      <c r="E244" s="167">
        <v>8</v>
      </c>
      <c r="F244" s="168">
        <v>550</v>
      </c>
      <c r="G244" s="169"/>
      <c r="H244" s="168">
        <v>550</v>
      </c>
      <c r="I244" s="168">
        <v>550</v>
      </c>
    </row>
    <row r="245" spans="1:9" ht="48" customHeight="1" x14ac:dyDescent="0.25">
      <c r="A245" s="163">
        <v>45</v>
      </c>
      <c r="B245" s="164" t="s">
        <v>9853</v>
      </c>
      <c r="C245" s="165" t="s">
        <v>9854</v>
      </c>
      <c r="D245" s="166" t="s">
        <v>9853</v>
      </c>
      <c r="E245" s="167">
        <v>14</v>
      </c>
      <c r="F245" s="168">
        <v>550</v>
      </c>
      <c r="G245" s="169"/>
      <c r="H245" s="168">
        <v>550</v>
      </c>
      <c r="I245" s="168">
        <v>550</v>
      </c>
    </row>
    <row r="246" spans="1:9" ht="42.75" customHeight="1" x14ac:dyDescent="0.25">
      <c r="A246" s="163">
        <v>46</v>
      </c>
      <c r="B246" s="164" t="s">
        <v>9855</v>
      </c>
      <c r="C246" s="165" t="s">
        <v>9856</v>
      </c>
      <c r="D246" s="166" t="s">
        <v>9855</v>
      </c>
      <c r="E246" s="167">
        <v>12</v>
      </c>
      <c r="F246" s="168">
        <v>550</v>
      </c>
      <c r="G246" s="169"/>
      <c r="H246" s="168">
        <v>550</v>
      </c>
      <c r="I246" s="168">
        <v>550</v>
      </c>
    </row>
    <row r="247" spans="1:9" ht="50.25" customHeight="1" x14ac:dyDescent="0.25">
      <c r="A247" s="163">
        <v>47</v>
      </c>
      <c r="B247" s="164" t="s">
        <v>9857</v>
      </c>
      <c r="C247" s="165" t="s">
        <v>9858</v>
      </c>
      <c r="D247" s="166" t="s">
        <v>9857</v>
      </c>
      <c r="E247" s="167">
        <v>5</v>
      </c>
      <c r="F247" s="168">
        <v>550</v>
      </c>
      <c r="G247" s="169"/>
      <c r="H247" s="168">
        <v>550</v>
      </c>
      <c r="I247" s="168">
        <v>550</v>
      </c>
    </row>
    <row r="248" spans="1:9" ht="48.75" customHeight="1" x14ac:dyDescent="0.25">
      <c r="A248" s="163">
        <v>48</v>
      </c>
      <c r="B248" s="164" t="s">
        <v>9859</v>
      </c>
      <c r="C248" s="165" t="s">
        <v>9860</v>
      </c>
      <c r="D248" s="166" t="s">
        <v>9859</v>
      </c>
      <c r="E248" s="167">
        <v>4</v>
      </c>
      <c r="F248" s="168">
        <v>550</v>
      </c>
      <c r="G248" s="169"/>
      <c r="H248" s="168">
        <v>550</v>
      </c>
      <c r="I248" s="168">
        <v>550</v>
      </c>
    </row>
    <row r="249" spans="1:9" ht="42.75" customHeight="1" x14ac:dyDescent="0.25">
      <c r="A249" s="163">
        <v>49</v>
      </c>
      <c r="B249" s="164" t="s">
        <v>9861</v>
      </c>
      <c r="C249" s="165" t="s">
        <v>9862</v>
      </c>
      <c r="D249" s="166" t="s">
        <v>9861</v>
      </c>
      <c r="E249" s="167">
        <v>5</v>
      </c>
      <c r="F249" s="168">
        <v>550</v>
      </c>
      <c r="G249" s="169"/>
      <c r="H249" s="168">
        <v>550</v>
      </c>
      <c r="I249" s="168">
        <v>550</v>
      </c>
    </row>
    <row r="250" spans="1:9" ht="55.5" customHeight="1" x14ac:dyDescent="0.25">
      <c r="A250" s="163">
        <v>50</v>
      </c>
      <c r="B250" s="164" t="s">
        <v>9863</v>
      </c>
      <c r="C250" s="165" t="s">
        <v>9864</v>
      </c>
      <c r="D250" s="166" t="s">
        <v>9863</v>
      </c>
      <c r="E250" s="167">
        <v>5</v>
      </c>
      <c r="F250" s="168">
        <v>550</v>
      </c>
      <c r="G250" s="169"/>
      <c r="H250" s="168">
        <v>550</v>
      </c>
      <c r="I250" s="168">
        <v>550</v>
      </c>
    </row>
    <row r="251" spans="1:9" ht="48.75" customHeight="1" x14ac:dyDescent="0.25">
      <c r="A251" s="163">
        <v>51</v>
      </c>
      <c r="B251" s="164" t="s">
        <v>9865</v>
      </c>
      <c r="C251" s="165" t="s">
        <v>9866</v>
      </c>
      <c r="D251" s="166" t="s">
        <v>9865</v>
      </c>
      <c r="E251" s="167">
        <v>12</v>
      </c>
      <c r="F251" s="168">
        <v>550</v>
      </c>
      <c r="G251" s="169"/>
      <c r="H251" s="168">
        <v>550</v>
      </c>
      <c r="I251" s="168">
        <v>550</v>
      </c>
    </row>
    <row r="252" spans="1:9" ht="46.5" customHeight="1" x14ac:dyDescent="0.25">
      <c r="A252" s="163">
        <v>52</v>
      </c>
      <c r="B252" s="164" t="s">
        <v>9867</v>
      </c>
      <c r="C252" s="165" t="s">
        <v>9868</v>
      </c>
      <c r="D252" s="166" t="s">
        <v>9867</v>
      </c>
      <c r="E252" s="167">
        <v>15</v>
      </c>
      <c r="F252" s="168">
        <v>550</v>
      </c>
      <c r="G252" s="169"/>
      <c r="H252" s="168">
        <v>550</v>
      </c>
      <c r="I252" s="168">
        <v>550</v>
      </c>
    </row>
    <row r="253" spans="1:9" ht="37.5" customHeight="1" x14ac:dyDescent="0.25">
      <c r="A253" s="163">
        <v>53</v>
      </c>
      <c r="B253" s="164" t="s">
        <v>9869</v>
      </c>
      <c r="C253" s="165" t="s">
        <v>9870</v>
      </c>
      <c r="D253" s="166" t="s">
        <v>9869</v>
      </c>
      <c r="E253" s="167">
        <v>5</v>
      </c>
      <c r="F253" s="168">
        <v>550</v>
      </c>
      <c r="G253" s="169"/>
      <c r="H253" s="168">
        <v>550</v>
      </c>
      <c r="I253" s="168">
        <v>550</v>
      </c>
    </row>
    <row r="254" spans="1:9" ht="43.5" customHeight="1" x14ac:dyDescent="0.25">
      <c r="A254" s="163">
        <v>54</v>
      </c>
      <c r="B254" s="164" t="s">
        <v>9871</v>
      </c>
      <c r="C254" s="165" t="s">
        <v>9872</v>
      </c>
      <c r="D254" s="166" t="s">
        <v>9871</v>
      </c>
      <c r="E254" s="167">
        <v>12</v>
      </c>
      <c r="F254" s="168">
        <v>550</v>
      </c>
      <c r="G254" s="169"/>
      <c r="H254" s="168">
        <v>550</v>
      </c>
      <c r="I254" s="168">
        <v>550</v>
      </c>
    </row>
    <row r="255" spans="1:9" ht="38.25" customHeight="1" x14ac:dyDescent="0.25">
      <c r="A255" s="163">
        <v>55</v>
      </c>
      <c r="B255" s="164" t="s">
        <v>4994</v>
      </c>
      <c r="C255" s="165" t="s">
        <v>9873</v>
      </c>
      <c r="D255" s="166" t="s">
        <v>4994</v>
      </c>
      <c r="E255" s="167">
        <v>6</v>
      </c>
      <c r="F255" s="168">
        <v>550</v>
      </c>
      <c r="G255" s="169"/>
      <c r="H255" s="168">
        <v>550</v>
      </c>
      <c r="I255" s="168">
        <v>550</v>
      </c>
    </row>
    <row r="256" spans="1:9" ht="37.5" customHeight="1" x14ac:dyDescent="0.25">
      <c r="A256" s="163"/>
      <c r="B256" s="164"/>
      <c r="C256" s="165"/>
      <c r="D256" s="166"/>
      <c r="E256" s="167"/>
      <c r="F256" s="168"/>
      <c r="G256" s="169"/>
      <c r="H256" s="168"/>
      <c r="I256" s="168"/>
    </row>
    <row r="257" spans="1:9" ht="43.5" customHeight="1" x14ac:dyDescent="0.25">
      <c r="A257" s="163"/>
      <c r="B257" s="164"/>
      <c r="C257" s="165"/>
      <c r="D257" s="166"/>
      <c r="E257" s="167"/>
      <c r="F257" s="168"/>
      <c r="G257" s="169"/>
      <c r="H257" s="168"/>
      <c r="I257" s="168"/>
    </row>
    <row r="258" spans="1:9" ht="47.25" customHeight="1" x14ac:dyDescent="0.25">
      <c r="A258" s="163"/>
      <c r="B258" s="164"/>
      <c r="C258" s="165"/>
      <c r="D258" s="166"/>
      <c r="E258" s="167"/>
      <c r="F258" s="168"/>
      <c r="G258" s="169"/>
      <c r="H258" s="168"/>
      <c r="I258" s="168"/>
    </row>
    <row r="259" spans="1:9" ht="43.5" customHeight="1" x14ac:dyDescent="0.25">
      <c r="A259" s="163"/>
      <c r="B259" s="164"/>
      <c r="C259" s="165"/>
      <c r="D259" s="166"/>
      <c r="E259" s="167"/>
      <c r="F259" s="168"/>
      <c r="G259" s="169"/>
      <c r="H259" s="168"/>
      <c r="I259" s="168"/>
    </row>
    <row r="260" spans="1:9" ht="44.25" customHeight="1" x14ac:dyDescent="0.25">
      <c r="A260" s="163"/>
      <c r="B260" s="164"/>
      <c r="C260" s="165"/>
      <c r="D260" s="166"/>
      <c r="E260" s="167"/>
      <c r="F260" s="168"/>
      <c r="G260" s="169"/>
      <c r="H260" s="168"/>
      <c r="I260" s="168"/>
    </row>
    <row r="261" spans="1:9" ht="43.5" customHeight="1" x14ac:dyDescent="0.25">
      <c r="A261" s="163"/>
      <c r="B261" s="164"/>
      <c r="C261" s="165"/>
      <c r="D261" s="166"/>
      <c r="E261" s="167"/>
      <c r="F261" s="168"/>
      <c r="G261" s="169"/>
      <c r="H261" s="168"/>
      <c r="I261" s="168"/>
    </row>
    <row r="262" spans="1:9" ht="42.75" customHeight="1" x14ac:dyDescent="0.25">
      <c r="A262" s="163"/>
      <c r="B262" s="164"/>
      <c r="C262" s="165"/>
      <c r="D262" s="166"/>
      <c r="E262" s="167"/>
      <c r="F262" s="168"/>
      <c r="G262" s="169"/>
      <c r="H262" s="168"/>
      <c r="I262" s="168"/>
    </row>
    <row r="263" spans="1:9" ht="42.75" customHeight="1" x14ac:dyDescent="0.25">
      <c r="A263" s="163"/>
      <c r="B263" s="164"/>
      <c r="C263" s="165"/>
      <c r="D263" s="166"/>
      <c r="E263" s="167"/>
      <c r="F263" s="168"/>
      <c r="G263" s="169"/>
      <c r="H263" s="168"/>
      <c r="I263" s="168"/>
    </row>
    <row r="264" spans="1:9" ht="49.5" customHeight="1" x14ac:dyDescent="0.25">
      <c r="A264" s="163"/>
      <c r="B264" s="164"/>
      <c r="C264" s="165"/>
      <c r="D264" s="166"/>
      <c r="E264" s="167"/>
      <c r="F264" s="168"/>
      <c r="G264" s="169"/>
      <c r="H264" s="168"/>
      <c r="I264" s="168"/>
    </row>
    <row r="265" spans="1:9" ht="43.5" customHeight="1" x14ac:dyDescent="0.25">
      <c r="A265" s="163"/>
      <c r="B265" s="164"/>
      <c r="C265" s="165"/>
      <c r="D265" s="166"/>
      <c r="E265" s="167"/>
      <c r="F265" s="168"/>
      <c r="G265" s="169"/>
      <c r="H265" s="168"/>
      <c r="I265" s="168"/>
    </row>
    <row r="266" spans="1:9" ht="40.5" customHeight="1" x14ac:dyDescent="0.25">
      <c r="A266" s="163"/>
      <c r="B266" s="164"/>
      <c r="C266" s="165"/>
      <c r="D266" s="166"/>
      <c r="E266" s="167"/>
      <c r="F266" s="168"/>
      <c r="G266" s="169"/>
      <c r="H266" s="168"/>
      <c r="I266" s="168"/>
    </row>
    <row r="267" spans="1:9" ht="40.5" customHeight="1" x14ac:dyDescent="0.25">
      <c r="A267" s="163"/>
      <c r="B267" s="164"/>
      <c r="C267" s="165"/>
      <c r="D267" s="166"/>
      <c r="E267" s="167"/>
      <c r="F267" s="168"/>
      <c r="G267" s="169"/>
      <c r="H267" s="168"/>
      <c r="I267" s="168"/>
    </row>
    <row r="268" spans="1:9" ht="37.5" customHeight="1" x14ac:dyDescent="0.25">
      <c r="A268" s="163"/>
      <c r="B268" s="164"/>
      <c r="C268" s="165"/>
      <c r="D268" s="166"/>
      <c r="E268" s="167"/>
      <c r="F268" s="168"/>
      <c r="G268" s="169"/>
      <c r="H268" s="168"/>
      <c r="I268" s="168"/>
    </row>
    <row r="269" spans="1:9" ht="38.25" customHeight="1" x14ac:dyDescent="0.25">
      <c r="A269" s="163"/>
      <c r="B269" s="164"/>
      <c r="C269" s="165"/>
      <c r="D269" s="166"/>
      <c r="E269" s="167"/>
      <c r="F269" s="168"/>
      <c r="G269" s="169"/>
      <c r="H269" s="168"/>
      <c r="I269" s="168"/>
    </row>
    <row r="270" spans="1:9" ht="42.75" customHeight="1" x14ac:dyDescent="0.25">
      <c r="A270" s="163"/>
      <c r="B270" s="164"/>
      <c r="C270" s="165"/>
      <c r="D270" s="166"/>
      <c r="E270" s="167"/>
      <c r="F270" s="168"/>
      <c r="G270" s="169"/>
      <c r="H270" s="168"/>
      <c r="I270" s="168"/>
    </row>
    <row r="271" spans="1:9" ht="42.75" customHeight="1" x14ac:dyDescent="0.25">
      <c r="A271" s="163"/>
      <c r="B271" s="164"/>
      <c r="C271" s="165"/>
      <c r="D271" s="166"/>
      <c r="E271" s="167"/>
      <c r="F271" s="168"/>
      <c r="G271" s="169"/>
      <c r="H271" s="168"/>
      <c r="I271" s="168"/>
    </row>
    <row r="272" spans="1:9" ht="43.5" customHeight="1" x14ac:dyDescent="0.25">
      <c r="A272" s="163"/>
      <c r="B272" s="164"/>
      <c r="C272" s="165"/>
      <c r="D272" s="166"/>
      <c r="E272" s="167"/>
      <c r="F272" s="168"/>
      <c r="G272" s="169"/>
      <c r="H272" s="168"/>
      <c r="I272" s="168"/>
    </row>
    <row r="273" spans="1:9" ht="33.75" customHeight="1" x14ac:dyDescent="0.25">
      <c r="A273" s="163"/>
      <c r="B273" s="164"/>
      <c r="C273" s="165"/>
      <c r="D273" s="166"/>
      <c r="E273" s="167"/>
      <c r="F273" s="168"/>
      <c r="G273" s="169"/>
      <c r="H273" s="168"/>
      <c r="I273" s="168"/>
    </row>
    <row r="274" spans="1:9" ht="41.25" customHeight="1" x14ac:dyDescent="0.25">
      <c r="A274" s="163"/>
      <c r="B274" s="164"/>
      <c r="C274" s="165"/>
      <c r="D274" s="166"/>
      <c r="E274" s="167"/>
      <c r="F274" s="168"/>
      <c r="G274" s="169"/>
      <c r="H274" s="168"/>
      <c r="I274" s="168"/>
    </row>
    <row r="275" spans="1:9" ht="39.75" customHeight="1" x14ac:dyDescent="0.25">
      <c r="A275" s="163"/>
      <c r="B275" s="164"/>
      <c r="C275" s="165"/>
      <c r="D275" s="166"/>
      <c r="E275" s="167"/>
      <c r="F275" s="168"/>
      <c r="G275" s="169"/>
      <c r="H275" s="168"/>
      <c r="I275" s="168"/>
    </row>
    <row r="276" spans="1:9" ht="48.75" customHeight="1" x14ac:dyDescent="0.25">
      <c r="A276" s="163"/>
      <c r="B276" s="164"/>
      <c r="C276" s="165"/>
      <c r="D276" s="166"/>
      <c r="E276" s="167"/>
      <c r="F276" s="168"/>
      <c r="G276" s="169"/>
      <c r="H276" s="168"/>
      <c r="I276" s="168"/>
    </row>
    <row r="277" spans="1:9" ht="44.25" customHeight="1" x14ac:dyDescent="0.25">
      <c r="A277" s="163"/>
      <c r="B277" s="164"/>
      <c r="C277" s="165"/>
      <c r="D277" s="166"/>
      <c r="E277" s="167"/>
      <c r="F277" s="168"/>
      <c r="G277" s="169"/>
      <c r="H277" s="168"/>
      <c r="I277" s="168"/>
    </row>
    <row r="278" spans="1:9" ht="41.25" customHeight="1" x14ac:dyDescent="0.25">
      <c r="A278" s="163"/>
      <c r="B278" s="164"/>
      <c r="C278" s="165"/>
      <c r="D278" s="166"/>
      <c r="E278" s="167"/>
      <c r="F278" s="168"/>
      <c r="G278" s="169"/>
      <c r="H278" s="168"/>
      <c r="I278" s="168"/>
    </row>
    <row r="279" spans="1:9" ht="54.75" customHeight="1" x14ac:dyDescent="0.25">
      <c r="A279" s="163"/>
      <c r="B279" s="164"/>
      <c r="C279" s="165"/>
      <c r="D279" s="166"/>
      <c r="E279" s="167"/>
      <c r="F279" s="168"/>
      <c r="G279" s="169"/>
      <c r="H279" s="168"/>
      <c r="I279" s="168"/>
    </row>
    <row r="280" spans="1:9" ht="42.75" customHeight="1" x14ac:dyDescent="0.25">
      <c r="A280" s="163"/>
      <c r="B280" s="164"/>
      <c r="C280" s="165"/>
      <c r="D280" s="166"/>
      <c r="E280" s="167"/>
      <c r="F280" s="168"/>
      <c r="G280" s="169"/>
      <c r="H280" s="168"/>
      <c r="I280" s="168"/>
    </row>
    <row r="281" spans="1:9" ht="16.5" customHeight="1" x14ac:dyDescent="0.25">
      <c r="A281" s="75"/>
      <c r="B281" s="81"/>
      <c r="C281" s="180"/>
      <c r="D281" s="81"/>
      <c r="E281" s="181"/>
      <c r="F281" s="181"/>
      <c r="G281" s="82"/>
      <c r="H281" s="181"/>
      <c r="I281" s="189"/>
    </row>
    <row r="282" spans="1:9" ht="16.5" customHeight="1" x14ac:dyDescent="0.25">
      <c r="A282" s="75"/>
      <c r="B282" s="81"/>
      <c r="C282" s="180"/>
      <c r="D282" s="81"/>
      <c r="E282" s="181"/>
      <c r="F282" s="181"/>
      <c r="G282" s="82"/>
      <c r="H282" s="181"/>
      <c r="I282" s="189"/>
    </row>
    <row r="283" spans="1:9" ht="16.5" customHeight="1" x14ac:dyDescent="0.25">
      <c r="A283" s="75"/>
      <c r="B283" s="81"/>
      <c r="C283" s="180"/>
      <c r="D283" s="81"/>
      <c r="E283" s="181"/>
      <c r="F283" s="181"/>
      <c r="G283" s="82"/>
      <c r="H283" s="181"/>
      <c r="I283" s="189"/>
    </row>
    <row r="284" spans="1:9" ht="16.5" customHeight="1" x14ac:dyDescent="0.25">
      <c r="A284" s="75"/>
      <c r="B284" s="81"/>
      <c r="C284" s="180"/>
      <c r="D284" s="81"/>
      <c r="E284" s="181"/>
      <c r="F284" s="181"/>
      <c r="G284" s="82"/>
      <c r="H284" s="181"/>
      <c r="I284" s="189"/>
    </row>
    <row r="285" spans="1:9" ht="16.5" customHeight="1" x14ac:dyDescent="0.25">
      <c r="A285" s="75"/>
      <c r="B285" s="81"/>
      <c r="C285" s="180"/>
      <c r="D285" s="81"/>
      <c r="E285" s="181"/>
      <c r="F285" s="181"/>
      <c r="G285" s="82"/>
      <c r="H285" s="181"/>
      <c r="I285" s="189"/>
    </row>
    <row r="286" spans="1:9" ht="16.5" customHeight="1" x14ac:dyDescent="0.25">
      <c r="A286" s="75"/>
      <c r="B286" s="70"/>
      <c r="C286" s="71"/>
      <c r="D286" s="70"/>
      <c r="E286" s="104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104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104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104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104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104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104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104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104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104"/>
      <c r="F295" s="76"/>
      <c r="G295" s="76"/>
      <c r="H295" s="76"/>
      <c r="I295" s="77"/>
    </row>
    <row r="296" spans="1:9" ht="16.5" customHeight="1" thickBot="1" x14ac:dyDescent="0.3">
      <c r="A296" s="83"/>
      <c r="B296" s="84"/>
      <c r="C296" s="85"/>
      <c r="D296" s="84"/>
      <c r="E296" s="190"/>
      <c r="F296" s="87"/>
      <c r="G296" s="87"/>
      <c r="H296" s="87"/>
      <c r="I296" s="88"/>
    </row>
    <row r="297" spans="1:9" ht="16.5" customHeight="1" thickTop="1" thickBot="1" x14ac:dyDescent="0.3">
      <c r="A297" s="89" t="s">
        <v>43</v>
      </c>
      <c r="B297" s="90"/>
      <c r="C297" s="91"/>
      <c r="D297" s="90"/>
      <c r="E297" s="191">
        <f>SUM(E201:E296)</f>
        <v>449.2</v>
      </c>
      <c r="F297" s="191">
        <f>SUM(F201:F296)</f>
        <v>30250</v>
      </c>
      <c r="G297" s="152">
        <f>SUM(G201:G296)</f>
        <v>0</v>
      </c>
      <c r="H297" s="152">
        <f>SUM(H201:H296)</f>
        <v>30250</v>
      </c>
      <c r="I297" s="93">
        <f>SUM(I201:I296)</f>
        <v>30250</v>
      </c>
    </row>
    <row r="298" spans="1:9" ht="16.5" customHeight="1" thickTop="1" thickBot="1" x14ac:dyDescent="0.3">
      <c r="A298" s="94" t="s">
        <v>44</v>
      </c>
      <c r="B298" s="95"/>
      <c r="C298" s="96"/>
      <c r="D298" s="95"/>
      <c r="E298" s="97"/>
      <c r="F298" s="98"/>
      <c r="G298" s="98"/>
      <c r="H298" s="98"/>
      <c r="I298" s="99">
        <f>I318</f>
        <v>0</v>
      </c>
    </row>
    <row r="299" spans="1:9" ht="40.5" customHeight="1" thickTop="1" x14ac:dyDescent="0.25">
      <c r="A299" s="146"/>
      <c r="B299" s="362"/>
      <c r="C299" s="363"/>
      <c r="D299" s="362"/>
      <c r="E299" s="362"/>
      <c r="F299" s="364"/>
      <c r="G299" s="362"/>
      <c r="H299" s="364"/>
      <c r="I299" s="364"/>
    </row>
    <row r="300" spans="1:9" ht="54.75" customHeight="1" x14ac:dyDescent="0.25">
      <c r="A300" s="138"/>
      <c r="B300" s="459"/>
      <c r="C300" s="465"/>
      <c r="D300" s="459"/>
      <c r="E300" s="362"/>
      <c r="F300" s="364"/>
      <c r="G300" s="467"/>
      <c r="H300" s="364"/>
      <c r="I300" s="364"/>
    </row>
    <row r="301" spans="1:9" ht="16.5" customHeight="1" x14ac:dyDescent="0.25">
      <c r="A301" s="138"/>
      <c r="B301" s="70"/>
      <c r="C301" s="71"/>
      <c r="D301" s="70"/>
      <c r="E301" s="122"/>
      <c r="F301" s="73"/>
      <c r="G301" s="73"/>
      <c r="H301" s="73"/>
      <c r="I301" s="74"/>
    </row>
    <row r="302" spans="1:9" ht="16.5" customHeight="1" x14ac:dyDescent="0.25">
      <c r="A302" s="138"/>
      <c r="B302" s="70"/>
      <c r="C302" s="71"/>
      <c r="D302" s="70"/>
      <c r="E302" s="122"/>
      <c r="F302" s="122"/>
      <c r="G302" s="122"/>
      <c r="H302" s="122"/>
      <c r="I302" s="193"/>
    </row>
    <row r="303" spans="1:9" ht="16.5" customHeight="1" x14ac:dyDescent="0.25">
      <c r="A303" s="138"/>
      <c r="B303" s="70"/>
      <c r="C303" s="71"/>
      <c r="D303" s="70"/>
      <c r="E303" s="122"/>
      <c r="F303" s="122"/>
      <c r="G303" s="122"/>
      <c r="H303" s="122"/>
      <c r="I303" s="193"/>
    </row>
    <row r="304" spans="1:9" ht="16.5" customHeight="1" x14ac:dyDescent="0.25">
      <c r="A304" s="138"/>
      <c r="B304" s="70"/>
      <c r="C304" s="71"/>
      <c r="D304" s="70"/>
      <c r="E304" s="122"/>
      <c r="F304" s="122"/>
      <c r="G304" s="122"/>
      <c r="H304" s="122"/>
      <c r="I304" s="193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thickBot="1" x14ac:dyDescent="0.3">
      <c r="A317" s="83"/>
      <c r="B317" s="84"/>
      <c r="C317" s="85"/>
      <c r="D317" s="84"/>
      <c r="E317" s="86"/>
      <c r="F317" s="87"/>
      <c r="G317" s="87"/>
      <c r="H317" s="87"/>
      <c r="I317" s="88"/>
    </row>
    <row r="318" spans="1:9" ht="16.5" customHeight="1" thickTop="1" thickBot="1" x14ac:dyDescent="0.3">
      <c r="A318" s="155" t="s">
        <v>43</v>
      </c>
      <c r="B318" s="156"/>
      <c r="C318" s="157"/>
      <c r="D318" s="156"/>
      <c r="E318" s="158">
        <f>SUM(E299:E317)</f>
        <v>0</v>
      </c>
      <c r="F318" s="159">
        <f>SUM(F299:F317)</f>
        <v>0</v>
      </c>
      <c r="G318" s="159">
        <f>SUM(G299:G317)</f>
        <v>0</v>
      </c>
      <c r="H318" s="159">
        <f>SUM(H299:H317)</f>
        <v>0</v>
      </c>
      <c r="I318" s="160">
        <f>SUM(I299:I317)</f>
        <v>0</v>
      </c>
    </row>
    <row r="319" spans="1:9" ht="16.5" customHeight="1" thickTop="1" thickBot="1" x14ac:dyDescent="0.3">
      <c r="A319" s="19" t="s">
        <v>45</v>
      </c>
      <c r="B319" s="20"/>
      <c r="C319" s="21"/>
      <c r="D319" s="20"/>
      <c r="E319" s="22"/>
      <c r="F319" s="22"/>
      <c r="G319" s="22"/>
      <c r="H319" s="22"/>
      <c r="I319" s="23">
        <f>I339</f>
        <v>1863.81</v>
      </c>
    </row>
    <row r="320" spans="1:9" ht="41.25" customHeight="1" thickTop="1" x14ac:dyDescent="0.25">
      <c r="A320" s="130">
        <v>1</v>
      </c>
      <c r="B320" s="468" t="s">
        <v>9874</v>
      </c>
      <c r="C320" s="466" t="s">
        <v>9875</v>
      </c>
      <c r="D320" s="468" t="s">
        <v>9874</v>
      </c>
      <c r="E320" s="461">
        <v>45</v>
      </c>
      <c r="F320" s="469">
        <v>1863.81</v>
      </c>
      <c r="G320" s="470"/>
      <c r="H320" s="469">
        <v>1863.81</v>
      </c>
      <c r="I320" s="469">
        <v>1863.81</v>
      </c>
    </row>
    <row r="321" spans="1:9" ht="38.25" customHeight="1" x14ac:dyDescent="0.25">
      <c r="A321" s="198"/>
      <c r="B321" s="164"/>
      <c r="C321" s="165"/>
      <c r="D321" s="166"/>
      <c r="E321" s="167"/>
      <c r="F321" s="168"/>
      <c r="G321" s="169"/>
      <c r="H321" s="168"/>
      <c r="I321" s="168"/>
    </row>
    <row r="322" spans="1:9" ht="52.5" customHeight="1" x14ac:dyDescent="0.25">
      <c r="A322" s="138"/>
      <c r="B322" s="468"/>
      <c r="C322" s="466"/>
      <c r="D322" s="468"/>
      <c r="E322" s="461"/>
      <c r="F322" s="469"/>
      <c r="G322" s="470"/>
      <c r="H322" s="469"/>
      <c r="I322" s="469"/>
    </row>
    <row r="323" spans="1:9" ht="39.75" customHeight="1" x14ac:dyDescent="0.25">
      <c r="A323" s="138"/>
      <c r="B323" s="468"/>
      <c r="C323" s="466"/>
      <c r="D323" s="468"/>
      <c r="E323" s="461"/>
      <c r="F323" s="469"/>
      <c r="G323" s="470"/>
      <c r="H323" s="469"/>
      <c r="I323" s="469"/>
    </row>
    <row r="324" spans="1:9" ht="46.5" customHeight="1" x14ac:dyDescent="0.25">
      <c r="A324" s="138"/>
      <c r="B324" s="468"/>
      <c r="C324" s="466"/>
      <c r="D324" s="468"/>
      <c r="E324" s="461"/>
      <c r="F324" s="469"/>
      <c r="G324" s="470"/>
      <c r="H324" s="469"/>
      <c r="I324" s="469"/>
    </row>
    <row r="325" spans="1:9" ht="16.5" customHeight="1" x14ac:dyDescent="0.25">
      <c r="A325" s="75"/>
      <c r="B325" s="70"/>
      <c r="C325" s="71"/>
      <c r="D325" s="70"/>
      <c r="E325" s="205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thickBot="1" x14ac:dyDescent="0.3">
      <c r="A338" s="83"/>
      <c r="B338" s="84"/>
      <c r="C338" s="85"/>
      <c r="D338" s="84"/>
      <c r="E338" s="86"/>
      <c r="F338" s="87"/>
      <c r="G338" s="87"/>
      <c r="H338" s="87"/>
      <c r="I338" s="88"/>
    </row>
    <row r="339" spans="1:9" ht="16.5" customHeight="1" thickTop="1" thickBot="1" x14ac:dyDescent="0.3">
      <c r="A339" s="89" t="s">
        <v>43</v>
      </c>
      <c r="B339" s="90"/>
      <c r="C339" s="91"/>
      <c r="D339" s="90"/>
      <c r="E339" s="152">
        <f>SUM(E320:E338)</f>
        <v>45</v>
      </c>
      <c r="F339" s="92">
        <f>SUM(F320:F338)</f>
        <v>1863.81</v>
      </c>
      <c r="G339" s="92">
        <f>SUM(G320:G338)</f>
        <v>0</v>
      </c>
      <c r="H339" s="92">
        <f>SUM(H320:H338)</f>
        <v>1863.81</v>
      </c>
      <c r="I339" s="93">
        <f>SUM(I320:I338)</f>
        <v>1863.81</v>
      </c>
    </row>
    <row r="340" spans="1:9" ht="16.5" customHeight="1" thickTop="1" thickBot="1" x14ac:dyDescent="0.3">
      <c r="A340" s="94" t="s">
        <v>46</v>
      </c>
      <c r="B340" s="95"/>
      <c r="C340" s="96"/>
      <c r="D340" s="95"/>
      <c r="E340" s="97"/>
      <c r="F340" s="97"/>
      <c r="G340" s="97"/>
      <c r="H340" s="97"/>
      <c r="I340" s="99">
        <f>I360</f>
        <v>0</v>
      </c>
    </row>
    <row r="341" spans="1:9" ht="46.5" customHeight="1" thickTop="1" x14ac:dyDescent="0.25">
      <c r="A341" s="130"/>
      <c r="B341" s="164"/>
      <c r="C341" s="165"/>
      <c r="D341" s="166"/>
      <c r="E341" s="167"/>
      <c r="F341" s="379"/>
      <c r="G341" s="169"/>
      <c r="H341" s="379"/>
      <c r="I341" s="379"/>
    </row>
    <row r="342" spans="1:9" ht="46.5" customHeight="1" x14ac:dyDescent="0.25">
      <c r="A342" s="138"/>
      <c r="B342" s="164"/>
      <c r="C342" s="165"/>
      <c r="D342" s="166"/>
      <c r="E342" s="167"/>
      <c r="F342" s="168"/>
      <c r="G342" s="169"/>
      <c r="H342" s="168"/>
      <c r="I342" s="168"/>
    </row>
    <row r="343" spans="1:9" ht="16.5" customHeight="1" x14ac:dyDescent="0.25">
      <c r="A343" s="138"/>
      <c r="B343" s="185"/>
      <c r="C343" s="210"/>
      <c r="D343" s="185"/>
      <c r="E343" s="72"/>
      <c r="F343" s="199"/>
      <c r="G343" s="213"/>
      <c r="H343" s="76"/>
      <c r="I343" s="199"/>
    </row>
    <row r="344" spans="1:9" ht="16.5" customHeight="1" x14ac:dyDescent="0.25">
      <c r="A344" s="138"/>
      <c r="B344" s="70"/>
      <c r="C344" s="71"/>
      <c r="D344" s="70"/>
      <c r="E344" s="205"/>
      <c r="F344" s="214"/>
      <c r="G344" s="76"/>
      <c r="H344" s="76"/>
      <c r="I344" s="215"/>
    </row>
    <row r="345" spans="1:9" ht="16.5" customHeight="1" x14ac:dyDescent="0.25">
      <c r="A345" s="138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 t="s">
        <v>41</v>
      </c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thickBot="1" x14ac:dyDescent="0.3">
      <c r="A359" s="83"/>
      <c r="B359" s="84"/>
      <c r="C359" s="85"/>
      <c r="D359" s="84"/>
      <c r="E359" s="86"/>
      <c r="F359" s="87"/>
      <c r="G359" s="87"/>
      <c r="H359" s="87"/>
      <c r="I359" s="88"/>
    </row>
    <row r="360" spans="1:9" ht="16.5" customHeight="1" thickTop="1" thickBot="1" x14ac:dyDescent="0.3">
      <c r="A360" s="89" t="s">
        <v>43</v>
      </c>
      <c r="B360" s="90"/>
      <c r="C360" s="91"/>
      <c r="D360" s="90"/>
      <c r="E360" s="152">
        <f>SUM(E341:E359)</f>
        <v>0</v>
      </c>
      <c r="F360" s="92">
        <f>SUM(F341:F359)</f>
        <v>0</v>
      </c>
      <c r="G360" s="92">
        <f>SUM(G341:G359)</f>
        <v>0</v>
      </c>
      <c r="H360" s="92">
        <f>SUM(H341:H359)</f>
        <v>0</v>
      </c>
      <c r="I360" s="93">
        <f>SUM(I341:I359)</f>
        <v>0</v>
      </c>
    </row>
    <row r="361" spans="1:9" ht="16.5" customHeight="1" thickTop="1" thickBot="1" x14ac:dyDescent="0.3">
      <c r="A361" s="94" t="s">
        <v>47</v>
      </c>
      <c r="B361" s="95"/>
      <c r="C361" s="96"/>
      <c r="D361" s="95"/>
      <c r="E361" s="97"/>
      <c r="F361" s="97"/>
      <c r="G361" s="97"/>
      <c r="H361" s="97"/>
      <c r="I361" s="99">
        <f>I381</f>
        <v>0</v>
      </c>
    </row>
    <row r="362" spans="1:9" ht="16.5" customHeight="1" thickTop="1" x14ac:dyDescent="0.25">
      <c r="A362" s="146"/>
      <c r="B362" s="147"/>
      <c r="C362" s="148"/>
      <c r="D362" s="147"/>
      <c r="E362" s="149"/>
      <c r="F362" s="150"/>
      <c r="G362" s="150"/>
      <c r="H362" s="154"/>
      <c r="I362" s="151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customHeight="1" thickBot="1" x14ac:dyDescent="0.3">
      <c r="A380" s="83"/>
      <c r="B380" s="84"/>
      <c r="C380" s="85"/>
      <c r="D380" s="84"/>
      <c r="E380" s="86"/>
      <c r="F380" s="87"/>
      <c r="G380" s="87"/>
      <c r="H380" s="87"/>
      <c r="I380" s="88"/>
    </row>
    <row r="381" spans="1:9" ht="16.5" customHeight="1" thickTop="1" thickBot="1" x14ac:dyDescent="0.3">
      <c r="A381" s="89" t="s">
        <v>43</v>
      </c>
      <c r="B381" s="90"/>
      <c r="C381" s="91"/>
      <c r="D381" s="90"/>
      <c r="E381" s="152">
        <f>SUM(E362:E380)</f>
        <v>0</v>
      </c>
      <c r="F381" s="92">
        <f>SUM(F362:F380)</f>
        <v>0</v>
      </c>
      <c r="G381" s="92">
        <f>SUM(G362:G380)</f>
        <v>0</v>
      </c>
      <c r="H381" s="92">
        <f>SUM(H362:H380)</f>
        <v>0</v>
      </c>
      <c r="I381" s="93">
        <f>SUM(I362:I380)</f>
        <v>0</v>
      </c>
    </row>
    <row r="382" spans="1:9" ht="16.5" customHeight="1" thickTop="1" thickBot="1" x14ac:dyDescent="0.3">
      <c r="A382" s="19" t="s">
        <v>48</v>
      </c>
      <c r="B382" s="20"/>
      <c r="C382" s="21"/>
      <c r="D382" s="20"/>
      <c r="E382" s="22"/>
      <c r="F382" s="22"/>
      <c r="G382" s="22"/>
      <c r="H382" s="22"/>
      <c r="I382" s="23">
        <f>I402</f>
        <v>0</v>
      </c>
    </row>
    <row r="383" spans="1:9" ht="16.5" customHeight="1" thickTop="1" x14ac:dyDescent="0.25">
      <c r="A383" s="216"/>
      <c r="B383" s="147"/>
      <c r="C383" s="148"/>
      <c r="D383" s="147"/>
      <c r="E383" s="149"/>
      <c r="F383" s="154"/>
      <c r="G383" s="154"/>
      <c r="H383" s="154"/>
      <c r="I383" s="217"/>
    </row>
    <row r="384" spans="1:9" ht="16.5" customHeight="1" x14ac:dyDescent="0.25">
      <c r="A384" s="75"/>
      <c r="B384" s="70"/>
      <c r="C384" s="71"/>
      <c r="D384" s="70"/>
      <c r="E384" s="72"/>
      <c r="F384" s="76"/>
      <c r="G384" s="76"/>
      <c r="H384" s="76"/>
      <c r="I384" s="77"/>
    </row>
    <row r="385" spans="1:9" ht="16.5" customHeight="1" x14ac:dyDescent="0.25">
      <c r="A385" s="75"/>
      <c r="B385" s="70"/>
      <c r="C385" s="71"/>
      <c r="D385" s="70"/>
      <c r="E385" s="72"/>
      <c r="F385" s="76"/>
      <c r="G385" s="76"/>
      <c r="H385" s="76"/>
      <c r="I385" s="77"/>
    </row>
    <row r="386" spans="1:9" ht="16.5" customHeight="1" x14ac:dyDescent="0.25">
      <c r="A386" s="75"/>
      <c r="B386" s="70"/>
      <c r="C386" s="71"/>
      <c r="D386" s="70"/>
      <c r="E386" s="72"/>
      <c r="F386" s="76"/>
      <c r="G386" s="76"/>
      <c r="H386" s="76"/>
      <c r="I386" s="77"/>
    </row>
    <row r="387" spans="1:9" ht="16.5" customHeight="1" x14ac:dyDescent="0.25">
      <c r="A387" s="75"/>
      <c r="B387" s="70"/>
      <c r="C387" s="71"/>
      <c r="D387" s="70"/>
      <c r="E387" s="72"/>
      <c r="F387" s="76"/>
      <c r="G387" s="76"/>
      <c r="H387" s="76"/>
      <c r="I387" s="77"/>
    </row>
    <row r="388" spans="1:9" ht="16.5" customHeight="1" x14ac:dyDescent="0.25">
      <c r="A388" s="75"/>
      <c r="B388" s="70"/>
      <c r="C388" s="71"/>
      <c r="D388" s="70"/>
      <c r="E388" s="72"/>
      <c r="F388" s="76"/>
      <c r="G388" s="76"/>
      <c r="H388" s="76"/>
      <c r="I388" s="77"/>
    </row>
    <row r="389" spans="1:9" ht="16.5" customHeight="1" x14ac:dyDescent="0.25">
      <c r="A389" s="75"/>
      <c r="B389" s="70"/>
      <c r="C389" s="71"/>
      <c r="D389" s="70"/>
      <c r="E389" s="72"/>
      <c r="F389" s="76"/>
      <c r="G389" s="76"/>
      <c r="H389" s="76"/>
      <c r="I389" s="77"/>
    </row>
    <row r="390" spans="1:9" ht="16.5" customHeight="1" x14ac:dyDescent="0.25">
      <c r="A390" s="75"/>
      <c r="B390" s="70"/>
      <c r="C390" s="71"/>
      <c r="D390" s="70"/>
      <c r="E390" s="72"/>
      <c r="F390" s="76"/>
      <c r="G390" s="76"/>
      <c r="H390" s="76"/>
      <c r="I390" s="77"/>
    </row>
    <row r="391" spans="1:9" ht="16.5" customHeight="1" x14ac:dyDescent="0.25">
      <c r="A391" s="75"/>
      <c r="B391" s="70"/>
      <c r="C391" s="71"/>
      <c r="D391" s="70"/>
      <c r="E391" s="72"/>
      <c r="F391" s="76"/>
      <c r="G391" s="76"/>
      <c r="H391" s="76"/>
      <c r="I391" s="77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thickBot="1" x14ac:dyDescent="0.3">
      <c r="A401" s="83"/>
      <c r="B401" s="84"/>
      <c r="C401" s="85"/>
      <c r="D401" s="84"/>
      <c r="E401" s="86"/>
      <c r="F401" s="87"/>
      <c r="G401" s="87"/>
      <c r="H401" s="87"/>
      <c r="I401" s="88"/>
    </row>
    <row r="402" spans="1:9" ht="16.5" customHeight="1" thickTop="1" thickBot="1" x14ac:dyDescent="0.3">
      <c r="A402" s="155" t="s">
        <v>43</v>
      </c>
      <c r="B402" s="156"/>
      <c r="C402" s="157"/>
      <c r="D402" s="156"/>
      <c r="E402" s="158">
        <f>SUM(E383:E401)</f>
        <v>0</v>
      </c>
      <c r="F402" s="159">
        <f>SUM(F383:F401)</f>
        <v>0</v>
      </c>
      <c r="G402" s="159">
        <f>SUM(G383:G401)</f>
        <v>0</v>
      </c>
      <c r="H402" s="159">
        <f>SUM(H383:H401)</f>
        <v>0</v>
      </c>
      <c r="I402" s="160">
        <f>SUM(I383:I401)</f>
        <v>0</v>
      </c>
    </row>
    <row r="403" spans="1:9" ht="16.5" customHeight="1" thickTop="1" thickBot="1" x14ac:dyDescent="0.3">
      <c r="A403" s="11" t="s">
        <v>50</v>
      </c>
      <c r="B403" s="12"/>
      <c r="C403" s="13"/>
      <c r="D403" s="14"/>
      <c r="E403" s="15">
        <f>E446+E467+E509+E530+E551+E572</f>
        <v>387.3</v>
      </c>
      <c r="F403" s="16"/>
      <c r="G403" s="16"/>
      <c r="H403" s="16"/>
      <c r="I403" s="15">
        <f>I446+I467+I509+I530+I551+I572+I488</f>
        <v>79244.23</v>
      </c>
    </row>
    <row r="404" spans="1:9" ht="16.5" customHeight="1" thickTop="1" thickBot="1" x14ac:dyDescent="0.3">
      <c r="A404" s="94" t="s">
        <v>13</v>
      </c>
      <c r="B404" s="95"/>
      <c r="C404" s="96"/>
      <c r="D404" s="95"/>
      <c r="E404" s="97"/>
      <c r="F404" s="97"/>
      <c r="G404" s="97"/>
      <c r="H404" s="97"/>
      <c r="I404" s="99">
        <f>I446</f>
        <v>0</v>
      </c>
    </row>
    <row r="405" spans="1:9" ht="32.25" customHeight="1" thickTop="1" thickBot="1" x14ac:dyDescent="0.25">
      <c r="A405" s="130">
        <v>1</v>
      </c>
      <c r="B405" s="241" t="s">
        <v>9876</v>
      </c>
      <c r="C405" s="102" t="s">
        <v>9877</v>
      </c>
      <c r="D405" s="241" t="s">
        <v>9878</v>
      </c>
      <c r="E405" s="241">
        <v>14</v>
      </c>
      <c r="F405" s="365">
        <v>550</v>
      </c>
      <c r="G405" s="163"/>
      <c r="H405" s="421">
        <v>550</v>
      </c>
      <c r="I405" s="421">
        <v>550</v>
      </c>
    </row>
    <row r="406" spans="1:9" ht="31.5" customHeight="1" thickTop="1" thickBot="1" x14ac:dyDescent="0.25">
      <c r="A406" s="130">
        <v>2</v>
      </c>
      <c r="B406" s="574" t="s">
        <v>9879</v>
      </c>
      <c r="C406" s="102" t="s">
        <v>9880</v>
      </c>
      <c r="D406" s="471" t="s">
        <v>9881</v>
      </c>
      <c r="E406" s="471">
        <v>12.3</v>
      </c>
      <c r="F406" s="546">
        <v>550</v>
      </c>
      <c r="G406" s="163"/>
      <c r="H406" s="421">
        <v>550</v>
      </c>
      <c r="I406" s="421">
        <v>550</v>
      </c>
    </row>
    <row r="407" spans="1:9" ht="27.75" customHeight="1" thickTop="1" thickBot="1" x14ac:dyDescent="0.25">
      <c r="A407" s="130">
        <v>3</v>
      </c>
      <c r="B407" s="574" t="s">
        <v>9882</v>
      </c>
      <c r="C407" s="102" t="s">
        <v>9883</v>
      </c>
      <c r="D407" s="471" t="s">
        <v>9884</v>
      </c>
      <c r="E407" s="471">
        <v>1</v>
      </c>
      <c r="F407" s="546">
        <v>550</v>
      </c>
      <c r="G407" s="163"/>
      <c r="H407" s="421">
        <v>550</v>
      </c>
      <c r="I407" s="421">
        <v>550</v>
      </c>
    </row>
    <row r="408" spans="1:9" ht="37.5" customHeight="1" thickTop="1" thickBot="1" x14ac:dyDescent="0.25">
      <c r="A408" s="130"/>
      <c r="B408" s="102"/>
      <c r="C408" s="102"/>
      <c r="D408" s="102"/>
      <c r="E408" s="241"/>
      <c r="F408" s="365"/>
      <c r="G408" s="163"/>
      <c r="H408" s="421"/>
      <c r="I408" s="421"/>
    </row>
    <row r="409" spans="1:9" ht="39" customHeight="1" thickTop="1" thickBot="1" x14ac:dyDescent="0.25">
      <c r="A409" s="130"/>
      <c r="B409" s="102"/>
      <c r="C409" s="102"/>
      <c r="D409" s="102"/>
      <c r="E409" s="241"/>
      <c r="F409" s="365"/>
      <c r="G409" s="163"/>
      <c r="H409" s="421"/>
      <c r="I409" s="421"/>
    </row>
    <row r="410" spans="1:9" ht="48.75" customHeight="1" thickTop="1" thickBot="1" x14ac:dyDescent="0.25">
      <c r="A410" s="130"/>
      <c r="B410" s="102"/>
      <c r="C410" s="102"/>
      <c r="D410" s="102"/>
      <c r="E410" s="241"/>
      <c r="F410" s="365"/>
      <c r="G410" s="163"/>
      <c r="H410" s="421"/>
      <c r="I410" s="421"/>
    </row>
    <row r="411" spans="1:9" ht="36.75" customHeight="1" thickTop="1" thickBot="1" x14ac:dyDescent="0.25">
      <c r="A411" s="130"/>
      <c r="B411" s="102"/>
      <c r="C411" s="102"/>
      <c r="D411" s="102"/>
      <c r="E411" s="241"/>
      <c r="F411" s="365"/>
      <c r="G411" s="163"/>
      <c r="H411" s="421"/>
      <c r="I411" s="421"/>
    </row>
    <row r="412" spans="1:9" ht="40.5" customHeight="1" thickTop="1" thickBot="1" x14ac:dyDescent="0.25">
      <c r="A412" s="130"/>
      <c r="B412" s="102"/>
      <c r="C412" s="102"/>
      <c r="D412" s="102"/>
      <c r="E412" s="241"/>
      <c r="F412" s="365"/>
      <c r="G412" s="163"/>
      <c r="H412" s="421"/>
      <c r="I412" s="421"/>
    </row>
    <row r="413" spans="1:9" ht="44.25" customHeight="1" thickTop="1" thickBot="1" x14ac:dyDescent="0.25">
      <c r="A413" s="130"/>
      <c r="B413" s="102"/>
      <c r="C413" s="102"/>
      <c r="D413" s="102"/>
      <c r="E413" s="241"/>
      <c r="F413" s="365"/>
      <c r="G413" s="163"/>
      <c r="H413" s="421"/>
      <c r="I413" s="421"/>
    </row>
    <row r="414" spans="1:9" ht="40.5" customHeight="1" thickTop="1" thickBot="1" x14ac:dyDescent="0.25">
      <c r="A414" s="130"/>
      <c r="B414" s="102"/>
      <c r="C414" s="102"/>
      <c r="D414" s="102"/>
      <c r="E414" s="241"/>
      <c r="F414" s="365"/>
      <c r="G414" s="163"/>
      <c r="H414" s="421"/>
      <c r="I414" s="421"/>
    </row>
    <row r="415" spans="1:9" ht="48.75" customHeight="1" thickTop="1" thickBot="1" x14ac:dyDescent="0.25">
      <c r="A415" s="130"/>
      <c r="B415" s="102"/>
      <c r="C415" s="102"/>
      <c r="D415" s="102"/>
      <c r="E415" s="241"/>
      <c r="F415" s="365"/>
      <c r="G415" s="163"/>
      <c r="H415" s="421"/>
      <c r="I415" s="421"/>
    </row>
    <row r="416" spans="1:9" ht="36.75" customHeight="1" thickTop="1" thickBot="1" x14ac:dyDescent="0.25">
      <c r="A416" s="130"/>
      <c r="B416" s="102"/>
      <c r="C416" s="102"/>
      <c r="D416" s="102"/>
      <c r="E416" s="241"/>
      <c r="F416" s="365"/>
      <c r="G416" s="163"/>
      <c r="H416" s="421"/>
      <c r="I416" s="421"/>
    </row>
    <row r="417" spans="1:9" ht="42.75" customHeight="1" thickTop="1" thickBot="1" x14ac:dyDescent="0.25">
      <c r="A417" s="130"/>
      <c r="B417" s="102"/>
      <c r="C417" s="102"/>
      <c r="D417" s="102"/>
      <c r="E417" s="241"/>
      <c r="F417" s="365"/>
      <c r="G417" s="163"/>
      <c r="H417" s="421"/>
      <c r="I417" s="421"/>
    </row>
    <row r="418" spans="1:9" ht="39" customHeight="1" thickTop="1" thickBot="1" x14ac:dyDescent="0.25">
      <c r="A418" s="130"/>
      <c r="B418" s="102"/>
      <c r="C418" s="102"/>
      <c r="D418" s="102"/>
      <c r="E418" s="241"/>
      <c r="F418" s="343"/>
      <c r="G418" s="55"/>
      <c r="H418" s="344"/>
      <c r="I418" s="344"/>
    </row>
    <row r="419" spans="1:9" ht="38.25" customHeight="1" thickTop="1" thickBot="1" x14ac:dyDescent="0.25">
      <c r="A419" s="130"/>
      <c r="B419" s="102"/>
      <c r="C419" s="102"/>
      <c r="D419" s="102"/>
      <c r="E419" s="241"/>
      <c r="F419" s="343"/>
      <c r="G419" s="55"/>
      <c r="H419" s="344"/>
      <c r="I419" s="344"/>
    </row>
    <row r="420" spans="1:9" ht="38.25" customHeight="1" thickTop="1" thickBot="1" x14ac:dyDescent="0.25">
      <c r="A420" s="130"/>
      <c r="B420" s="102"/>
      <c r="C420" s="102"/>
      <c r="D420" s="102"/>
      <c r="E420" s="241"/>
      <c r="F420" s="343"/>
      <c r="G420" s="55"/>
      <c r="H420" s="344"/>
      <c r="I420" s="344"/>
    </row>
    <row r="421" spans="1:9" ht="41.25" customHeight="1" thickTop="1" thickBot="1" x14ac:dyDescent="0.25">
      <c r="A421" s="130"/>
      <c r="B421" s="102"/>
      <c r="C421" s="102"/>
      <c r="D421" s="102"/>
      <c r="E421" s="241"/>
      <c r="F421" s="343"/>
      <c r="G421" s="55"/>
      <c r="H421" s="344"/>
      <c r="I421" s="344"/>
    </row>
    <row r="422" spans="1:9" ht="38.25" customHeight="1" thickTop="1" thickBot="1" x14ac:dyDescent="0.25">
      <c r="A422" s="130"/>
      <c r="B422" s="102"/>
      <c r="C422" s="102"/>
      <c r="D422" s="102"/>
      <c r="E422" s="241"/>
      <c r="F422" s="343"/>
      <c r="G422" s="55"/>
      <c r="H422" s="344"/>
      <c r="I422" s="344"/>
    </row>
    <row r="423" spans="1:9" ht="47.25" customHeight="1" thickTop="1" thickBot="1" x14ac:dyDescent="0.25">
      <c r="A423" s="130"/>
      <c r="B423" s="102"/>
      <c r="C423" s="102"/>
      <c r="D423" s="102"/>
      <c r="E423" s="241"/>
      <c r="F423" s="343"/>
      <c r="G423" s="55"/>
      <c r="H423" s="344"/>
      <c r="I423" s="344"/>
    </row>
    <row r="424" spans="1:9" s="105" customFormat="1" ht="43.5" customHeight="1" thickTop="1" thickBot="1" x14ac:dyDescent="0.25">
      <c r="A424" s="130"/>
      <c r="B424" s="102"/>
      <c r="C424" s="102"/>
      <c r="D424" s="102"/>
      <c r="E424" s="241"/>
      <c r="F424" s="343"/>
      <c r="G424" s="55"/>
      <c r="H424" s="344"/>
      <c r="I424" s="344"/>
    </row>
    <row r="425" spans="1:9" ht="16.5" customHeight="1" thickTop="1" thickBot="1" x14ac:dyDescent="0.25">
      <c r="A425" s="130"/>
      <c r="B425" s="102"/>
      <c r="C425" s="102"/>
      <c r="D425" s="102"/>
      <c r="E425" s="241"/>
      <c r="F425" s="343"/>
      <c r="G425" s="55"/>
      <c r="H425" s="344"/>
      <c r="I425" s="344"/>
    </row>
    <row r="426" spans="1:9" ht="30" customHeight="1" thickTop="1" thickBot="1" x14ac:dyDescent="0.25">
      <c r="A426" s="130"/>
      <c r="B426" s="102"/>
      <c r="C426" s="102"/>
      <c r="D426" s="102"/>
      <c r="E426" s="241"/>
      <c r="F426" s="343"/>
      <c r="G426" s="55"/>
      <c r="H426" s="344"/>
      <c r="I426" s="344"/>
    </row>
    <row r="427" spans="1:9" ht="24.75" customHeight="1" thickTop="1" thickBot="1" x14ac:dyDescent="0.25">
      <c r="A427" s="130"/>
      <c r="B427" s="102"/>
      <c r="C427" s="102"/>
      <c r="D427" s="102"/>
      <c r="E427" s="241"/>
      <c r="F427" s="343"/>
      <c r="G427" s="55"/>
      <c r="H427" s="344"/>
      <c r="I427" s="344"/>
    </row>
    <row r="428" spans="1:9" ht="30.75" customHeight="1" thickTop="1" thickBot="1" x14ac:dyDescent="0.25">
      <c r="A428" s="130"/>
      <c r="B428" s="102"/>
      <c r="C428" s="102"/>
      <c r="D428" s="102"/>
      <c r="E428" s="241"/>
      <c r="F428" s="343"/>
      <c r="G428" s="55"/>
      <c r="H428" s="344"/>
      <c r="I428" s="344"/>
    </row>
    <row r="429" spans="1:9" ht="29.25" customHeight="1" thickTop="1" thickBot="1" x14ac:dyDescent="0.25">
      <c r="A429" s="130"/>
      <c r="B429" s="102"/>
      <c r="C429" s="102"/>
      <c r="D429" s="102"/>
      <c r="E429" s="241"/>
      <c r="F429" s="343"/>
      <c r="G429" s="55"/>
      <c r="H429" s="344"/>
      <c r="I429" s="344"/>
    </row>
    <row r="430" spans="1:9" ht="30.75" customHeight="1" thickTop="1" thickBot="1" x14ac:dyDescent="0.25">
      <c r="A430" s="130"/>
      <c r="B430" s="81"/>
      <c r="C430" s="220"/>
      <c r="D430" s="81"/>
      <c r="E430" s="181"/>
      <c r="F430" s="182"/>
      <c r="G430" s="182"/>
      <c r="H430" s="182"/>
      <c r="I430" s="183"/>
    </row>
    <row r="431" spans="1:9" ht="30.75" customHeight="1" thickTop="1" x14ac:dyDescent="0.2">
      <c r="A431" s="130"/>
      <c r="B431" s="81"/>
      <c r="C431" s="220"/>
      <c r="D431" s="81"/>
      <c r="E431" s="181"/>
      <c r="F431" s="182"/>
      <c r="G431" s="182"/>
      <c r="H431" s="182"/>
      <c r="I431" s="183"/>
    </row>
    <row r="432" spans="1:9" ht="30.75" customHeight="1" x14ac:dyDescent="0.2">
      <c r="A432" s="134"/>
      <c r="B432" s="81"/>
      <c r="C432" s="220"/>
      <c r="D432" s="81"/>
      <c r="E432" s="181"/>
      <c r="F432" s="182"/>
      <c r="G432" s="182"/>
      <c r="H432" s="182"/>
      <c r="I432" s="183"/>
    </row>
    <row r="433" spans="1:9" ht="16.5" customHeight="1" x14ac:dyDescent="0.2">
      <c r="A433" s="134"/>
      <c r="B433" s="81"/>
      <c r="C433" s="220"/>
      <c r="D433" s="81"/>
      <c r="E433" s="181"/>
      <c r="F433" s="182"/>
      <c r="G433" s="182"/>
      <c r="H433" s="182"/>
      <c r="I433" s="183"/>
    </row>
    <row r="434" spans="1:9" ht="16.5" customHeight="1" x14ac:dyDescent="0.2">
      <c r="A434" s="134"/>
      <c r="B434" s="81"/>
      <c r="C434" s="220"/>
      <c r="D434" s="81"/>
      <c r="E434" s="181"/>
      <c r="F434" s="182"/>
      <c r="G434" s="182"/>
      <c r="H434" s="182"/>
      <c r="I434" s="183"/>
    </row>
    <row r="435" spans="1:9" ht="16.5" customHeight="1" x14ac:dyDescent="0.2">
      <c r="A435" s="134"/>
      <c r="B435" s="81"/>
      <c r="C435" s="220"/>
      <c r="D435" s="81"/>
      <c r="E435" s="181"/>
      <c r="F435" s="182"/>
      <c r="G435" s="182"/>
      <c r="H435" s="182"/>
      <c r="I435" s="183"/>
    </row>
    <row r="436" spans="1:9" ht="16.5" customHeight="1" x14ac:dyDescent="0.2">
      <c r="A436" s="134"/>
      <c r="B436" s="81"/>
      <c r="C436" s="220"/>
      <c r="D436" s="81"/>
      <c r="E436" s="82"/>
      <c r="F436" s="182"/>
      <c r="G436" s="182"/>
      <c r="H436" s="182"/>
      <c r="I436" s="183"/>
    </row>
    <row r="437" spans="1:9" ht="16.5" customHeight="1" x14ac:dyDescent="0.2">
      <c r="A437" s="134"/>
      <c r="B437" s="81"/>
      <c r="C437" s="220"/>
      <c r="D437" s="81"/>
      <c r="E437" s="181"/>
      <c r="F437" s="182"/>
      <c r="G437" s="182"/>
      <c r="H437" s="182"/>
      <c r="I437" s="183"/>
    </row>
    <row r="438" spans="1:9" ht="16.5" customHeight="1" x14ac:dyDescent="0.2">
      <c r="A438" s="134"/>
      <c r="B438" s="81"/>
      <c r="C438" s="220"/>
      <c r="D438" s="81"/>
      <c r="E438" s="181"/>
      <c r="F438" s="182"/>
      <c r="G438" s="182"/>
      <c r="H438" s="182"/>
      <c r="I438" s="183"/>
    </row>
    <row r="439" spans="1:9" ht="16.5" customHeight="1" x14ac:dyDescent="0.2">
      <c r="A439" s="134"/>
      <c r="B439" s="81"/>
      <c r="C439" s="220"/>
      <c r="D439" s="81"/>
      <c r="E439" s="181"/>
      <c r="F439" s="182"/>
      <c r="G439" s="182"/>
      <c r="H439" s="182"/>
      <c r="I439" s="183"/>
    </row>
    <row r="440" spans="1:9" ht="16.5" customHeight="1" x14ac:dyDescent="0.2">
      <c r="A440" s="134"/>
      <c r="B440" s="81"/>
      <c r="C440" s="220"/>
      <c r="D440" s="81"/>
      <c r="E440" s="181"/>
      <c r="F440" s="182"/>
      <c r="G440" s="182"/>
      <c r="H440" s="182"/>
      <c r="I440" s="183"/>
    </row>
    <row r="441" spans="1:9" ht="16.5" customHeight="1" x14ac:dyDescent="0.2">
      <c r="A441" s="134"/>
      <c r="B441" s="81"/>
      <c r="C441" s="220"/>
      <c r="D441" s="81"/>
      <c r="E441" s="181"/>
      <c r="F441" s="182"/>
      <c r="G441" s="182"/>
      <c r="H441" s="182"/>
      <c r="I441" s="183"/>
    </row>
    <row r="442" spans="1:9" ht="16.5" customHeight="1" x14ac:dyDescent="0.2">
      <c r="A442" s="134"/>
      <c r="B442" s="81"/>
      <c r="C442" s="220"/>
      <c r="D442" s="81"/>
      <c r="E442" s="181"/>
      <c r="F442" s="182"/>
      <c r="G442" s="182"/>
      <c r="H442" s="182"/>
      <c r="I442" s="183"/>
    </row>
    <row r="443" spans="1:9" ht="30.75" customHeight="1" x14ac:dyDescent="0.2">
      <c r="A443" s="134"/>
      <c r="B443" s="81"/>
      <c r="C443" s="220"/>
      <c r="D443" s="81"/>
      <c r="E443" s="181"/>
      <c r="F443" s="182"/>
      <c r="G443" s="182"/>
      <c r="H443" s="182"/>
      <c r="I443" s="183"/>
    </row>
    <row r="444" spans="1:9" ht="30.75" customHeight="1" x14ac:dyDescent="0.2">
      <c r="A444" s="134"/>
      <c r="B444" s="81"/>
      <c r="C444" s="220"/>
      <c r="D444" s="81"/>
      <c r="E444" s="181"/>
      <c r="F444" s="182"/>
      <c r="G444" s="182"/>
      <c r="H444" s="182"/>
      <c r="I444" s="183"/>
    </row>
    <row r="445" spans="1:9" ht="30.75" customHeight="1" x14ac:dyDescent="0.2">
      <c r="A445" s="134"/>
      <c r="B445" s="81"/>
      <c r="C445" s="220"/>
      <c r="D445" s="81"/>
      <c r="E445" s="181"/>
      <c r="F445" s="182"/>
      <c r="G445" s="182"/>
      <c r="H445" s="182"/>
      <c r="I445" s="183"/>
    </row>
    <row r="446" spans="1:9" ht="30.75" customHeight="1" x14ac:dyDescent="0.2">
      <c r="A446" s="134"/>
      <c r="B446" s="81"/>
      <c r="C446" s="220"/>
      <c r="D446" s="81"/>
      <c r="E446" s="181"/>
      <c r="F446" s="82"/>
      <c r="G446" s="82"/>
      <c r="H446" s="82"/>
      <c r="I446" s="222"/>
    </row>
    <row r="447" spans="1:9" ht="30.75" customHeight="1" x14ac:dyDescent="0.2">
      <c r="A447" s="134"/>
      <c r="B447" s="81"/>
      <c r="C447" s="220"/>
      <c r="D447" s="81"/>
      <c r="E447" s="82"/>
      <c r="F447" s="82"/>
      <c r="G447" s="82"/>
      <c r="H447" s="82"/>
      <c r="I447" s="222"/>
    </row>
    <row r="448" spans="1:9" ht="30.75" customHeight="1" x14ac:dyDescent="0.2">
      <c r="A448" s="134"/>
      <c r="B448" s="81"/>
      <c r="C448" s="220"/>
      <c r="D448" s="81"/>
      <c r="E448" s="82"/>
      <c r="F448" s="82"/>
      <c r="G448" s="82"/>
      <c r="H448" s="82"/>
      <c r="I448" s="222"/>
    </row>
    <row r="449" spans="1:9" ht="30.75" customHeight="1" x14ac:dyDescent="0.2">
      <c r="A449" s="134"/>
      <c r="B449" s="81"/>
      <c r="C449" s="220"/>
      <c r="D449" s="81"/>
      <c r="E449" s="181"/>
      <c r="F449" s="82"/>
      <c r="G449" s="82"/>
      <c r="H449" s="82"/>
      <c r="I449" s="222"/>
    </row>
    <row r="450" spans="1:9" ht="30.75" customHeight="1" x14ac:dyDescent="0.2">
      <c r="A450" s="134"/>
      <c r="B450" s="81"/>
      <c r="C450" s="220"/>
      <c r="D450" s="81"/>
      <c r="E450" s="82"/>
      <c r="F450" s="82"/>
      <c r="G450" s="82"/>
      <c r="H450" s="82"/>
      <c r="I450" s="222"/>
    </row>
    <row r="451" spans="1:9" ht="30.75" customHeight="1" x14ac:dyDescent="0.2">
      <c r="A451" s="134"/>
      <c r="B451" s="81"/>
      <c r="C451" s="220"/>
      <c r="D451" s="81"/>
      <c r="E451" s="82"/>
      <c r="F451" s="82"/>
      <c r="G451" s="82"/>
      <c r="H451" s="82"/>
      <c r="I451" s="222"/>
    </row>
    <row r="452" spans="1:9" ht="30.75" customHeight="1" x14ac:dyDescent="0.2">
      <c r="A452" s="134"/>
      <c r="B452" s="81"/>
      <c r="C452" s="220"/>
      <c r="D452" s="81"/>
      <c r="E452" s="82"/>
      <c r="F452" s="82"/>
      <c r="G452" s="82"/>
      <c r="H452" s="82"/>
      <c r="I452" s="222"/>
    </row>
    <row r="453" spans="1:9" ht="30.75" customHeight="1" x14ac:dyDescent="0.2">
      <c r="A453" s="134"/>
      <c r="B453" s="81"/>
      <c r="C453" s="220"/>
      <c r="D453" s="81"/>
      <c r="E453" s="82"/>
      <c r="F453" s="82"/>
      <c r="G453" s="82"/>
      <c r="H453" s="82"/>
      <c r="I453" s="222"/>
    </row>
    <row r="454" spans="1:9" ht="16.5" customHeight="1" x14ac:dyDescent="0.2">
      <c r="A454" s="134"/>
      <c r="B454" s="81"/>
      <c r="C454" s="220"/>
      <c r="D454" s="81"/>
      <c r="E454" s="82"/>
      <c r="F454" s="82"/>
      <c r="G454" s="82"/>
      <c r="H454" s="82"/>
      <c r="I454" s="222"/>
    </row>
    <row r="455" spans="1:9" ht="16.5" customHeight="1" x14ac:dyDescent="0.25">
      <c r="A455" s="134"/>
      <c r="B455" s="70"/>
      <c r="C455" s="70"/>
      <c r="D455" s="70"/>
      <c r="E455" s="72"/>
      <c r="F455" s="76"/>
      <c r="G455" s="76"/>
      <c r="H455" s="76"/>
      <c r="I455" s="77"/>
    </row>
    <row r="456" spans="1:9" ht="16.5" customHeight="1" x14ac:dyDescent="0.25">
      <c r="A456" s="134"/>
      <c r="B456" s="70"/>
      <c r="C456" s="70"/>
      <c r="D456" s="70"/>
      <c r="E456" s="72"/>
      <c r="F456" s="76"/>
      <c r="G456" s="76"/>
      <c r="H456" s="76"/>
      <c r="I456" s="77"/>
    </row>
    <row r="457" spans="1:9" ht="16.5" customHeight="1" x14ac:dyDescent="0.25">
      <c r="A457" s="134"/>
      <c r="B457" s="70"/>
      <c r="C457" s="70"/>
      <c r="D457" s="70"/>
      <c r="E457" s="72"/>
      <c r="F457" s="76"/>
      <c r="G457" s="76"/>
      <c r="H457" s="76"/>
      <c r="I457" s="77"/>
    </row>
    <row r="458" spans="1:9" ht="16.5" customHeight="1" x14ac:dyDescent="0.25">
      <c r="A458" s="134"/>
      <c r="B458" s="70"/>
      <c r="C458" s="70"/>
      <c r="D458" s="70"/>
      <c r="E458" s="72"/>
      <c r="F458" s="76"/>
      <c r="G458" s="76"/>
      <c r="H458" s="76"/>
      <c r="I458" s="77"/>
    </row>
    <row r="459" spans="1:9" ht="16.5" customHeight="1" x14ac:dyDescent="0.25">
      <c r="A459" s="134"/>
      <c r="B459" s="70"/>
      <c r="C459" s="70"/>
      <c r="D459" s="70"/>
      <c r="E459" s="72"/>
      <c r="F459" s="76"/>
      <c r="G459" s="76"/>
      <c r="H459" s="76"/>
      <c r="I459" s="77"/>
    </row>
    <row r="460" spans="1:9" ht="16.5" customHeight="1" x14ac:dyDescent="0.25">
      <c r="A460" s="134"/>
      <c r="B460" s="70"/>
      <c r="C460" s="70"/>
      <c r="D460" s="70"/>
      <c r="E460" s="72"/>
      <c r="F460" s="76"/>
      <c r="G460" s="76"/>
      <c r="H460" s="76"/>
      <c r="I460" s="77"/>
    </row>
    <row r="461" spans="1:9" ht="16.5" customHeight="1" x14ac:dyDescent="0.25">
      <c r="A461" s="134"/>
      <c r="B461" s="70"/>
      <c r="C461" s="70"/>
      <c r="D461" s="70"/>
      <c r="E461" s="72"/>
      <c r="F461" s="76"/>
      <c r="G461" s="76"/>
      <c r="H461" s="76"/>
      <c r="I461" s="77"/>
    </row>
    <row r="462" spans="1:9" ht="16.5" customHeight="1" x14ac:dyDescent="0.25">
      <c r="A462" s="134"/>
      <c r="B462" s="70"/>
      <c r="C462" s="70"/>
      <c r="D462" s="70"/>
      <c r="E462" s="72"/>
      <c r="F462" s="76"/>
      <c r="G462" s="76"/>
      <c r="H462" s="76"/>
      <c r="I462" s="77"/>
    </row>
    <row r="463" spans="1:9" ht="16.5" customHeight="1" x14ac:dyDescent="0.25">
      <c r="A463" s="134"/>
      <c r="B463" s="70"/>
      <c r="C463" s="70"/>
      <c r="D463" s="70"/>
      <c r="E463" s="72"/>
      <c r="F463" s="76"/>
      <c r="G463" s="76"/>
      <c r="H463" s="76"/>
      <c r="I463" s="77"/>
    </row>
    <row r="464" spans="1:9" ht="16.5" customHeight="1" x14ac:dyDescent="0.25">
      <c r="A464" s="134"/>
      <c r="B464" s="70"/>
      <c r="C464" s="70"/>
      <c r="D464" s="70"/>
      <c r="E464" s="72"/>
      <c r="F464" s="76"/>
      <c r="G464" s="76"/>
      <c r="H464" s="76"/>
      <c r="I464" s="77"/>
    </row>
    <row r="465" spans="1:9" ht="16.5" customHeight="1" x14ac:dyDescent="0.25">
      <c r="A465" s="134"/>
      <c r="B465" s="70"/>
      <c r="C465" s="70"/>
      <c r="D465" s="70"/>
      <c r="E465" s="72"/>
      <c r="F465" s="76"/>
      <c r="G465" s="76"/>
      <c r="H465" s="76"/>
      <c r="I465" s="77"/>
    </row>
    <row r="466" spans="1:9" ht="16.5" customHeight="1" thickBot="1" x14ac:dyDescent="0.3">
      <c r="A466" s="223"/>
      <c r="B466" s="84"/>
      <c r="C466" s="84"/>
      <c r="D466" s="84"/>
      <c r="E466" s="86"/>
      <c r="F466" s="87"/>
      <c r="G466" s="87"/>
      <c r="H466" s="87"/>
      <c r="I466" s="88"/>
    </row>
    <row r="467" spans="1:9" ht="16.5" customHeight="1" thickTop="1" thickBot="1" x14ac:dyDescent="0.3">
      <c r="A467" s="89" t="s">
        <v>43</v>
      </c>
      <c r="B467" s="90"/>
      <c r="C467" s="91"/>
      <c r="D467" s="90"/>
      <c r="E467" s="152">
        <f>SUM(E405:E466)</f>
        <v>27.3</v>
      </c>
      <c r="F467" s="152">
        <f>SUM(F405:F466)</f>
        <v>1650</v>
      </c>
      <c r="G467" s="152">
        <f>SUM(G405:G466)</f>
        <v>0</v>
      </c>
      <c r="H467" s="152">
        <f>SUM(H405:H466)</f>
        <v>1650</v>
      </c>
      <c r="I467" s="224">
        <f>SUM(I405:I466)</f>
        <v>1650</v>
      </c>
    </row>
    <row r="468" spans="1:9" ht="16.5" customHeight="1" thickTop="1" thickBot="1" x14ac:dyDescent="0.3">
      <c r="A468" s="94" t="s">
        <v>44</v>
      </c>
      <c r="B468" s="95"/>
      <c r="C468" s="96"/>
      <c r="D468" s="95"/>
      <c r="E468" s="97"/>
      <c r="F468" s="97"/>
      <c r="G468" s="97"/>
      <c r="H468" s="97"/>
      <c r="I468" s="99">
        <f>I488</f>
        <v>1667.41</v>
      </c>
    </row>
    <row r="469" spans="1:9" ht="51" customHeight="1" thickTop="1" x14ac:dyDescent="0.25">
      <c r="A469" s="146">
        <v>1</v>
      </c>
      <c r="B469" s="241" t="s">
        <v>9885</v>
      </c>
      <c r="C469" s="241" t="s">
        <v>9886</v>
      </c>
      <c r="D469" s="241" t="s">
        <v>9887</v>
      </c>
      <c r="E469" s="241">
        <v>22</v>
      </c>
      <c r="F469" s="241">
        <v>1667.41</v>
      </c>
      <c r="G469" s="548"/>
      <c r="H469" s="241">
        <v>1667.41</v>
      </c>
      <c r="I469" s="241">
        <v>1667.41</v>
      </c>
    </row>
    <row r="470" spans="1:9" ht="32.25" customHeight="1" x14ac:dyDescent="0.25">
      <c r="A470" s="138"/>
      <c r="B470" s="102"/>
      <c r="C470" s="102"/>
      <c r="D470" s="102"/>
      <c r="E470" s="423"/>
      <c r="F470" s="547"/>
      <c r="G470" s="548"/>
      <c r="H470" s="547"/>
      <c r="I470" s="547"/>
    </row>
    <row r="471" spans="1:9" ht="32.25" customHeight="1" x14ac:dyDescent="0.25">
      <c r="A471" s="138"/>
      <c r="B471" s="102"/>
      <c r="C471" s="102"/>
      <c r="D471" s="102"/>
      <c r="E471" s="423"/>
      <c r="F471" s="547"/>
      <c r="G471" s="548"/>
      <c r="H471" s="547"/>
      <c r="I471" s="547"/>
    </row>
    <row r="472" spans="1:9" ht="36.75" customHeight="1" x14ac:dyDescent="0.25">
      <c r="A472" s="138"/>
      <c r="B472" s="102"/>
      <c r="C472" s="102"/>
      <c r="D472" s="102"/>
      <c r="E472" s="423"/>
      <c r="F472" s="380"/>
      <c r="G472" s="381"/>
      <c r="H472" s="380"/>
      <c r="I472" s="380"/>
    </row>
    <row r="473" spans="1:9" ht="38.25" customHeight="1" x14ac:dyDescent="0.25">
      <c r="A473" s="138"/>
      <c r="B473" s="102"/>
      <c r="C473" s="102"/>
      <c r="D473" s="102"/>
      <c r="E473" s="423"/>
      <c r="F473" s="380"/>
      <c r="G473" s="381"/>
      <c r="H473" s="380"/>
      <c r="I473" s="380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thickBot="1" x14ac:dyDescent="0.3">
      <c r="A487" s="83"/>
      <c r="B487" s="84"/>
      <c r="C487" s="85"/>
      <c r="D487" s="84"/>
      <c r="E487" s="86"/>
      <c r="F487" s="87"/>
      <c r="G487" s="87"/>
      <c r="H487" s="87"/>
      <c r="I487" s="88"/>
    </row>
    <row r="488" spans="1:9" ht="16.5" customHeight="1" thickTop="1" thickBot="1" x14ac:dyDescent="0.3">
      <c r="A488" s="89" t="s">
        <v>43</v>
      </c>
      <c r="B488" s="90"/>
      <c r="C488" s="91"/>
      <c r="D488" s="90"/>
      <c r="E488" s="152">
        <f>SUM(E469:E487)</f>
        <v>22</v>
      </c>
      <c r="F488" s="92">
        <f>SUM(F469:F487)</f>
        <v>1667.41</v>
      </c>
      <c r="G488" s="92">
        <f>SUM(G469:G487)</f>
        <v>0</v>
      </c>
      <c r="H488" s="92">
        <f>SUM(H469:H487)</f>
        <v>1667.41</v>
      </c>
      <c r="I488" s="93">
        <f>SUM(I469:I487)</f>
        <v>1667.41</v>
      </c>
    </row>
    <row r="489" spans="1:9" ht="16.5" customHeight="1" thickTop="1" thickBot="1" x14ac:dyDescent="0.3">
      <c r="A489" s="19" t="s">
        <v>45</v>
      </c>
      <c r="B489" s="20"/>
      <c r="C489" s="21"/>
      <c r="D489" s="20"/>
      <c r="E489" s="22"/>
      <c r="F489" s="22"/>
      <c r="G489" s="22"/>
      <c r="H489" s="22"/>
      <c r="I489" s="23">
        <f>I509</f>
        <v>0</v>
      </c>
    </row>
    <row r="490" spans="1:9" ht="36" customHeight="1" thickTop="1" x14ac:dyDescent="0.2">
      <c r="A490" s="130"/>
      <c r="B490" s="102"/>
      <c r="C490" s="102"/>
      <c r="D490" s="102"/>
      <c r="E490" s="241"/>
      <c r="F490" s="365"/>
      <c r="G490" s="163"/>
      <c r="H490" s="421"/>
      <c r="I490" s="421"/>
    </row>
    <row r="491" spans="1:9" ht="51" customHeight="1" x14ac:dyDescent="0.2">
      <c r="A491" s="134"/>
      <c r="B491" s="102"/>
      <c r="C491" s="102"/>
      <c r="D491" s="102"/>
      <c r="E491" s="241"/>
      <c r="F491" s="365"/>
      <c r="G491" s="163"/>
      <c r="H491" s="421"/>
      <c r="I491" s="421"/>
    </row>
    <row r="492" spans="1:9" ht="43.5" customHeight="1" x14ac:dyDescent="0.2">
      <c r="A492" s="134"/>
      <c r="B492" s="102"/>
      <c r="C492" s="102"/>
      <c r="D492" s="102"/>
      <c r="E492" s="241"/>
      <c r="F492" s="365"/>
      <c r="G492" s="163"/>
      <c r="H492" s="421"/>
      <c r="I492" s="421"/>
    </row>
    <row r="493" spans="1:9" ht="41.25" customHeight="1" x14ac:dyDescent="0.2">
      <c r="A493" s="134"/>
      <c r="B493" s="102"/>
      <c r="C493" s="102"/>
      <c r="D493" s="102"/>
      <c r="E493" s="241"/>
      <c r="F493" s="365"/>
      <c r="G493" s="163"/>
      <c r="H493" s="421"/>
      <c r="I493" s="421"/>
    </row>
    <row r="494" spans="1:9" ht="52.5" customHeight="1" x14ac:dyDescent="0.2">
      <c r="A494" s="134"/>
      <c r="B494" s="102"/>
      <c r="C494" s="102"/>
      <c r="D494" s="102"/>
      <c r="E494" s="241"/>
      <c r="F494" s="365"/>
      <c r="G494" s="163"/>
      <c r="H494" s="421"/>
      <c r="I494" s="421"/>
    </row>
    <row r="495" spans="1:9" ht="62.25" customHeight="1" x14ac:dyDescent="0.2">
      <c r="A495" s="134"/>
      <c r="B495" s="102"/>
      <c r="C495" s="102"/>
      <c r="D495" s="102"/>
      <c r="E495" s="241"/>
      <c r="F495" s="343"/>
      <c r="G495" s="55"/>
      <c r="H495" s="344"/>
      <c r="I495" s="344"/>
    </row>
    <row r="496" spans="1:9" ht="57.75" customHeight="1" x14ac:dyDescent="0.2">
      <c r="A496" s="134"/>
      <c r="B496" s="102"/>
      <c r="C496" s="102"/>
      <c r="D496" s="102"/>
      <c r="E496" s="241"/>
      <c r="F496" s="343"/>
      <c r="G496" s="55"/>
      <c r="H496" s="344"/>
      <c r="I496" s="344"/>
    </row>
    <row r="497" spans="1:9" ht="16.5" customHeight="1" x14ac:dyDescent="0.25">
      <c r="A497" s="134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thickBot="1" x14ac:dyDescent="0.3">
      <c r="A508" s="83"/>
      <c r="B508" s="84"/>
      <c r="C508" s="85"/>
      <c r="D508" s="84"/>
      <c r="E508" s="86"/>
      <c r="F508" s="87"/>
      <c r="G508" s="87"/>
      <c r="H508" s="87"/>
      <c r="I508" s="88"/>
    </row>
    <row r="509" spans="1:9" ht="16.5" customHeight="1" thickTop="1" thickBot="1" x14ac:dyDescent="0.3">
      <c r="A509" s="89" t="s">
        <v>43</v>
      </c>
      <c r="B509" s="90"/>
      <c r="C509" s="91"/>
      <c r="D509" s="90"/>
      <c r="E509" s="152">
        <f>SUM(E490:E508)</f>
        <v>0</v>
      </c>
      <c r="F509" s="92">
        <f>SUM(F490:F508)</f>
        <v>0</v>
      </c>
      <c r="G509" s="92">
        <f>SUM(G490:G508)</f>
        <v>0</v>
      </c>
      <c r="H509" s="92">
        <f>SUM(H490:H508)</f>
        <v>0</v>
      </c>
      <c r="I509" s="93">
        <f>SUM(I490:I508)</f>
        <v>0</v>
      </c>
    </row>
    <row r="510" spans="1:9" ht="16.5" customHeight="1" thickTop="1" thickBot="1" x14ac:dyDescent="0.3">
      <c r="A510" s="94" t="s">
        <v>46</v>
      </c>
      <c r="B510" s="95"/>
      <c r="C510" s="96"/>
      <c r="D510" s="95"/>
      <c r="E510" s="97"/>
      <c r="F510" s="97"/>
      <c r="G510" s="97"/>
      <c r="H510" s="97"/>
      <c r="I510" s="99">
        <f>I530</f>
        <v>75926.819999999992</v>
      </c>
    </row>
    <row r="511" spans="1:9" ht="54" customHeight="1" thickTop="1" x14ac:dyDescent="0.2">
      <c r="A511" s="130">
        <v>1</v>
      </c>
      <c r="B511" s="575" t="s">
        <v>9888</v>
      </c>
      <c r="C511" s="576" t="s">
        <v>9889</v>
      </c>
      <c r="D511" s="575" t="s">
        <v>9890</v>
      </c>
      <c r="E511" s="241">
        <v>200</v>
      </c>
      <c r="F511" s="241">
        <v>63800.2</v>
      </c>
      <c r="G511" s="577"/>
      <c r="H511" s="241">
        <v>63800.2</v>
      </c>
      <c r="I511" s="241">
        <v>63800.2</v>
      </c>
    </row>
    <row r="512" spans="1:9" ht="37.5" customHeight="1" x14ac:dyDescent="0.25">
      <c r="A512" s="138">
        <v>2</v>
      </c>
      <c r="B512" s="575" t="s">
        <v>9891</v>
      </c>
      <c r="C512" s="578" t="s">
        <v>9892</v>
      </c>
      <c r="D512" s="579" t="s">
        <v>9893</v>
      </c>
      <c r="E512" s="471">
        <v>160</v>
      </c>
      <c r="F512" s="471">
        <v>12126.62</v>
      </c>
      <c r="G512" s="580"/>
      <c r="H512" s="471">
        <v>12126.62</v>
      </c>
      <c r="I512" s="471">
        <v>12126.62</v>
      </c>
    </row>
    <row r="513" spans="1:9" ht="38.25" customHeight="1" x14ac:dyDescent="0.25">
      <c r="A513" s="138"/>
      <c r="B513" s="102"/>
      <c r="C513" s="102"/>
      <c r="D513" s="102"/>
      <c r="E513" s="241"/>
      <c r="F513" s="343"/>
      <c r="G513" s="55"/>
      <c r="H513" s="344"/>
      <c r="I513" s="344"/>
    </row>
    <row r="514" spans="1:9" ht="45.75" customHeight="1" x14ac:dyDescent="0.25">
      <c r="A514" s="138"/>
      <c r="B514" s="102"/>
      <c r="C514" s="102"/>
      <c r="D514" s="102"/>
      <c r="E514" s="241"/>
      <c r="F514" s="343"/>
      <c r="G514" s="55"/>
      <c r="H514" s="344"/>
      <c r="I514" s="344"/>
    </row>
    <row r="515" spans="1:9" ht="34.5" customHeight="1" x14ac:dyDescent="0.25">
      <c r="A515" s="75"/>
      <c r="B515" s="102"/>
      <c r="C515" s="102"/>
      <c r="D515" s="102"/>
      <c r="E515" s="241"/>
      <c r="F515" s="343"/>
      <c r="G515" s="55"/>
      <c r="H515" s="344"/>
      <c r="I515" s="344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thickBot="1" x14ac:dyDescent="0.3">
      <c r="A529" s="83"/>
      <c r="B529" s="84"/>
      <c r="C529" s="85"/>
      <c r="D529" s="84"/>
      <c r="E529" s="86"/>
      <c r="F529" s="87"/>
      <c r="G529" s="87"/>
      <c r="H529" s="87"/>
      <c r="I529" s="88"/>
    </row>
    <row r="530" spans="1:9" ht="16.5" customHeight="1" thickTop="1" thickBot="1" x14ac:dyDescent="0.3">
      <c r="A530" s="89" t="s">
        <v>43</v>
      </c>
      <c r="B530" s="90"/>
      <c r="C530" s="91"/>
      <c r="D530" s="90"/>
      <c r="E530" s="152">
        <f>SUM(E511:E529)</f>
        <v>360</v>
      </c>
      <c r="F530" s="92">
        <f>SUM(F511:F529)</f>
        <v>75926.819999999992</v>
      </c>
      <c r="G530" s="92">
        <f>SUM(G511:G529)</f>
        <v>0</v>
      </c>
      <c r="H530" s="92">
        <f>SUM(H511:H529)</f>
        <v>75926.819999999992</v>
      </c>
      <c r="I530" s="93">
        <f>SUM(I511:I529)</f>
        <v>75926.819999999992</v>
      </c>
    </row>
    <row r="531" spans="1:9" ht="16.5" customHeight="1" thickTop="1" thickBot="1" x14ac:dyDescent="0.3">
      <c r="A531" s="94" t="s">
        <v>47</v>
      </c>
      <c r="B531" s="95"/>
      <c r="C531" s="96"/>
      <c r="D531" s="95"/>
      <c r="E531" s="97"/>
      <c r="F531" s="97"/>
      <c r="G531" s="97"/>
      <c r="H531" s="97"/>
      <c r="I531" s="99">
        <f>I551</f>
        <v>0</v>
      </c>
    </row>
    <row r="532" spans="1:9" ht="16.5" customHeight="1" thickTop="1" x14ac:dyDescent="0.25">
      <c r="A532" s="146"/>
      <c r="B532" s="147"/>
      <c r="C532" s="148"/>
      <c r="D532" s="147"/>
      <c r="E532" s="192"/>
      <c r="F532" s="192"/>
      <c r="G532" s="154"/>
      <c r="H532" s="192"/>
      <c r="I532" s="229"/>
    </row>
    <row r="533" spans="1:9" ht="16.5" customHeight="1" x14ac:dyDescent="0.25">
      <c r="A533" s="75"/>
      <c r="B533" s="70"/>
      <c r="C533" s="71"/>
      <c r="D533" s="70"/>
      <c r="E533" s="122"/>
      <c r="F533" s="73"/>
      <c r="G533" s="73"/>
      <c r="H533" s="73"/>
      <c r="I533" s="74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customHeight="1" thickBot="1" x14ac:dyDescent="0.3">
      <c r="A550" s="83"/>
      <c r="B550" s="84"/>
      <c r="C550" s="85"/>
      <c r="D550" s="84"/>
      <c r="E550" s="86"/>
      <c r="F550" s="87"/>
      <c r="G550" s="87"/>
      <c r="H550" s="87"/>
      <c r="I550" s="88"/>
    </row>
    <row r="551" spans="1:9" ht="16.5" customHeight="1" thickTop="1" thickBot="1" x14ac:dyDescent="0.3">
      <c r="A551" s="89" t="s">
        <v>43</v>
      </c>
      <c r="B551" s="90"/>
      <c r="C551" s="91"/>
      <c r="D551" s="90"/>
      <c r="E551" s="152">
        <f>SUM(E532:E550)</f>
        <v>0</v>
      </c>
      <c r="F551" s="92">
        <f>SUM(F532:F550)</f>
        <v>0</v>
      </c>
      <c r="G551" s="92">
        <f>SUM(G532:G550)</f>
        <v>0</v>
      </c>
      <c r="H551" s="92">
        <f>SUM(H532:H550)</f>
        <v>0</v>
      </c>
      <c r="I551" s="93">
        <f>SUM(I532:I550)</f>
        <v>0</v>
      </c>
    </row>
    <row r="552" spans="1:9" ht="16.5" customHeight="1" thickTop="1" thickBot="1" x14ac:dyDescent="0.3">
      <c r="A552" s="19" t="s">
        <v>48</v>
      </c>
      <c r="B552" s="20"/>
      <c r="C552" s="21"/>
      <c r="D552" s="20"/>
      <c r="E552" s="22"/>
      <c r="F552" s="22"/>
      <c r="G552" s="22"/>
      <c r="H552" s="22"/>
      <c r="I552" s="23">
        <f>I572</f>
        <v>0</v>
      </c>
    </row>
    <row r="553" spans="1:9" ht="16.5" customHeight="1" thickTop="1" x14ac:dyDescent="0.25">
      <c r="A553" s="146"/>
      <c r="B553" s="147"/>
      <c r="C553" s="148"/>
      <c r="D553" s="147"/>
      <c r="E553" s="149"/>
      <c r="F553" s="154"/>
      <c r="G553" s="154"/>
      <c r="H553" s="154"/>
      <c r="I553" s="217"/>
    </row>
    <row r="554" spans="1:9" ht="16.5" customHeight="1" x14ac:dyDescent="0.25">
      <c r="A554" s="75"/>
      <c r="B554" s="70"/>
      <c r="C554" s="71"/>
      <c r="D554" s="70"/>
      <c r="E554" s="72"/>
      <c r="F554" s="76"/>
      <c r="G554" s="76"/>
      <c r="H554" s="76"/>
      <c r="I554" s="77"/>
    </row>
    <row r="555" spans="1:9" ht="16.5" customHeight="1" x14ac:dyDescent="0.25">
      <c r="A555" s="75"/>
      <c r="B555" s="70"/>
      <c r="C555" s="71"/>
      <c r="D555" s="70"/>
      <c r="E555" s="72"/>
      <c r="F555" s="76"/>
      <c r="G555" s="76"/>
      <c r="H555" s="76"/>
      <c r="I555" s="77"/>
    </row>
    <row r="556" spans="1:9" ht="16.5" customHeight="1" x14ac:dyDescent="0.25">
      <c r="A556" s="75"/>
      <c r="B556" s="70"/>
      <c r="C556" s="71"/>
      <c r="D556" s="70"/>
      <c r="E556" s="72"/>
      <c r="F556" s="76"/>
      <c r="G556" s="76"/>
      <c r="H556" s="76"/>
      <c r="I556" s="77"/>
    </row>
    <row r="557" spans="1:9" ht="16.5" customHeight="1" x14ac:dyDescent="0.25">
      <c r="A557" s="75"/>
      <c r="B557" s="70"/>
      <c r="C557" s="71"/>
      <c r="D557" s="70"/>
      <c r="E557" s="72"/>
      <c r="F557" s="76"/>
      <c r="G557" s="76"/>
      <c r="H557" s="76"/>
      <c r="I557" s="77"/>
    </row>
    <row r="558" spans="1:9" ht="16.5" customHeight="1" x14ac:dyDescent="0.25">
      <c r="A558" s="75"/>
      <c r="B558" s="70"/>
      <c r="C558" s="71"/>
      <c r="D558" s="70"/>
      <c r="E558" s="72"/>
      <c r="F558" s="76"/>
      <c r="G558" s="76"/>
      <c r="H558" s="76"/>
      <c r="I558" s="77"/>
    </row>
    <row r="559" spans="1:9" ht="16.5" customHeight="1" x14ac:dyDescent="0.25">
      <c r="A559" s="75"/>
      <c r="B559" s="70"/>
      <c r="C559" s="71"/>
      <c r="D559" s="70"/>
      <c r="E559" s="72"/>
      <c r="F559" s="76"/>
      <c r="G559" s="76"/>
      <c r="H559" s="76"/>
      <c r="I559" s="77"/>
    </row>
    <row r="560" spans="1:9" ht="16.5" customHeight="1" x14ac:dyDescent="0.25">
      <c r="A560" s="75"/>
      <c r="B560" s="70"/>
      <c r="C560" s="71"/>
      <c r="D560" s="70"/>
      <c r="E560" s="72"/>
      <c r="F560" s="76"/>
      <c r="G560" s="76"/>
      <c r="H560" s="76"/>
      <c r="I560" s="77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thickBot="1" x14ac:dyDescent="0.3">
      <c r="A571" s="83"/>
      <c r="B571" s="84"/>
      <c r="C571" s="85"/>
      <c r="D571" s="84"/>
      <c r="E571" s="86"/>
      <c r="F571" s="87"/>
      <c r="G571" s="87"/>
      <c r="H571" s="87"/>
      <c r="I571" s="88"/>
    </row>
    <row r="572" spans="1:9" ht="16.5" customHeight="1" thickTop="1" thickBot="1" x14ac:dyDescent="0.3">
      <c r="A572" s="155" t="s">
        <v>43</v>
      </c>
      <c r="B572" s="156"/>
      <c r="C572" s="157"/>
      <c r="D572" s="156"/>
      <c r="E572" s="158">
        <f>SUM(E553:E571)</f>
        <v>0</v>
      </c>
      <c r="F572" s="159">
        <f>SUM(F553:F571)</f>
        <v>0</v>
      </c>
      <c r="G572" s="159">
        <f>SUM(G553:G571)</f>
        <v>0</v>
      </c>
      <c r="H572" s="159">
        <f>SUM(H553:H571)</f>
        <v>0</v>
      </c>
      <c r="I572" s="160">
        <f>SUM(I553:I571)</f>
        <v>0</v>
      </c>
    </row>
    <row r="573" spans="1:9" ht="16.5" customHeight="1" thickTop="1" thickBot="1" x14ac:dyDescent="0.3">
      <c r="A573" s="11" t="s">
        <v>74</v>
      </c>
      <c r="B573" s="12"/>
      <c r="C573" s="13"/>
      <c r="D573" s="14"/>
      <c r="E573" s="15">
        <f>E710+E729+E750+E771+E792+E813</f>
        <v>0</v>
      </c>
      <c r="F573" s="16"/>
      <c r="G573" s="16"/>
      <c r="H573" s="16"/>
      <c r="I573" s="15">
        <f>I710+I729+I750+I771+I792+I813</f>
        <v>0</v>
      </c>
    </row>
    <row r="574" spans="1:9" ht="16.5" customHeight="1" thickTop="1" thickBot="1" x14ac:dyDescent="0.3">
      <c r="A574" s="94" t="s">
        <v>13</v>
      </c>
      <c r="B574" s="95"/>
      <c r="C574" s="96"/>
      <c r="D574" s="95"/>
      <c r="E574" s="97"/>
      <c r="F574" s="97"/>
      <c r="G574" s="97"/>
      <c r="H574" s="97"/>
      <c r="I574" s="99"/>
    </row>
    <row r="575" spans="1:9" ht="37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x14ac:dyDescent="0.25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thickBot="1" x14ac:dyDescent="0.3">
      <c r="A709" s="83"/>
      <c r="B709" s="84"/>
      <c r="C709" s="85"/>
      <c r="D709" s="84"/>
      <c r="E709" s="86"/>
      <c r="F709" s="87"/>
      <c r="G709" s="87"/>
      <c r="H709" s="87"/>
      <c r="I709" s="88"/>
    </row>
    <row r="710" spans="1:9" ht="16.5" customHeight="1" thickTop="1" thickBot="1" x14ac:dyDescent="0.3">
      <c r="A710" s="89" t="s">
        <v>43</v>
      </c>
      <c r="B710" s="90"/>
      <c r="C710" s="91"/>
      <c r="D710" s="90"/>
      <c r="E710" s="152">
        <f>SUM(E575:E709)</f>
        <v>0</v>
      </c>
      <c r="F710" s="152">
        <f>SUM(F575:F709)</f>
        <v>0</v>
      </c>
      <c r="G710" s="152">
        <f>SUM(G575:G709)</f>
        <v>0</v>
      </c>
      <c r="H710" s="152">
        <f>SUM(H575:H709)</f>
        <v>0</v>
      </c>
      <c r="I710" s="549">
        <f>SUM(I575:I709)</f>
        <v>0</v>
      </c>
    </row>
    <row r="711" spans="1:9" ht="16.5" customHeight="1" thickTop="1" thickBot="1" x14ac:dyDescent="0.3">
      <c r="A711" s="94" t="s">
        <v>44</v>
      </c>
      <c r="B711" s="95"/>
      <c r="C711" s="96"/>
      <c r="D711" s="95"/>
      <c r="E711" s="97"/>
      <c r="F711" s="97"/>
      <c r="G711" s="97"/>
      <c r="H711" s="97"/>
      <c r="I711" s="99">
        <f>I729</f>
        <v>0</v>
      </c>
    </row>
    <row r="712" spans="1:9" ht="49.5" customHeight="1" thickTop="1" x14ac:dyDescent="0.25">
      <c r="A712" s="543"/>
      <c r="B712" s="433"/>
      <c r="C712" s="102"/>
      <c r="D712" s="40"/>
      <c r="E712" s="27"/>
      <c r="F712" s="33"/>
      <c r="G712" s="40"/>
      <c r="H712" s="33"/>
      <c r="I712" s="432"/>
    </row>
    <row r="713" spans="1:9" ht="36.75" customHeight="1" x14ac:dyDescent="0.25">
      <c r="A713" s="353"/>
      <c r="B713" s="433"/>
      <c r="C713" s="102"/>
      <c r="D713" s="40"/>
      <c r="E713" s="27"/>
      <c r="F713" s="33"/>
      <c r="G713" s="40"/>
      <c r="H713" s="33"/>
      <c r="I713" s="432"/>
    </row>
    <row r="714" spans="1:9" ht="16.5" customHeight="1" x14ac:dyDescent="0.25">
      <c r="A714" s="359"/>
      <c r="B714" s="354"/>
      <c r="C714" s="355"/>
      <c r="D714" s="354"/>
      <c r="E714" s="360"/>
      <c r="F714" s="357"/>
      <c r="G714" s="357"/>
      <c r="H714" s="357"/>
      <c r="I714" s="358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thickBot="1" x14ac:dyDescent="0.3">
      <c r="A728" s="83"/>
      <c r="B728" s="84"/>
      <c r="C728" s="85"/>
      <c r="D728" s="84"/>
      <c r="E728" s="86"/>
      <c r="F728" s="87"/>
      <c r="G728" s="87"/>
      <c r="H728" s="87"/>
      <c r="I728" s="88"/>
    </row>
    <row r="729" spans="1:9" ht="16.5" customHeight="1" thickTop="1" thickBot="1" x14ac:dyDescent="0.3">
      <c r="A729" s="89" t="s">
        <v>43</v>
      </c>
      <c r="B729" s="90"/>
      <c r="C729" s="91"/>
      <c r="D729" s="90"/>
      <c r="E729" s="152">
        <f>SUM(E712:E728)</f>
        <v>0</v>
      </c>
      <c r="F729" s="92">
        <f>SUM(F712:F728)</f>
        <v>0</v>
      </c>
      <c r="G729" s="92">
        <f>SUM(G712:G728)</f>
        <v>0</v>
      </c>
      <c r="H729" s="92">
        <f>SUM(H712:H728)</f>
        <v>0</v>
      </c>
      <c r="I729" s="93">
        <f>SUM(I712:I728)</f>
        <v>0</v>
      </c>
    </row>
    <row r="730" spans="1:9" ht="16.5" customHeight="1" thickTop="1" thickBot="1" x14ac:dyDescent="0.3">
      <c r="A730" s="19" t="s">
        <v>45</v>
      </c>
      <c r="B730" s="20"/>
      <c r="C730" s="21"/>
      <c r="D730" s="20"/>
      <c r="E730" s="22"/>
      <c r="F730" s="22"/>
      <c r="G730" s="22"/>
      <c r="H730" s="22"/>
      <c r="I730" s="23">
        <f>I750</f>
        <v>0</v>
      </c>
    </row>
    <row r="731" spans="1:9" ht="44.25" customHeight="1" thickTop="1" thickBot="1" x14ac:dyDescent="0.3">
      <c r="A731" s="146"/>
      <c r="B731" s="431"/>
      <c r="C731" s="102"/>
      <c r="D731" s="50"/>
      <c r="E731" s="27"/>
      <c r="F731" s="33"/>
      <c r="G731" s="50"/>
      <c r="H731" s="33"/>
      <c r="I731" s="432"/>
    </row>
    <row r="732" spans="1:9" ht="47.25" customHeight="1" thickTop="1" thickBot="1" x14ac:dyDescent="0.3">
      <c r="A732" s="146"/>
      <c r="B732" s="433"/>
      <c r="C732" s="41"/>
      <c r="D732" s="40"/>
      <c r="E732" s="27"/>
      <c r="F732" s="44"/>
      <c r="G732" s="44"/>
      <c r="H732" s="44"/>
      <c r="I732" s="434"/>
    </row>
    <row r="733" spans="1:9" ht="43.5" customHeight="1" thickTop="1" x14ac:dyDescent="0.25">
      <c r="A733" s="146"/>
      <c r="B733" s="435"/>
      <c r="C733" s="436"/>
      <c r="D733" s="437"/>
      <c r="E733" s="438"/>
      <c r="F733" s="439"/>
      <c r="G733" s="439"/>
      <c r="H733" s="439"/>
      <c r="I733" s="440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thickBot="1" x14ac:dyDescent="0.3">
      <c r="A749" s="83"/>
      <c r="B749" s="84"/>
      <c r="C749" s="85"/>
      <c r="D749" s="84"/>
      <c r="E749" s="86"/>
      <c r="F749" s="87"/>
      <c r="G749" s="87"/>
      <c r="H749" s="87"/>
      <c r="I749" s="88"/>
    </row>
    <row r="750" spans="1:9" ht="16.5" customHeight="1" thickTop="1" thickBot="1" x14ac:dyDescent="0.3">
      <c r="A750" s="155" t="s">
        <v>43</v>
      </c>
      <c r="B750" s="156"/>
      <c r="C750" s="157"/>
      <c r="D750" s="156"/>
      <c r="E750" s="158">
        <f>SUM(E731:E749)</f>
        <v>0</v>
      </c>
      <c r="F750" s="159">
        <f>SUM(F731:F749)</f>
        <v>0</v>
      </c>
      <c r="G750" s="159">
        <f>SUM(G731:G749)</f>
        <v>0</v>
      </c>
      <c r="H750" s="159">
        <f>SUM(H731:H749)</f>
        <v>0</v>
      </c>
      <c r="I750" s="160">
        <f>SUM(I731:I749)</f>
        <v>0</v>
      </c>
    </row>
    <row r="751" spans="1:9" ht="16.5" customHeight="1" thickTop="1" thickBot="1" x14ac:dyDescent="0.3">
      <c r="A751" s="19" t="s">
        <v>46</v>
      </c>
      <c r="B751" s="20"/>
      <c r="C751" s="21"/>
      <c r="D751" s="20"/>
      <c r="E751" s="22"/>
      <c r="F751" s="22"/>
      <c r="G751" s="22"/>
      <c r="H751" s="22"/>
      <c r="I751" s="23">
        <f>I771</f>
        <v>0</v>
      </c>
    </row>
    <row r="752" spans="1:9" ht="46.5" customHeight="1" thickTop="1" x14ac:dyDescent="0.25">
      <c r="A752" s="146"/>
      <c r="B752" s="102"/>
      <c r="C752" s="441"/>
      <c r="D752" s="102"/>
      <c r="E752" s="102"/>
      <c r="F752" s="343"/>
      <c r="G752" s="102"/>
      <c r="H752" s="343"/>
      <c r="I752" s="343"/>
    </row>
    <row r="753" spans="1:9" ht="40.5" customHeight="1" x14ac:dyDescent="0.25">
      <c r="A753" s="138"/>
      <c r="B753" s="102"/>
      <c r="C753" s="102"/>
      <c r="D753" s="102"/>
      <c r="E753" s="102"/>
      <c r="F753" s="343"/>
      <c r="G753" s="102"/>
      <c r="H753" s="382"/>
      <c r="I753" s="382"/>
    </row>
    <row r="754" spans="1:9" ht="31.5" customHeight="1" x14ac:dyDescent="0.25">
      <c r="A754" s="138"/>
      <c r="B754" s="102"/>
      <c r="C754" s="102"/>
      <c r="D754" s="102"/>
      <c r="E754" s="102"/>
      <c r="F754" s="343"/>
      <c r="G754" s="343"/>
      <c r="H754" s="343"/>
      <c r="I754" s="343"/>
    </row>
    <row r="755" spans="1:9" ht="38.25" customHeight="1" x14ac:dyDescent="0.25">
      <c r="A755" s="138"/>
      <c r="B755" s="102"/>
      <c r="C755" s="102"/>
      <c r="D755" s="102"/>
      <c r="E755" s="102"/>
      <c r="F755" s="343"/>
      <c r="G755" s="102"/>
      <c r="H755" s="382"/>
      <c r="I755" s="382"/>
    </row>
    <row r="756" spans="1:9" ht="16.5" customHeight="1" x14ac:dyDescent="0.25">
      <c r="A756" s="75"/>
      <c r="B756" s="102"/>
      <c r="C756" s="102"/>
      <c r="D756" s="102"/>
      <c r="E756" s="102"/>
      <c r="F756" s="343"/>
      <c r="G756" s="102"/>
      <c r="H756" s="382"/>
      <c r="I756" s="382"/>
    </row>
    <row r="757" spans="1:9" ht="16.5" customHeight="1" x14ac:dyDescent="0.25">
      <c r="A757" s="75"/>
      <c r="B757" s="102"/>
      <c r="C757" s="102"/>
      <c r="D757" s="102"/>
      <c r="E757" s="102"/>
      <c r="F757" s="343"/>
      <c r="G757" s="102"/>
      <c r="H757" s="382"/>
      <c r="I757" s="382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thickBot="1" x14ac:dyDescent="0.3">
      <c r="A770" s="83"/>
      <c r="B770" s="84"/>
      <c r="C770" s="85"/>
      <c r="D770" s="84"/>
      <c r="E770" s="86"/>
      <c r="F770" s="87"/>
      <c r="G770" s="87"/>
      <c r="H770" s="87"/>
      <c r="I770" s="88"/>
    </row>
    <row r="771" spans="1:9" ht="16.5" customHeight="1" thickTop="1" thickBot="1" x14ac:dyDescent="0.3">
      <c r="A771" s="89" t="s">
        <v>43</v>
      </c>
      <c r="B771" s="90"/>
      <c r="C771" s="91"/>
      <c r="D771" s="90"/>
      <c r="E771" s="152">
        <f>SUM(E752:E770)</f>
        <v>0</v>
      </c>
      <c r="F771" s="92">
        <f>SUM(F752:F770)</f>
        <v>0</v>
      </c>
      <c r="G771" s="92">
        <f>SUM(G752:G770)</f>
        <v>0</v>
      </c>
      <c r="H771" s="92">
        <f>SUM(H752:H770)</f>
        <v>0</v>
      </c>
      <c r="I771" s="93">
        <f>SUM(I752:I770)</f>
        <v>0</v>
      </c>
    </row>
    <row r="772" spans="1:9" ht="16.5" customHeight="1" thickTop="1" thickBot="1" x14ac:dyDescent="0.3">
      <c r="A772" s="94" t="s">
        <v>47</v>
      </c>
      <c r="B772" s="95"/>
      <c r="C772" s="96"/>
      <c r="D772" s="95"/>
      <c r="E772" s="97"/>
      <c r="F772" s="97"/>
      <c r="G772" s="97"/>
      <c r="H772" s="97"/>
      <c r="I772" s="99">
        <f>I792</f>
        <v>0</v>
      </c>
    </row>
    <row r="773" spans="1:9" ht="16.5" customHeight="1" thickTop="1" x14ac:dyDescent="0.25">
      <c r="A773" s="216"/>
      <c r="B773" s="147"/>
      <c r="C773" s="148"/>
      <c r="D773" s="147"/>
      <c r="E773" s="149"/>
      <c r="F773" s="154"/>
      <c r="G773" s="154"/>
      <c r="H773" s="154"/>
      <c r="I773" s="21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thickBot="1" x14ac:dyDescent="0.3">
      <c r="A791" s="83"/>
      <c r="B791" s="84"/>
      <c r="C791" s="85"/>
      <c r="D791" s="84"/>
      <c r="E791" s="86"/>
      <c r="F791" s="87"/>
      <c r="G791" s="87"/>
      <c r="H791" s="87"/>
      <c r="I791" s="88"/>
    </row>
    <row r="792" spans="1:9" ht="16.5" customHeight="1" thickTop="1" thickBot="1" x14ac:dyDescent="0.3">
      <c r="A792" s="89" t="s">
        <v>43</v>
      </c>
      <c r="B792" s="90"/>
      <c r="C792" s="91"/>
      <c r="D792" s="90"/>
      <c r="E792" s="152">
        <f>SUM(E773:E791)</f>
        <v>0</v>
      </c>
      <c r="F792" s="92">
        <f>SUM(F773:F791)</f>
        <v>0</v>
      </c>
      <c r="G792" s="92">
        <f>SUM(G773:G791)</f>
        <v>0</v>
      </c>
      <c r="H792" s="92">
        <f>SUM(H773:H791)</f>
        <v>0</v>
      </c>
      <c r="I792" s="93">
        <f>SUM(I773:I791)</f>
        <v>0</v>
      </c>
    </row>
    <row r="793" spans="1:9" ht="16.5" customHeight="1" thickTop="1" thickBot="1" x14ac:dyDescent="0.3">
      <c r="A793" s="19" t="s">
        <v>48</v>
      </c>
      <c r="B793" s="20"/>
      <c r="C793" s="21"/>
      <c r="D793" s="20"/>
      <c r="E793" s="22"/>
      <c r="F793" s="22"/>
      <c r="G793" s="22"/>
      <c r="H793" s="22"/>
      <c r="I793" s="23">
        <f>I813</f>
        <v>0</v>
      </c>
    </row>
    <row r="794" spans="1:9" ht="16.5" customHeight="1" thickTop="1" x14ac:dyDescent="0.25">
      <c r="A794" s="216"/>
      <c r="B794" s="147"/>
      <c r="C794" s="148"/>
      <c r="D794" s="147"/>
      <c r="E794" s="149"/>
      <c r="F794" s="154"/>
      <c r="G794" s="154"/>
      <c r="H794" s="154"/>
      <c r="I794" s="21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thickBot="1" x14ac:dyDescent="0.3">
      <c r="A812" s="83"/>
      <c r="B812" s="84"/>
      <c r="C812" s="85"/>
      <c r="D812" s="84"/>
      <c r="E812" s="86"/>
      <c r="F812" s="87"/>
      <c r="G812" s="87"/>
      <c r="H812" s="87"/>
      <c r="I812" s="88"/>
    </row>
    <row r="813" spans="1:9" ht="16.5" customHeight="1" thickTop="1" thickBot="1" x14ac:dyDescent="0.3">
      <c r="A813" s="155" t="s">
        <v>43</v>
      </c>
      <c r="B813" s="156"/>
      <c r="C813" s="157"/>
      <c r="D813" s="156"/>
      <c r="E813" s="158">
        <f>SUM(E794:E812)</f>
        <v>0</v>
      </c>
      <c r="F813" s="159">
        <f>SUM(F794:F812)</f>
        <v>0</v>
      </c>
      <c r="G813" s="159">
        <f>SUM(G794:G812)</f>
        <v>0</v>
      </c>
      <c r="H813" s="159">
        <f>SUM(H794:H812)</f>
        <v>0</v>
      </c>
      <c r="I813" s="160">
        <f>SUM(I794:I812)</f>
        <v>0</v>
      </c>
    </row>
    <row r="814" spans="1:9" ht="16.5" customHeight="1" thickTop="1" thickBot="1" x14ac:dyDescent="0.3">
      <c r="A814" s="11" t="s">
        <v>75</v>
      </c>
      <c r="B814" s="12"/>
      <c r="C814" s="13"/>
      <c r="D814" s="14"/>
      <c r="E814" s="15">
        <f>E869+E890+E911+E931+E952+E973</f>
        <v>152.5</v>
      </c>
      <c r="F814" s="16"/>
      <c r="G814" s="16"/>
      <c r="H814" s="16"/>
      <c r="I814" s="15">
        <f>I869+I890+I911+I931+I952+I973</f>
        <v>17050</v>
      </c>
    </row>
    <row r="815" spans="1:9" ht="16.5" customHeight="1" thickTop="1" thickBot="1" x14ac:dyDescent="0.3">
      <c r="A815" s="19" t="s">
        <v>13</v>
      </c>
      <c r="B815" s="20"/>
      <c r="C815" s="21"/>
      <c r="D815" s="20"/>
      <c r="E815" s="22"/>
      <c r="F815" s="22"/>
      <c r="G815" s="22"/>
      <c r="H815" s="22"/>
      <c r="I815" s="23">
        <f>I869</f>
        <v>17050</v>
      </c>
    </row>
    <row r="816" spans="1:9" ht="32.25" customHeight="1" thickTop="1" x14ac:dyDescent="0.2">
      <c r="A816" s="238">
        <v>1</v>
      </c>
      <c r="B816" s="581" t="s">
        <v>9894</v>
      </c>
      <c r="C816" s="582" t="s">
        <v>9895</v>
      </c>
      <c r="D816" s="581" t="s">
        <v>9894</v>
      </c>
      <c r="E816" s="583">
        <v>15</v>
      </c>
      <c r="F816" s="581">
        <v>550</v>
      </c>
      <c r="G816" s="584"/>
      <c r="H816" s="581">
        <v>550</v>
      </c>
      <c r="I816" s="581">
        <v>550</v>
      </c>
    </row>
    <row r="817" spans="1:9" ht="32.25" customHeight="1" x14ac:dyDescent="0.2">
      <c r="A817" s="242">
        <v>2</v>
      </c>
      <c r="B817" s="583" t="s">
        <v>9896</v>
      </c>
      <c r="C817" s="585" t="s">
        <v>9897</v>
      </c>
      <c r="D817" s="583" t="s">
        <v>9896</v>
      </c>
      <c r="E817" s="581">
        <v>4</v>
      </c>
      <c r="F817" s="581">
        <v>550</v>
      </c>
      <c r="G817" s="584"/>
      <c r="H817" s="581">
        <v>550</v>
      </c>
      <c r="I817" s="581">
        <v>550</v>
      </c>
    </row>
    <row r="818" spans="1:9" ht="32.25" customHeight="1" x14ac:dyDescent="0.2">
      <c r="A818" s="242">
        <v>3</v>
      </c>
      <c r="B818" s="583" t="s">
        <v>9898</v>
      </c>
      <c r="C818" s="585" t="s">
        <v>9899</v>
      </c>
      <c r="D818" s="583" t="s">
        <v>9898</v>
      </c>
      <c r="E818" s="581">
        <v>11</v>
      </c>
      <c r="F818" s="581">
        <v>550</v>
      </c>
      <c r="G818" s="584"/>
      <c r="H818" s="581">
        <v>550</v>
      </c>
      <c r="I818" s="581">
        <v>550</v>
      </c>
    </row>
    <row r="819" spans="1:9" ht="32.25" customHeight="1" x14ac:dyDescent="0.2">
      <c r="A819" s="242">
        <v>4</v>
      </c>
      <c r="B819" s="583" t="s">
        <v>9900</v>
      </c>
      <c r="C819" s="585" t="s">
        <v>9901</v>
      </c>
      <c r="D819" s="583" t="s">
        <v>9900</v>
      </c>
      <c r="E819" s="581">
        <v>3</v>
      </c>
      <c r="F819" s="581">
        <v>550</v>
      </c>
      <c r="G819" s="584"/>
      <c r="H819" s="581">
        <v>550</v>
      </c>
      <c r="I819" s="581">
        <v>550</v>
      </c>
    </row>
    <row r="820" spans="1:9" ht="32.25" customHeight="1" x14ac:dyDescent="0.2">
      <c r="A820" s="242">
        <v>5</v>
      </c>
      <c r="B820" s="583" t="s">
        <v>9902</v>
      </c>
      <c r="C820" s="585" t="s">
        <v>9903</v>
      </c>
      <c r="D820" s="583" t="s">
        <v>9902</v>
      </c>
      <c r="E820" s="581">
        <v>15</v>
      </c>
      <c r="F820" s="581">
        <v>550</v>
      </c>
      <c r="G820" s="584"/>
      <c r="H820" s="581">
        <v>550</v>
      </c>
      <c r="I820" s="581">
        <v>550</v>
      </c>
    </row>
    <row r="821" spans="1:9" ht="32.25" customHeight="1" x14ac:dyDescent="0.2">
      <c r="A821" s="242">
        <v>6</v>
      </c>
      <c r="B821" s="583" t="s">
        <v>9904</v>
      </c>
      <c r="C821" s="585" t="s">
        <v>9905</v>
      </c>
      <c r="D821" s="583" t="s">
        <v>9904</v>
      </c>
      <c r="E821" s="581">
        <v>5</v>
      </c>
      <c r="F821" s="581">
        <v>550</v>
      </c>
      <c r="G821" s="584"/>
      <c r="H821" s="581">
        <v>550</v>
      </c>
      <c r="I821" s="581">
        <v>550</v>
      </c>
    </row>
    <row r="822" spans="1:9" ht="32.25" customHeight="1" x14ac:dyDescent="0.2">
      <c r="A822" s="242">
        <v>7</v>
      </c>
      <c r="B822" s="583" t="s">
        <v>9906</v>
      </c>
      <c r="C822" s="585" t="s">
        <v>9907</v>
      </c>
      <c r="D822" s="583" t="s">
        <v>9906</v>
      </c>
      <c r="E822" s="581">
        <v>4</v>
      </c>
      <c r="F822" s="581">
        <v>550</v>
      </c>
      <c r="G822" s="584"/>
      <c r="H822" s="581">
        <v>550</v>
      </c>
      <c r="I822" s="581">
        <v>550</v>
      </c>
    </row>
    <row r="823" spans="1:9" ht="32.25" customHeight="1" x14ac:dyDescent="0.2">
      <c r="A823" s="242">
        <v>8</v>
      </c>
      <c r="B823" s="583" t="s">
        <v>9908</v>
      </c>
      <c r="C823" s="585" t="s">
        <v>9909</v>
      </c>
      <c r="D823" s="583" t="s">
        <v>9908</v>
      </c>
      <c r="E823" s="581">
        <v>10</v>
      </c>
      <c r="F823" s="581">
        <v>550</v>
      </c>
      <c r="G823" s="584"/>
      <c r="H823" s="581">
        <v>550</v>
      </c>
      <c r="I823" s="581">
        <v>550</v>
      </c>
    </row>
    <row r="824" spans="1:9" ht="32.25" customHeight="1" x14ac:dyDescent="0.2">
      <c r="A824" s="242">
        <v>9</v>
      </c>
      <c r="B824" s="583" t="s">
        <v>9910</v>
      </c>
      <c r="C824" s="585" t="s">
        <v>9911</v>
      </c>
      <c r="D824" s="583" t="s">
        <v>9910</v>
      </c>
      <c r="E824" s="581">
        <v>5</v>
      </c>
      <c r="F824" s="581">
        <v>550</v>
      </c>
      <c r="G824" s="584"/>
      <c r="H824" s="581">
        <v>550</v>
      </c>
      <c r="I824" s="581">
        <v>550</v>
      </c>
    </row>
    <row r="825" spans="1:9" ht="32.25" customHeight="1" x14ac:dyDescent="0.2">
      <c r="A825" s="242">
        <v>10</v>
      </c>
      <c r="B825" s="583" t="s">
        <v>9912</v>
      </c>
      <c r="C825" s="585" t="s">
        <v>9913</v>
      </c>
      <c r="D825" s="583" t="s">
        <v>9912</v>
      </c>
      <c r="E825" s="581">
        <v>4</v>
      </c>
      <c r="F825" s="581">
        <v>550</v>
      </c>
      <c r="G825" s="584"/>
      <c r="H825" s="581">
        <v>550</v>
      </c>
      <c r="I825" s="581">
        <v>550</v>
      </c>
    </row>
    <row r="826" spans="1:9" ht="32.25" customHeight="1" x14ac:dyDescent="0.2">
      <c r="A826" s="242">
        <v>11</v>
      </c>
      <c r="B826" s="583" t="s">
        <v>9914</v>
      </c>
      <c r="C826" s="585" t="s">
        <v>9915</v>
      </c>
      <c r="D826" s="583" t="s">
        <v>9914</v>
      </c>
      <c r="E826" s="581">
        <v>4</v>
      </c>
      <c r="F826" s="581">
        <v>550</v>
      </c>
      <c r="G826" s="584"/>
      <c r="H826" s="581">
        <v>550</v>
      </c>
      <c r="I826" s="581">
        <v>550</v>
      </c>
    </row>
    <row r="827" spans="1:9" ht="32.25" customHeight="1" x14ac:dyDescent="0.2">
      <c r="A827" s="242">
        <v>12</v>
      </c>
      <c r="B827" s="583" t="s">
        <v>9916</v>
      </c>
      <c r="C827" s="585" t="s">
        <v>9917</v>
      </c>
      <c r="D827" s="583" t="s">
        <v>9916</v>
      </c>
      <c r="E827" s="581">
        <v>4</v>
      </c>
      <c r="F827" s="581">
        <v>550</v>
      </c>
      <c r="G827" s="584"/>
      <c r="H827" s="581">
        <v>550</v>
      </c>
      <c r="I827" s="581">
        <v>550</v>
      </c>
    </row>
    <row r="828" spans="1:9" ht="32.25" customHeight="1" x14ac:dyDescent="0.2">
      <c r="A828" s="242">
        <v>13</v>
      </c>
      <c r="B828" s="583" t="s">
        <v>9918</v>
      </c>
      <c r="C828" s="585" t="s">
        <v>9919</v>
      </c>
      <c r="D828" s="583" t="s">
        <v>9918</v>
      </c>
      <c r="E828" s="581">
        <v>4</v>
      </c>
      <c r="F828" s="581">
        <v>550</v>
      </c>
      <c r="G828" s="584"/>
      <c r="H828" s="581">
        <v>550</v>
      </c>
      <c r="I828" s="581">
        <v>550</v>
      </c>
    </row>
    <row r="829" spans="1:9" ht="41.25" customHeight="1" x14ac:dyDescent="0.2">
      <c r="A829" s="242">
        <v>14</v>
      </c>
      <c r="B829" s="244" t="s">
        <v>9920</v>
      </c>
      <c r="C829" s="102" t="s">
        <v>9921</v>
      </c>
      <c r="D829" s="244" t="s">
        <v>9920</v>
      </c>
      <c r="E829" s="241">
        <v>4</v>
      </c>
      <c r="F829" s="241">
        <v>550</v>
      </c>
      <c r="G829" s="240"/>
      <c r="H829" s="241">
        <v>550</v>
      </c>
      <c r="I829" s="241">
        <v>550</v>
      </c>
    </row>
    <row r="830" spans="1:9" ht="63" customHeight="1" x14ac:dyDescent="0.2">
      <c r="A830" s="242">
        <v>15</v>
      </c>
      <c r="B830" s="244" t="s">
        <v>9922</v>
      </c>
      <c r="C830" s="102" t="s">
        <v>9923</v>
      </c>
      <c r="D830" s="244" t="s">
        <v>9922</v>
      </c>
      <c r="E830" s="241">
        <v>4</v>
      </c>
      <c r="F830" s="241">
        <v>550</v>
      </c>
      <c r="G830" s="240"/>
      <c r="H830" s="241">
        <v>550</v>
      </c>
      <c r="I830" s="241">
        <v>550</v>
      </c>
    </row>
    <row r="831" spans="1:9" ht="55.5" customHeight="1" x14ac:dyDescent="0.2">
      <c r="A831" s="242">
        <v>16</v>
      </c>
      <c r="B831" s="244" t="s">
        <v>9924</v>
      </c>
      <c r="C831" s="102" t="s">
        <v>9925</v>
      </c>
      <c r="D831" s="244" t="s">
        <v>9924</v>
      </c>
      <c r="E831" s="241">
        <v>4</v>
      </c>
      <c r="F831" s="241">
        <v>550</v>
      </c>
      <c r="G831" s="240"/>
      <c r="H831" s="241">
        <v>550</v>
      </c>
      <c r="I831" s="241">
        <v>550</v>
      </c>
    </row>
    <row r="832" spans="1:9" ht="59.25" customHeight="1" x14ac:dyDescent="0.2">
      <c r="A832" s="242">
        <v>17</v>
      </c>
      <c r="B832" s="244" t="s">
        <v>9926</v>
      </c>
      <c r="C832" s="102" t="s">
        <v>9927</v>
      </c>
      <c r="D832" s="244" t="s">
        <v>9926</v>
      </c>
      <c r="E832" s="241">
        <v>4</v>
      </c>
      <c r="F832" s="241">
        <v>550</v>
      </c>
      <c r="G832" s="240"/>
      <c r="H832" s="241">
        <v>550</v>
      </c>
      <c r="I832" s="241">
        <v>550</v>
      </c>
    </row>
    <row r="833" spans="1:9" ht="38.25" customHeight="1" x14ac:dyDescent="0.2">
      <c r="A833" s="242">
        <v>18</v>
      </c>
      <c r="B833" s="244" t="s">
        <v>9928</v>
      </c>
      <c r="C833" s="102" t="s">
        <v>9929</v>
      </c>
      <c r="D833" s="244" t="s">
        <v>9928</v>
      </c>
      <c r="E833" s="241">
        <v>4</v>
      </c>
      <c r="F833" s="241">
        <v>550</v>
      </c>
      <c r="G833" s="240"/>
      <c r="H833" s="241">
        <v>550</v>
      </c>
      <c r="I833" s="241">
        <v>550</v>
      </c>
    </row>
    <row r="834" spans="1:9" s="105" customFormat="1" ht="35.25" customHeight="1" x14ac:dyDescent="0.2">
      <c r="A834" s="242">
        <v>19</v>
      </c>
      <c r="B834" s="244" t="s">
        <v>9930</v>
      </c>
      <c r="C834" s="102" t="s">
        <v>9931</v>
      </c>
      <c r="D834" s="244" t="s">
        <v>9930</v>
      </c>
      <c r="E834" s="241">
        <v>4</v>
      </c>
      <c r="F834" s="241">
        <v>550</v>
      </c>
      <c r="G834" s="240"/>
      <c r="H834" s="241">
        <v>550</v>
      </c>
      <c r="I834" s="241">
        <v>550</v>
      </c>
    </row>
    <row r="835" spans="1:9" ht="41.25" customHeight="1" x14ac:dyDescent="0.2">
      <c r="A835" s="242">
        <v>20</v>
      </c>
      <c r="B835" s="244" t="s">
        <v>9932</v>
      </c>
      <c r="C835" s="102" t="s">
        <v>9933</v>
      </c>
      <c r="D835" s="244" t="s">
        <v>9932</v>
      </c>
      <c r="E835" s="241"/>
      <c r="F835" s="241">
        <v>550</v>
      </c>
      <c r="G835" s="240"/>
      <c r="H835" s="241">
        <v>550</v>
      </c>
      <c r="I835" s="241">
        <v>550</v>
      </c>
    </row>
    <row r="836" spans="1:9" ht="46.5" customHeight="1" x14ac:dyDescent="0.2">
      <c r="A836" s="242">
        <v>21</v>
      </c>
      <c r="B836" s="244" t="s">
        <v>9934</v>
      </c>
      <c r="C836" s="102" t="s">
        <v>9935</v>
      </c>
      <c r="D836" s="244" t="s">
        <v>9934</v>
      </c>
      <c r="E836" s="241">
        <v>3</v>
      </c>
      <c r="F836" s="241">
        <v>550</v>
      </c>
      <c r="G836" s="240"/>
      <c r="H836" s="241">
        <v>550</v>
      </c>
      <c r="I836" s="241">
        <v>550</v>
      </c>
    </row>
    <row r="837" spans="1:9" ht="48.75" customHeight="1" x14ac:dyDescent="0.2">
      <c r="A837" s="242">
        <v>22</v>
      </c>
      <c r="B837" s="244" t="s">
        <v>9936</v>
      </c>
      <c r="C837" s="102" t="s">
        <v>9937</v>
      </c>
      <c r="D837" s="244" t="s">
        <v>9936</v>
      </c>
      <c r="E837" s="241">
        <v>3</v>
      </c>
      <c r="F837" s="241">
        <v>550</v>
      </c>
      <c r="G837" s="240"/>
      <c r="H837" s="241">
        <v>550</v>
      </c>
      <c r="I837" s="241">
        <v>550</v>
      </c>
    </row>
    <row r="838" spans="1:9" ht="62.25" customHeight="1" x14ac:dyDescent="0.2">
      <c r="A838" s="242">
        <v>23</v>
      </c>
      <c r="B838" s="244" t="s">
        <v>9938</v>
      </c>
      <c r="C838" s="102" t="s">
        <v>9939</v>
      </c>
      <c r="D838" s="244" t="s">
        <v>9938</v>
      </c>
      <c r="E838" s="241">
        <v>3</v>
      </c>
      <c r="F838" s="241">
        <v>550</v>
      </c>
      <c r="G838" s="240"/>
      <c r="H838" s="241">
        <v>550</v>
      </c>
      <c r="I838" s="241">
        <v>550</v>
      </c>
    </row>
    <row r="839" spans="1:9" ht="56.25" customHeight="1" x14ac:dyDescent="0.2">
      <c r="A839" s="242">
        <v>24</v>
      </c>
      <c r="B839" s="244" t="s">
        <v>9940</v>
      </c>
      <c r="C839" s="102" t="s">
        <v>9941</v>
      </c>
      <c r="D839" s="244" t="s">
        <v>9940</v>
      </c>
      <c r="E839" s="241">
        <v>3</v>
      </c>
      <c r="F839" s="241">
        <v>550</v>
      </c>
      <c r="G839" s="240"/>
      <c r="H839" s="241">
        <v>550</v>
      </c>
      <c r="I839" s="241">
        <v>550</v>
      </c>
    </row>
    <row r="840" spans="1:9" ht="51" customHeight="1" x14ac:dyDescent="0.2">
      <c r="A840" s="242">
        <v>25</v>
      </c>
      <c r="B840" s="244" t="s">
        <v>9942</v>
      </c>
      <c r="C840" s="102" t="s">
        <v>9943</v>
      </c>
      <c r="D840" s="244" t="s">
        <v>9942</v>
      </c>
      <c r="E840" s="241">
        <v>4</v>
      </c>
      <c r="F840" s="241">
        <v>550</v>
      </c>
      <c r="G840" s="240"/>
      <c r="H840" s="241">
        <v>550</v>
      </c>
      <c r="I840" s="241">
        <v>550</v>
      </c>
    </row>
    <row r="841" spans="1:9" ht="49.5" customHeight="1" x14ac:dyDescent="0.2">
      <c r="A841" s="242">
        <v>26</v>
      </c>
      <c r="B841" s="244" t="s">
        <v>9944</v>
      </c>
      <c r="C841" s="102" t="s">
        <v>9945</v>
      </c>
      <c r="D841" s="244" t="s">
        <v>9944</v>
      </c>
      <c r="E841" s="241">
        <v>4</v>
      </c>
      <c r="F841" s="241">
        <v>550</v>
      </c>
      <c r="G841" s="240"/>
      <c r="H841" s="241">
        <v>550</v>
      </c>
      <c r="I841" s="241">
        <v>550</v>
      </c>
    </row>
    <row r="842" spans="1:9" ht="45.75" customHeight="1" x14ac:dyDescent="0.2">
      <c r="A842" s="242">
        <v>27</v>
      </c>
      <c r="B842" s="244" t="s">
        <v>9946</v>
      </c>
      <c r="C842" s="102" t="s">
        <v>9947</v>
      </c>
      <c r="D842" s="244" t="s">
        <v>9946</v>
      </c>
      <c r="E842" s="241">
        <v>4</v>
      </c>
      <c r="F842" s="241">
        <v>550</v>
      </c>
      <c r="G842" s="240"/>
      <c r="H842" s="241">
        <v>550</v>
      </c>
      <c r="I842" s="241">
        <v>550</v>
      </c>
    </row>
    <row r="843" spans="1:9" ht="43.5" customHeight="1" x14ac:dyDescent="0.2">
      <c r="A843" s="242">
        <v>28</v>
      </c>
      <c r="B843" s="244" t="s">
        <v>9948</v>
      </c>
      <c r="C843" s="102" t="s">
        <v>9949</v>
      </c>
      <c r="D843" s="244" t="s">
        <v>9948</v>
      </c>
      <c r="E843" s="241">
        <v>4</v>
      </c>
      <c r="F843" s="241">
        <v>550</v>
      </c>
      <c r="G843" s="240"/>
      <c r="H843" s="241">
        <v>550</v>
      </c>
      <c r="I843" s="241">
        <v>550</v>
      </c>
    </row>
    <row r="844" spans="1:9" ht="43.5" customHeight="1" x14ac:dyDescent="0.2">
      <c r="A844" s="242">
        <v>29</v>
      </c>
      <c r="B844" s="244" t="s">
        <v>9950</v>
      </c>
      <c r="C844" s="102" t="s">
        <v>9951</v>
      </c>
      <c r="D844" s="244" t="s">
        <v>9950</v>
      </c>
      <c r="E844" s="241">
        <v>4</v>
      </c>
      <c r="F844" s="241">
        <v>550</v>
      </c>
      <c r="G844" s="240"/>
      <c r="H844" s="241">
        <v>550</v>
      </c>
      <c r="I844" s="241">
        <v>550</v>
      </c>
    </row>
    <row r="845" spans="1:9" ht="44.25" customHeight="1" x14ac:dyDescent="0.2">
      <c r="A845" s="242">
        <v>30</v>
      </c>
      <c r="B845" s="244" t="s">
        <v>9952</v>
      </c>
      <c r="C845" s="102" t="s">
        <v>9953</v>
      </c>
      <c r="D845" s="244" t="s">
        <v>9952</v>
      </c>
      <c r="E845" s="241">
        <v>4</v>
      </c>
      <c r="F845" s="241">
        <v>550</v>
      </c>
      <c r="G845" s="240"/>
      <c r="H845" s="241">
        <v>550</v>
      </c>
      <c r="I845" s="241">
        <v>550</v>
      </c>
    </row>
    <row r="846" spans="1:9" ht="48.75" customHeight="1" x14ac:dyDescent="0.2">
      <c r="A846" s="242">
        <v>31</v>
      </c>
      <c r="B846" s="244" t="s">
        <v>9954</v>
      </c>
      <c r="C846" s="102" t="s">
        <v>9955</v>
      </c>
      <c r="D846" s="244" t="s">
        <v>9954</v>
      </c>
      <c r="E846" s="241">
        <v>4.5</v>
      </c>
      <c r="F846" s="241">
        <v>550</v>
      </c>
      <c r="G846" s="240"/>
      <c r="H846" s="241">
        <v>550</v>
      </c>
      <c r="I846" s="241">
        <v>550</v>
      </c>
    </row>
    <row r="847" spans="1:9" ht="45.75" customHeight="1" x14ac:dyDescent="0.2">
      <c r="A847" s="242"/>
      <c r="B847" s="244"/>
      <c r="C847" s="102"/>
      <c r="D847" s="244"/>
      <c r="E847" s="241"/>
      <c r="F847" s="241"/>
      <c r="G847" s="240"/>
      <c r="H847" s="241"/>
      <c r="I847" s="241"/>
    </row>
    <row r="848" spans="1:9" ht="47.25" customHeight="1" x14ac:dyDescent="0.2">
      <c r="A848" s="242"/>
      <c r="B848" s="244"/>
      <c r="C848" s="102"/>
      <c r="D848" s="244"/>
      <c r="E848" s="241"/>
      <c r="F848" s="241"/>
      <c r="G848" s="240"/>
      <c r="H848" s="241"/>
      <c r="I848" s="241"/>
    </row>
    <row r="849" spans="1:9" ht="40.5" customHeight="1" x14ac:dyDescent="0.2">
      <c r="A849" s="242"/>
      <c r="B849" s="244"/>
      <c r="C849" s="102"/>
      <c r="D849" s="244"/>
      <c r="E849" s="241"/>
      <c r="F849" s="241"/>
      <c r="G849" s="240"/>
      <c r="H849" s="241"/>
      <c r="I849" s="241"/>
    </row>
    <row r="850" spans="1:9" ht="39" customHeight="1" x14ac:dyDescent="0.2">
      <c r="A850" s="242"/>
      <c r="B850" s="244"/>
      <c r="C850" s="102"/>
      <c r="D850" s="244"/>
      <c r="E850" s="241"/>
      <c r="F850" s="241"/>
      <c r="G850" s="240"/>
      <c r="H850" s="241"/>
      <c r="I850" s="241"/>
    </row>
    <row r="851" spans="1:9" ht="43.5" customHeight="1" x14ac:dyDescent="0.2">
      <c r="A851" s="242"/>
      <c r="B851" s="244"/>
      <c r="C851" s="102"/>
      <c r="D851" s="244"/>
      <c r="E851" s="241"/>
      <c r="F851" s="241"/>
      <c r="G851" s="240"/>
      <c r="H851" s="241"/>
      <c r="I851" s="241"/>
    </row>
    <row r="852" spans="1:9" ht="37.5" customHeight="1" x14ac:dyDescent="0.2">
      <c r="A852" s="242"/>
      <c r="B852" s="244"/>
      <c r="C852" s="102"/>
      <c r="D852" s="244"/>
      <c r="E852" s="241"/>
      <c r="F852" s="241"/>
      <c r="G852" s="240"/>
      <c r="H852" s="241"/>
      <c r="I852" s="241"/>
    </row>
    <row r="853" spans="1:9" ht="32.25" customHeight="1" x14ac:dyDescent="0.2">
      <c r="A853" s="242"/>
      <c r="B853" s="244"/>
      <c r="C853" s="102"/>
      <c r="D853" s="244"/>
      <c r="E853" s="241"/>
      <c r="F853" s="241"/>
      <c r="G853" s="240"/>
      <c r="H853" s="241"/>
      <c r="I853" s="241"/>
    </row>
    <row r="854" spans="1:9" ht="40.5" customHeight="1" x14ac:dyDescent="0.2">
      <c r="A854" s="242"/>
      <c r="B854" s="244"/>
      <c r="C854" s="102"/>
      <c r="D854" s="244"/>
      <c r="E854" s="241"/>
      <c r="F854" s="241"/>
      <c r="G854" s="240"/>
      <c r="H854" s="241"/>
      <c r="I854" s="241"/>
    </row>
    <row r="855" spans="1:9" ht="37.5" customHeight="1" x14ac:dyDescent="0.2">
      <c r="A855" s="242"/>
      <c r="B855" s="244"/>
      <c r="C855" s="102"/>
      <c r="D855" s="244"/>
      <c r="E855" s="241"/>
      <c r="F855" s="241"/>
      <c r="G855" s="240"/>
      <c r="H855" s="241"/>
      <c r="I855" s="241"/>
    </row>
    <row r="856" spans="1:9" ht="35.25" customHeight="1" x14ac:dyDescent="0.2">
      <c r="A856" s="242"/>
      <c r="B856" s="244"/>
      <c r="C856" s="102"/>
      <c r="D856" s="244"/>
      <c r="E856" s="241"/>
      <c r="F856" s="241"/>
      <c r="G856" s="240"/>
      <c r="H856" s="241"/>
      <c r="I856" s="241"/>
    </row>
    <row r="857" spans="1:9" ht="39.75" customHeight="1" x14ac:dyDescent="0.2">
      <c r="A857" s="242"/>
      <c r="B857" s="244"/>
      <c r="C857" s="102"/>
      <c r="D857" s="244"/>
      <c r="E857" s="241"/>
      <c r="F857" s="241"/>
      <c r="G857" s="240"/>
      <c r="H857" s="241"/>
      <c r="I857" s="241"/>
    </row>
    <row r="858" spans="1:9" ht="16.5" customHeight="1" x14ac:dyDescent="0.2">
      <c r="A858" s="134"/>
      <c r="B858" s="244"/>
      <c r="C858" s="102"/>
      <c r="D858" s="244"/>
      <c r="E858" s="241"/>
      <c r="F858" s="241"/>
      <c r="G858" s="240"/>
      <c r="H858" s="241"/>
      <c r="I858" s="241"/>
    </row>
    <row r="859" spans="1:9" ht="16.5" customHeight="1" x14ac:dyDescent="0.2">
      <c r="A859" s="134"/>
      <c r="B859" s="257"/>
      <c r="C859" s="263"/>
      <c r="D859" s="257"/>
      <c r="E859" s="262"/>
      <c r="F859" s="188"/>
      <c r="G859" s="188"/>
      <c r="H859" s="188"/>
      <c r="I859" s="258"/>
    </row>
    <row r="860" spans="1:9" ht="16.5" customHeight="1" x14ac:dyDescent="0.25">
      <c r="A860" s="134"/>
      <c r="B860" s="70"/>
      <c r="C860" s="71"/>
      <c r="D860" s="70"/>
      <c r="E860" s="72"/>
      <c r="F860" s="73"/>
      <c r="G860" s="73"/>
      <c r="H860" s="73"/>
      <c r="I860" s="74"/>
    </row>
    <row r="861" spans="1:9" ht="16.5" customHeight="1" x14ac:dyDescent="0.25">
      <c r="A861" s="134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134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134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134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134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134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134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thickBot="1" x14ac:dyDescent="0.3">
      <c r="A868" s="223"/>
      <c r="B868" s="84"/>
      <c r="C868" s="85"/>
      <c r="D868" s="84"/>
      <c r="E868" s="86"/>
      <c r="F868" s="87"/>
      <c r="G868" s="87"/>
      <c r="H868" s="87"/>
      <c r="I868" s="88"/>
    </row>
    <row r="869" spans="1:9" ht="16.5" customHeight="1" thickTop="1" thickBot="1" x14ac:dyDescent="0.3">
      <c r="A869" s="89" t="s">
        <v>43</v>
      </c>
      <c r="B869" s="90"/>
      <c r="C869" s="91"/>
      <c r="D869" s="90"/>
      <c r="E869" s="152">
        <f>SUM(E816:E868)</f>
        <v>152.5</v>
      </c>
      <c r="F869" s="152">
        <f>SUM(F816:F868)</f>
        <v>17050</v>
      </c>
      <c r="G869" s="152">
        <f>SUM(G816:G868)</f>
        <v>0</v>
      </c>
      <c r="H869" s="152">
        <f>SUM(H816:H868)</f>
        <v>17050</v>
      </c>
      <c r="I869" s="224">
        <f>SUM(I816:I868)</f>
        <v>17050</v>
      </c>
    </row>
    <row r="870" spans="1:9" ht="16.5" customHeight="1" thickTop="1" thickBot="1" x14ac:dyDescent="0.3">
      <c r="A870" s="94" t="s">
        <v>44</v>
      </c>
      <c r="B870" s="95"/>
      <c r="C870" s="96"/>
      <c r="D870" s="95"/>
      <c r="E870" s="97"/>
      <c r="F870" s="97"/>
      <c r="G870" s="97"/>
      <c r="H870" s="97"/>
      <c r="I870" s="99">
        <f>I890</f>
        <v>0</v>
      </c>
    </row>
    <row r="871" spans="1:9" ht="71.25" customHeight="1" thickTop="1" x14ac:dyDescent="0.25">
      <c r="A871" s="146"/>
      <c r="B871" s="244"/>
      <c r="C871" s="102"/>
      <c r="D871" s="244"/>
      <c r="E871" s="241"/>
      <c r="F871" s="241"/>
      <c r="G871" s="240"/>
      <c r="H871" s="241"/>
      <c r="I871" s="241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4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thickBot="1" x14ac:dyDescent="0.3">
      <c r="A889" s="83"/>
      <c r="B889" s="84"/>
      <c r="C889" s="85"/>
      <c r="D889" s="84"/>
      <c r="E889" s="86"/>
      <c r="F889" s="87"/>
      <c r="G889" s="87"/>
      <c r="H889" s="87"/>
      <c r="I889" s="88"/>
    </row>
    <row r="890" spans="1:9" ht="16.5" customHeight="1" thickTop="1" thickBot="1" x14ac:dyDescent="0.3">
      <c r="A890" s="155" t="s">
        <v>43</v>
      </c>
      <c r="B890" s="156"/>
      <c r="C890" s="157"/>
      <c r="D890" s="156"/>
      <c r="E890" s="158">
        <f>SUM(E871:E889)</f>
        <v>0</v>
      </c>
      <c r="F890" s="159">
        <f>SUM(F871:F889)</f>
        <v>0</v>
      </c>
      <c r="G890" s="159">
        <f>SUM(G871:G889)</f>
        <v>0</v>
      </c>
      <c r="H890" s="159">
        <f>SUM(H871:H889)</f>
        <v>0</v>
      </c>
      <c r="I890" s="160">
        <f>SUM(I871:I889)</f>
        <v>0</v>
      </c>
    </row>
    <row r="891" spans="1:9" ht="16.5" customHeight="1" thickTop="1" thickBot="1" x14ac:dyDescent="0.3">
      <c r="A891" s="19" t="s">
        <v>45</v>
      </c>
      <c r="B891" s="20"/>
      <c r="C891" s="21"/>
      <c r="D891" s="20"/>
      <c r="E891" s="22"/>
      <c r="F891" s="22"/>
      <c r="G891" s="22"/>
      <c r="H891" s="22"/>
      <c r="I891" s="23">
        <f>I911</f>
        <v>0</v>
      </c>
    </row>
    <row r="892" spans="1:9" ht="38.25" customHeight="1" thickTop="1" x14ac:dyDescent="0.2">
      <c r="A892" s="130"/>
      <c r="B892" s="243"/>
      <c r="C892" s="253"/>
      <c r="D892" s="243"/>
      <c r="E892" s="369"/>
      <c r="F892" s="370"/>
      <c r="G892" s="370"/>
      <c r="H892" s="370"/>
      <c r="I892" s="370"/>
    </row>
    <row r="893" spans="1:9" ht="37.5" customHeight="1" x14ac:dyDescent="0.25">
      <c r="A893" s="138"/>
      <c r="B893" s="243"/>
      <c r="C893" s="253"/>
      <c r="D893" s="243"/>
      <c r="E893" s="369"/>
      <c r="F893" s="370"/>
      <c r="G893" s="370"/>
      <c r="H893" s="370"/>
      <c r="I893" s="370"/>
    </row>
    <row r="894" spans="1:9" ht="32.25" customHeight="1" x14ac:dyDescent="0.25">
      <c r="A894" s="138"/>
      <c r="B894" s="243"/>
      <c r="C894" s="253"/>
      <c r="D894" s="243"/>
      <c r="E894" s="369"/>
      <c r="F894" s="370"/>
      <c r="G894" s="370"/>
      <c r="H894" s="370"/>
      <c r="I894" s="370"/>
    </row>
    <row r="895" spans="1:9" ht="16.5" customHeight="1" x14ac:dyDescent="0.25">
      <c r="A895" s="75"/>
      <c r="B895" s="243"/>
      <c r="C895" s="253"/>
      <c r="D895" s="243"/>
      <c r="E895" s="369"/>
      <c r="F895" s="370"/>
      <c r="G895" s="370"/>
      <c r="H895" s="370"/>
      <c r="I895" s="370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155" t="s">
        <v>43</v>
      </c>
      <c r="B911" s="156"/>
      <c r="C911" s="156"/>
      <c r="D911" s="156"/>
      <c r="E911" s="158">
        <f>SUM(E892:E910)</f>
        <v>0</v>
      </c>
      <c r="F911" s="159">
        <f>SUM(F892:F910)</f>
        <v>0</v>
      </c>
      <c r="G911" s="159">
        <f>SUM(G892:G910)</f>
        <v>0</v>
      </c>
      <c r="H911" s="159">
        <f>SUM(H892:H910)</f>
        <v>0</v>
      </c>
      <c r="I911" s="160">
        <f>SUM(I892:I910)</f>
        <v>0</v>
      </c>
    </row>
    <row r="912" spans="1:9" ht="16.5" customHeight="1" thickTop="1" x14ac:dyDescent="0.25">
      <c r="A912" s="19" t="s">
        <v>46</v>
      </c>
      <c r="B912" s="20"/>
      <c r="C912" s="20"/>
      <c r="D912" s="20"/>
      <c r="E912" s="22"/>
      <c r="F912" s="22"/>
      <c r="G912" s="22"/>
      <c r="H912" s="22"/>
      <c r="I912" s="23">
        <f>I931</f>
        <v>0</v>
      </c>
    </row>
    <row r="913" spans="1:9" ht="46.5" customHeight="1" x14ac:dyDescent="0.2">
      <c r="A913" s="568"/>
      <c r="B913" s="243"/>
      <c r="C913" s="569"/>
      <c r="D913" s="243"/>
      <c r="E913" s="368"/>
      <c r="F913" s="365"/>
      <c r="G913" s="365"/>
      <c r="H913" s="365"/>
      <c r="I913" s="365"/>
    </row>
    <row r="914" spans="1:9" ht="51" customHeight="1" x14ac:dyDescent="0.2">
      <c r="A914" s="568"/>
      <c r="B914" s="243"/>
      <c r="C914" s="569"/>
      <c r="D914" s="243"/>
      <c r="E914" s="368"/>
      <c r="F914" s="365"/>
      <c r="G914" s="365"/>
      <c r="H914" s="365"/>
      <c r="I914" s="365"/>
    </row>
    <row r="915" spans="1:9" ht="37.5" customHeight="1" x14ac:dyDescent="0.25">
      <c r="A915" s="138"/>
      <c r="B915" s="243"/>
      <c r="C915" s="253"/>
      <c r="D915" s="243"/>
      <c r="E915" s="369"/>
      <c r="F915" s="370"/>
      <c r="G915" s="370"/>
      <c r="H915" s="370"/>
      <c r="I915" s="370"/>
    </row>
    <row r="916" spans="1:9" ht="16.5" customHeight="1" x14ac:dyDescent="0.25">
      <c r="A916" s="75"/>
      <c r="B916" s="243"/>
      <c r="C916" s="253"/>
      <c r="D916" s="243"/>
      <c r="E916" s="369"/>
      <c r="F916" s="370"/>
      <c r="G916" s="370"/>
      <c r="H916" s="370"/>
      <c r="I916" s="370"/>
    </row>
    <row r="917" spans="1:9" ht="16.5" customHeight="1" x14ac:dyDescent="0.25">
      <c r="A917" s="75"/>
      <c r="B917" s="243"/>
      <c r="C917" s="253"/>
      <c r="D917" s="243"/>
      <c r="E917" s="369"/>
      <c r="F917" s="370"/>
      <c r="G917" s="370"/>
      <c r="H917" s="370"/>
      <c r="I917" s="370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thickTop="1" thickBot="1" x14ac:dyDescent="0.3">
      <c r="A931" s="89" t="s">
        <v>43</v>
      </c>
      <c r="B931" s="90"/>
      <c r="C931" s="91"/>
      <c r="D931" s="90"/>
      <c r="E931" s="152">
        <f>SUM(E913:E930)</f>
        <v>0</v>
      </c>
      <c r="F931" s="92">
        <f>SUM(F913:F930)</f>
        <v>0</v>
      </c>
      <c r="G931" s="92">
        <f>SUM(G913:G930)</f>
        <v>0</v>
      </c>
      <c r="H931" s="92">
        <f>SUM(H913:H930)</f>
        <v>0</v>
      </c>
      <c r="I931" s="93">
        <f>SUM(I913:I930)</f>
        <v>0</v>
      </c>
    </row>
    <row r="932" spans="1:9" ht="16.5" customHeight="1" thickTop="1" thickBot="1" x14ac:dyDescent="0.3">
      <c r="A932" s="94" t="s">
        <v>47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46.5" customHeight="1" thickTop="1" x14ac:dyDescent="0.25">
      <c r="A933" s="146"/>
      <c r="B933" s="102"/>
      <c r="C933" s="102"/>
      <c r="D933" s="102"/>
      <c r="E933" s="368"/>
      <c r="F933" s="365"/>
      <c r="G933" s="365"/>
      <c r="H933" s="365"/>
      <c r="I933" s="365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Top="1" thickBot="1" x14ac:dyDescent="0.3">
      <c r="A952" s="89" t="s">
        <v>43</v>
      </c>
      <c r="B952" s="90"/>
      <c r="C952" s="91"/>
      <c r="D952" s="90"/>
      <c r="E952" s="152">
        <f>SUM(E933:E951)</f>
        <v>0</v>
      </c>
      <c r="F952" s="92">
        <f>SUM(F933:F951)</f>
        <v>0</v>
      </c>
      <c r="G952" s="92">
        <f>SUM(G933:G951)</f>
        <v>0</v>
      </c>
      <c r="H952" s="92">
        <f>SUM(H933:H951)</f>
        <v>0</v>
      </c>
      <c r="I952" s="93">
        <f>SUM(I933:I951)</f>
        <v>0</v>
      </c>
    </row>
    <row r="953" spans="1:9" ht="16.5" customHeight="1" thickTop="1" x14ac:dyDescent="0.25">
      <c r="A953" s="19" t="s">
        <v>48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16.5" customHeight="1" x14ac:dyDescent="0.25">
      <c r="A954" s="138"/>
      <c r="B954" s="265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Top="1" thickBot="1" x14ac:dyDescent="0.3">
      <c r="A973" s="155" t="s">
        <v>43</v>
      </c>
      <c r="B973" s="156"/>
      <c r="C973" s="157"/>
      <c r="D973" s="156"/>
      <c r="E973" s="158">
        <f>SUM(E954:E972)</f>
        <v>0</v>
      </c>
      <c r="F973" s="159">
        <f>SUM(F954:F972)</f>
        <v>0</v>
      </c>
      <c r="G973" s="159">
        <f>SUM(G954:G972)</f>
        <v>0</v>
      </c>
      <c r="H973" s="159">
        <f>SUM(H954:H972)</f>
        <v>0</v>
      </c>
      <c r="I973" s="160">
        <f>SUM(I954:I972)</f>
        <v>0</v>
      </c>
    </row>
    <row r="974" spans="1:9" ht="16.5" customHeight="1" thickTop="1" thickBot="1" x14ac:dyDescent="0.3">
      <c r="A974" s="11" t="s">
        <v>79</v>
      </c>
      <c r="B974" s="12"/>
      <c r="C974" s="13"/>
      <c r="D974" s="14"/>
      <c r="E974" s="15">
        <f>E1040+E1061+E1082+E1103+E1124</f>
        <v>421</v>
      </c>
      <c r="F974" s="16"/>
      <c r="G974" s="16"/>
      <c r="H974" s="16"/>
      <c r="I974" s="15">
        <f>I1040+I1061+I1082+I1103+I1124</f>
        <v>33438.080000000002</v>
      </c>
    </row>
    <row r="975" spans="1:9" ht="16.5" customHeight="1" thickTop="1" thickBot="1" x14ac:dyDescent="0.3">
      <c r="A975" s="19" t="s">
        <v>13</v>
      </c>
      <c r="B975" s="20"/>
      <c r="C975" s="21"/>
      <c r="D975" s="20"/>
      <c r="E975" s="22"/>
      <c r="F975" s="22"/>
      <c r="G975" s="22"/>
      <c r="H975" s="22"/>
      <c r="I975" s="23">
        <f>I1040</f>
        <v>18150</v>
      </c>
    </row>
    <row r="976" spans="1:9" ht="45" customHeight="1" thickTop="1" x14ac:dyDescent="0.2">
      <c r="A976" s="130">
        <v>1</v>
      </c>
      <c r="B976" s="586" t="s">
        <v>9956</v>
      </c>
      <c r="C976" s="587" t="s">
        <v>9957</v>
      </c>
      <c r="D976" s="588" t="s">
        <v>9958</v>
      </c>
      <c r="E976" s="589">
        <v>5</v>
      </c>
      <c r="F976" s="589">
        <v>550</v>
      </c>
      <c r="G976" s="590"/>
      <c r="H976" s="589">
        <v>550</v>
      </c>
      <c r="I976" s="589">
        <v>550</v>
      </c>
    </row>
    <row r="977" spans="1:9" ht="34.5" customHeight="1" x14ac:dyDescent="0.2">
      <c r="A977" s="134">
        <v>2</v>
      </c>
      <c r="B977" s="586" t="s">
        <v>9959</v>
      </c>
      <c r="C977" s="587" t="s">
        <v>9960</v>
      </c>
      <c r="D977" s="588" t="s">
        <v>9961</v>
      </c>
      <c r="E977" s="589">
        <v>3</v>
      </c>
      <c r="F977" s="589">
        <v>550</v>
      </c>
      <c r="G977" s="590"/>
      <c r="H977" s="589">
        <v>550</v>
      </c>
      <c r="I977" s="589">
        <v>550</v>
      </c>
    </row>
    <row r="978" spans="1:9" ht="44.25" customHeight="1" x14ac:dyDescent="0.2">
      <c r="A978" s="134">
        <v>3</v>
      </c>
      <c r="B978" s="586" t="s">
        <v>9962</v>
      </c>
      <c r="C978" s="587" t="s">
        <v>9963</v>
      </c>
      <c r="D978" s="588" t="s">
        <v>9964</v>
      </c>
      <c r="E978" s="589">
        <v>3</v>
      </c>
      <c r="F978" s="589">
        <v>550</v>
      </c>
      <c r="G978" s="590"/>
      <c r="H978" s="589">
        <v>550</v>
      </c>
      <c r="I978" s="589">
        <v>550</v>
      </c>
    </row>
    <row r="979" spans="1:9" ht="40.5" customHeight="1" x14ac:dyDescent="0.2">
      <c r="A979" s="134">
        <v>4</v>
      </c>
      <c r="B979" s="586" t="s">
        <v>9965</v>
      </c>
      <c r="C979" s="587" t="s">
        <v>9966</v>
      </c>
      <c r="D979" s="588" t="s">
        <v>9967</v>
      </c>
      <c r="E979" s="589">
        <v>2</v>
      </c>
      <c r="F979" s="589">
        <v>550</v>
      </c>
      <c r="G979" s="590"/>
      <c r="H979" s="589">
        <v>550</v>
      </c>
      <c r="I979" s="589">
        <v>550</v>
      </c>
    </row>
    <row r="980" spans="1:9" ht="42.75" customHeight="1" x14ac:dyDescent="0.2">
      <c r="A980" s="134">
        <v>5</v>
      </c>
      <c r="B980" s="586" t="s">
        <v>9968</v>
      </c>
      <c r="C980" s="591" t="s">
        <v>9969</v>
      </c>
      <c r="D980" s="588" t="s">
        <v>9970</v>
      </c>
      <c r="E980" s="589">
        <v>3</v>
      </c>
      <c r="F980" s="589">
        <v>550</v>
      </c>
      <c r="G980" s="590"/>
      <c r="H980" s="589">
        <v>550</v>
      </c>
      <c r="I980" s="589">
        <v>550</v>
      </c>
    </row>
    <row r="981" spans="1:9" ht="46.5" customHeight="1" x14ac:dyDescent="0.2">
      <c r="A981" s="134">
        <v>6</v>
      </c>
      <c r="B981" s="586" t="s">
        <v>9971</v>
      </c>
      <c r="C981" s="591" t="s">
        <v>9972</v>
      </c>
      <c r="D981" s="588" t="s">
        <v>9973</v>
      </c>
      <c r="E981" s="589">
        <v>8</v>
      </c>
      <c r="F981" s="589">
        <v>550</v>
      </c>
      <c r="G981" s="590"/>
      <c r="H981" s="589">
        <v>550</v>
      </c>
      <c r="I981" s="589">
        <v>550</v>
      </c>
    </row>
    <row r="982" spans="1:9" s="105" customFormat="1" ht="40.5" customHeight="1" x14ac:dyDescent="0.2">
      <c r="A982" s="134">
        <v>7</v>
      </c>
      <c r="B982" s="586" t="s">
        <v>9974</v>
      </c>
      <c r="C982" s="591" t="s">
        <v>9975</v>
      </c>
      <c r="D982" s="588" t="s">
        <v>9976</v>
      </c>
      <c r="E982" s="589">
        <v>5</v>
      </c>
      <c r="F982" s="589">
        <v>550</v>
      </c>
      <c r="G982" s="590"/>
      <c r="H982" s="589">
        <v>550</v>
      </c>
      <c r="I982" s="589">
        <v>550</v>
      </c>
    </row>
    <row r="983" spans="1:9" ht="35.25" customHeight="1" x14ac:dyDescent="0.2">
      <c r="A983" s="134">
        <v>8</v>
      </c>
      <c r="B983" s="586" t="s">
        <v>9977</v>
      </c>
      <c r="C983" s="591" t="s">
        <v>9978</v>
      </c>
      <c r="D983" s="588" t="s">
        <v>9979</v>
      </c>
      <c r="E983" s="589">
        <v>10</v>
      </c>
      <c r="F983" s="589">
        <v>550</v>
      </c>
      <c r="G983" s="590"/>
      <c r="H983" s="589">
        <v>550</v>
      </c>
      <c r="I983" s="589">
        <v>550</v>
      </c>
    </row>
    <row r="984" spans="1:9" ht="33.75" customHeight="1" x14ac:dyDescent="0.2">
      <c r="A984" s="134">
        <v>9</v>
      </c>
      <c r="B984" s="586" t="s">
        <v>9980</v>
      </c>
      <c r="C984" s="591" t="s">
        <v>9981</v>
      </c>
      <c r="D984" s="588" t="s">
        <v>9982</v>
      </c>
      <c r="E984" s="589">
        <v>15</v>
      </c>
      <c r="F984" s="589">
        <v>550</v>
      </c>
      <c r="G984" s="590"/>
      <c r="H984" s="589">
        <v>550</v>
      </c>
      <c r="I984" s="589">
        <v>550</v>
      </c>
    </row>
    <row r="985" spans="1:9" ht="30.75" customHeight="1" x14ac:dyDescent="0.2">
      <c r="A985" s="134">
        <v>10</v>
      </c>
      <c r="B985" s="586" t="s">
        <v>9983</v>
      </c>
      <c r="C985" s="591" t="s">
        <v>9984</v>
      </c>
      <c r="D985" s="588" t="s">
        <v>9985</v>
      </c>
      <c r="E985" s="589">
        <v>15</v>
      </c>
      <c r="F985" s="589">
        <v>550</v>
      </c>
      <c r="G985" s="590"/>
      <c r="H985" s="589">
        <v>550</v>
      </c>
      <c r="I985" s="589">
        <v>550</v>
      </c>
    </row>
    <row r="986" spans="1:9" ht="30.75" customHeight="1" x14ac:dyDescent="0.2">
      <c r="A986" s="134">
        <v>11</v>
      </c>
      <c r="B986" s="586" t="s">
        <v>9986</v>
      </c>
      <c r="C986" s="591" t="s">
        <v>9987</v>
      </c>
      <c r="D986" s="588" t="s">
        <v>9988</v>
      </c>
      <c r="E986" s="589">
        <v>8</v>
      </c>
      <c r="F986" s="589">
        <v>550</v>
      </c>
      <c r="G986" s="590"/>
      <c r="H986" s="589">
        <v>550</v>
      </c>
      <c r="I986" s="589">
        <v>550</v>
      </c>
    </row>
    <row r="987" spans="1:9" ht="35.25" customHeight="1" x14ac:dyDescent="0.2">
      <c r="A987" s="134">
        <v>12</v>
      </c>
      <c r="B987" s="586" t="s">
        <v>9989</v>
      </c>
      <c r="C987" s="591" t="s">
        <v>9990</v>
      </c>
      <c r="D987" s="588" t="s">
        <v>9991</v>
      </c>
      <c r="E987" s="589">
        <v>3</v>
      </c>
      <c r="F987" s="589">
        <v>550</v>
      </c>
      <c r="G987" s="590"/>
      <c r="H987" s="589">
        <v>550</v>
      </c>
      <c r="I987" s="589">
        <v>550</v>
      </c>
    </row>
    <row r="988" spans="1:9" ht="33.75" customHeight="1" x14ac:dyDescent="0.2">
      <c r="A988" s="134">
        <v>13</v>
      </c>
      <c r="B988" s="586" t="s">
        <v>9992</v>
      </c>
      <c r="C988" s="591" t="s">
        <v>9993</v>
      </c>
      <c r="D988" s="588" t="s">
        <v>9994</v>
      </c>
      <c r="E988" s="589">
        <v>15</v>
      </c>
      <c r="F988" s="589">
        <v>550</v>
      </c>
      <c r="G988" s="590"/>
      <c r="H988" s="589">
        <v>550</v>
      </c>
      <c r="I988" s="589">
        <v>550</v>
      </c>
    </row>
    <row r="989" spans="1:9" ht="45.75" customHeight="1" x14ac:dyDescent="0.2">
      <c r="A989" s="134">
        <v>14</v>
      </c>
      <c r="B989" s="586" t="s">
        <v>9995</v>
      </c>
      <c r="C989" s="591" t="s">
        <v>9996</v>
      </c>
      <c r="D989" s="588" t="s">
        <v>9994</v>
      </c>
      <c r="E989" s="589"/>
      <c r="F989" s="589">
        <v>550</v>
      </c>
      <c r="G989" s="590"/>
      <c r="H989" s="589">
        <v>550</v>
      </c>
      <c r="I989" s="589">
        <v>550</v>
      </c>
    </row>
    <row r="990" spans="1:9" ht="41.25" customHeight="1" x14ac:dyDescent="0.2">
      <c r="A990" s="134">
        <v>15</v>
      </c>
      <c r="B990" s="586" t="s">
        <v>9997</v>
      </c>
      <c r="C990" s="591" t="s">
        <v>9998</v>
      </c>
      <c r="D990" s="588" t="s">
        <v>9999</v>
      </c>
      <c r="E990" s="589">
        <v>15</v>
      </c>
      <c r="F990" s="589">
        <v>550</v>
      </c>
      <c r="G990" s="590"/>
      <c r="H990" s="589">
        <v>550</v>
      </c>
      <c r="I990" s="589">
        <v>550</v>
      </c>
    </row>
    <row r="991" spans="1:9" ht="49.5" customHeight="1" x14ac:dyDescent="0.2">
      <c r="A991" s="134">
        <v>16</v>
      </c>
      <c r="B991" s="586" t="s">
        <v>10000</v>
      </c>
      <c r="C991" s="591" t="s">
        <v>10001</v>
      </c>
      <c r="D991" s="588" t="s">
        <v>10002</v>
      </c>
      <c r="E991" s="589">
        <v>3</v>
      </c>
      <c r="F991" s="589">
        <v>550</v>
      </c>
      <c r="G991" s="590"/>
      <c r="H991" s="589">
        <v>550</v>
      </c>
      <c r="I991" s="589">
        <v>550</v>
      </c>
    </row>
    <row r="992" spans="1:9" ht="35.25" customHeight="1" x14ac:dyDescent="0.2">
      <c r="A992" s="134">
        <v>17</v>
      </c>
      <c r="B992" s="586" t="s">
        <v>10003</v>
      </c>
      <c r="C992" s="591" t="s">
        <v>10004</v>
      </c>
      <c r="D992" s="588" t="s">
        <v>10005</v>
      </c>
      <c r="E992" s="589">
        <v>5</v>
      </c>
      <c r="F992" s="589">
        <v>550</v>
      </c>
      <c r="G992" s="590"/>
      <c r="H992" s="589">
        <v>550</v>
      </c>
      <c r="I992" s="589">
        <v>550</v>
      </c>
    </row>
    <row r="993" spans="1:9" ht="42.75" customHeight="1" x14ac:dyDescent="0.2">
      <c r="A993" s="134">
        <v>18</v>
      </c>
      <c r="B993" s="586" t="s">
        <v>10006</v>
      </c>
      <c r="C993" s="591" t="s">
        <v>10007</v>
      </c>
      <c r="D993" s="588" t="s">
        <v>10008</v>
      </c>
      <c r="E993" s="589">
        <v>10</v>
      </c>
      <c r="F993" s="589">
        <v>550</v>
      </c>
      <c r="G993" s="590"/>
      <c r="H993" s="589">
        <v>550</v>
      </c>
      <c r="I993" s="589">
        <v>550</v>
      </c>
    </row>
    <row r="994" spans="1:9" ht="40.5" customHeight="1" x14ac:dyDescent="0.2">
      <c r="A994" s="134">
        <v>19</v>
      </c>
      <c r="B994" s="586" t="s">
        <v>10009</v>
      </c>
      <c r="C994" s="591" t="s">
        <v>10010</v>
      </c>
      <c r="D994" s="588" t="s">
        <v>10011</v>
      </c>
      <c r="E994" s="589">
        <v>3</v>
      </c>
      <c r="F994" s="589">
        <v>550</v>
      </c>
      <c r="G994" s="590"/>
      <c r="H994" s="589">
        <v>550</v>
      </c>
      <c r="I994" s="589">
        <v>550</v>
      </c>
    </row>
    <row r="995" spans="1:9" ht="46.5" customHeight="1" x14ac:dyDescent="0.2">
      <c r="A995" s="134">
        <v>20</v>
      </c>
      <c r="B995" s="586" t="s">
        <v>10012</v>
      </c>
      <c r="C995" s="591" t="s">
        <v>10013</v>
      </c>
      <c r="D995" s="588" t="s">
        <v>10014</v>
      </c>
      <c r="E995" s="589">
        <v>5</v>
      </c>
      <c r="F995" s="589">
        <v>550</v>
      </c>
      <c r="G995" s="590"/>
      <c r="H995" s="589">
        <v>550</v>
      </c>
      <c r="I995" s="589">
        <v>550</v>
      </c>
    </row>
    <row r="996" spans="1:9" ht="37.5" customHeight="1" x14ac:dyDescent="0.2">
      <c r="A996" s="134">
        <v>21</v>
      </c>
      <c r="B996" s="586" t="s">
        <v>10015</v>
      </c>
      <c r="C996" s="591" t="s">
        <v>10016</v>
      </c>
      <c r="D996" s="588" t="s">
        <v>10017</v>
      </c>
      <c r="E996" s="589">
        <v>3</v>
      </c>
      <c r="F996" s="589">
        <v>550</v>
      </c>
      <c r="G996" s="590"/>
      <c r="H996" s="589">
        <v>550</v>
      </c>
      <c r="I996" s="589">
        <v>550</v>
      </c>
    </row>
    <row r="997" spans="1:9" ht="37.5" customHeight="1" x14ac:dyDescent="0.2">
      <c r="A997" s="134">
        <v>22</v>
      </c>
      <c r="B997" s="586" t="s">
        <v>10018</v>
      </c>
      <c r="C997" s="591" t="s">
        <v>10019</v>
      </c>
      <c r="D997" s="588" t="s">
        <v>10020</v>
      </c>
      <c r="E997" s="589">
        <v>8</v>
      </c>
      <c r="F997" s="589">
        <v>550</v>
      </c>
      <c r="G997" s="590"/>
      <c r="H997" s="589">
        <v>550</v>
      </c>
      <c r="I997" s="589">
        <v>550</v>
      </c>
    </row>
    <row r="998" spans="1:9" ht="34.5" customHeight="1" x14ac:dyDescent="0.2">
      <c r="A998" s="134">
        <v>23</v>
      </c>
      <c r="B998" s="586" t="s">
        <v>10021</v>
      </c>
      <c r="C998" s="591" t="s">
        <v>10022</v>
      </c>
      <c r="D998" s="588" t="s">
        <v>10023</v>
      </c>
      <c r="E998" s="589"/>
      <c r="F998" s="589">
        <v>550</v>
      </c>
      <c r="G998" s="590"/>
      <c r="H998" s="589">
        <v>550</v>
      </c>
      <c r="I998" s="589">
        <v>550</v>
      </c>
    </row>
    <row r="999" spans="1:9" ht="33.75" customHeight="1" x14ac:dyDescent="0.2">
      <c r="A999" s="134">
        <v>24</v>
      </c>
      <c r="B999" s="586" t="s">
        <v>10024</v>
      </c>
      <c r="C999" s="591" t="s">
        <v>10025</v>
      </c>
      <c r="D999" s="592" t="s">
        <v>10026</v>
      </c>
      <c r="E999" s="589">
        <v>3</v>
      </c>
      <c r="F999" s="589">
        <v>550</v>
      </c>
      <c r="G999" s="590"/>
      <c r="H999" s="589">
        <v>550</v>
      </c>
      <c r="I999" s="589">
        <v>550</v>
      </c>
    </row>
    <row r="1000" spans="1:9" ht="36.75" customHeight="1" x14ac:dyDescent="0.2">
      <c r="A1000" s="134">
        <v>25</v>
      </c>
      <c r="B1000" s="586" t="s">
        <v>10027</v>
      </c>
      <c r="C1000" s="591" t="s">
        <v>10028</v>
      </c>
      <c r="D1000" s="592" t="s">
        <v>10029</v>
      </c>
      <c r="E1000" s="589">
        <v>8</v>
      </c>
      <c r="F1000" s="589">
        <v>550</v>
      </c>
      <c r="G1000" s="590"/>
      <c r="H1000" s="589">
        <v>550</v>
      </c>
      <c r="I1000" s="589">
        <v>550</v>
      </c>
    </row>
    <row r="1001" spans="1:9" ht="32.25" customHeight="1" x14ac:dyDescent="0.2">
      <c r="A1001" s="134">
        <v>26</v>
      </c>
      <c r="B1001" s="586" t="s">
        <v>10030</v>
      </c>
      <c r="C1001" s="591" t="s">
        <v>10031</v>
      </c>
      <c r="D1001" s="592" t="s">
        <v>10032</v>
      </c>
      <c r="E1001" s="589">
        <v>3</v>
      </c>
      <c r="F1001" s="589">
        <v>550</v>
      </c>
      <c r="G1001" s="590"/>
      <c r="H1001" s="589">
        <v>550</v>
      </c>
      <c r="I1001" s="589">
        <v>550</v>
      </c>
    </row>
    <row r="1002" spans="1:9" ht="31.5" customHeight="1" x14ac:dyDescent="0.2">
      <c r="A1002" s="134">
        <v>27</v>
      </c>
      <c r="B1002" s="586" t="s">
        <v>9983</v>
      </c>
      <c r="C1002" s="591" t="s">
        <v>10033</v>
      </c>
      <c r="D1002" s="592" t="s">
        <v>10034</v>
      </c>
      <c r="E1002" s="589">
        <v>5</v>
      </c>
      <c r="F1002" s="589">
        <v>550</v>
      </c>
      <c r="G1002" s="590"/>
      <c r="H1002" s="589">
        <v>550</v>
      </c>
      <c r="I1002" s="589">
        <v>550</v>
      </c>
    </row>
    <row r="1003" spans="1:9" ht="28.5" customHeight="1" x14ac:dyDescent="0.2">
      <c r="A1003" s="134">
        <v>28</v>
      </c>
      <c r="B1003" s="586" t="s">
        <v>10035</v>
      </c>
      <c r="C1003" s="591" t="s">
        <v>10036</v>
      </c>
      <c r="D1003" s="592" t="s">
        <v>10037</v>
      </c>
      <c r="E1003" s="589">
        <v>10</v>
      </c>
      <c r="F1003" s="589">
        <v>550</v>
      </c>
      <c r="G1003" s="590"/>
      <c r="H1003" s="589">
        <v>550</v>
      </c>
      <c r="I1003" s="589">
        <v>550</v>
      </c>
    </row>
    <row r="1004" spans="1:9" ht="29.25" customHeight="1" x14ac:dyDescent="0.2">
      <c r="A1004" s="134">
        <v>29</v>
      </c>
      <c r="B1004" s="586" t="s">
        <v>10038</v>
      </c>
      <c r="C1004" s="591" t="s">
        <v>10039</v>
      </c>
      <c r="D1004" s="592" t="s">
        <v>10040</v>
      </c>
      <c r="E1004" s="589">
        <v>5</v>
      </c>
      <c r="F1004" s="589">
        <v>550</v>
      </c>
      <c r="G1004" s="590"/>
      <c r="H1004" s="589">
        <v>550</v>
      </c>
      <c r="I1004" s="589">
        <v>550</v>
      </c>
    </row>
    <row r="1005" spans="1:9" ht="36.75" customHeight="1" x14ac:dyDescent="0.2">
      <c r="A1005" s="134">
        <v>30</v>
      </c>
      <c r="B1005" s="363" t="s">
        <v>10041</v>
      </c>
      <c r="C1005" s="363" t="s">
        <v>10042</v>
      </c>
      <c r="D1005" s="397" t="s">
        <v>10043</v>
      </c>
      <c r="E1005" s="398">
        <v>10</v>
      </c>
      <c r="F1005" s="394">
        <v>550</v>
      </c>
      <c r="G1005" s="394"/>
      <c r="H1005" s="394">
        <v>550</v>
      </c>
      <c r="I1005" s="396">
        <v>550</v>
      </c>
    </row>
    <row r="1006" spans="1:9" ht="37.5" customHeight="1" x14ac:dyDescent="0.2">
      <c r="A1006" s="134">
        <v>31</v>
      </c>
      <c r="B1006" s="363" t="s">
        <v>10044</v>
      </c>
      <c r="C1006" s="363" t="s">
        <v>10045</v>
      </c>
      <c r="D1006" s="397" t="s">
        <v>10046</v>
      </c>
      <c r="E1006" s="398">
        <v>3</v>
      </c>
      <c r="F1006" s="394">
        <v>550</v>
      </c>
      <c r="G1006" s="394"/>
      <c r="H1006" s="394">
        <v>550</v>
      </c>
      <c r="I1006" s="396">
        <v>550</v>
      </c>
    </row>
    <row r="1007" spans="1:9" ht="32.25" customHeight="1" x14ac:dyDescent="0.2">
      <c r="A1007" s="134">
        <v>32</v>
      </c>
      <c r="B1007" s="363" t="s">
        <v>10047</v>
      </c>
      <c r="C1007" s="363" t="s">
        <v>10048</v>
      </c>
      <c r="D1007" s="397" t="s">
        <v>10049</v>
      </c>
      <c r="E1007" s="398">
        <v>7</v>
      </c>
      <c r="F1007" s="394">
        <v>550</v>
      </c>
      <c r="G1007" s="394"/>
      <c r="H1007" s="394">
        <v>550</v>
      </c>
      <c r="I1007" s="396">
        <v>550</v>
      </c>
    </row>
    <row r="1008" spans="1:9" ht="37.5" customHeight="1" x14ac:dyDescent="0.25">
      <c r="A1008" s="138">
        <v>33</v>
      </c>
      <c r="B1008" s="363" t="s">
        <v>10050</v>
      </c>
      <c r="C1008" s="363" t="s">
        <v>10051</v>
      </c>
      <c r="D1008" s="397" t="s">
        <v>10052</v>
      </c>
      <c r="E1008" s="398">
        <v>15</v>
      </c>
      <c r="F1008" s="394">
        <v>550</v>
      </c>
      <c r="G1008" s="394"/>
      <c r="H1008" s="394">
        <v>550</v>
      </c>
      <c r="I1008" s="396">
        <v>550</v>
      </c>
    </row>
    <row r="1009" spans="1:9" ht="42.75" customHeight="1" x14ac:dyDescent="0.2">
      <c r="A1009" s="134"/>
      <c r="B1009" s="363"/>
      <c r="C1009" s="363"/>
      <c r="D1009" s="397"/>
      <c r="E1009" s="398"/>
      <c r="F1009" s="394"/>
      <c r="G1009" s="394"/>
      <c r="H1009" s="394"/>
      <c r="I1009" s="396"/>
    </row>
    <row r="1010" spans="1:9" ht="34.5" customHeight="1" x14ac:dyDescent="0.25">
      <c r="A1010" s="138"/>
      <c r="B1010" s="363"/>
      <c r="C1010" s="363"/>
      <c r="D1010" s="397"/>
      <c r="E1010" s="398"/>
      <c r="F1010" s="394"/>
      <c r="G1010" s="394"/>
      <c r="H1010" s="394"/>
      <c r="I1010" s="396"/>
    </row>
    <row r="1011" spans="1:9" ht="42.75" customHeight="1" x14ac:dyDescent="0.2">
      <c r="A1011" s="134"/>
      <c r="B1011" s="363"/>
      <c r="C1011" s="363"/>
      <c r="D1011" s="397"/>
      <c r="E1011" s="398"/>
      <c r="F1011" s="394"/>
      <c r="G1011" s="394"/>
      <c r="H1011" s="394"/>
      <c r="I1011" s="396"/>
    </row>
    <row r="1012" spans="1:9" ht="37.5" customHeight="1" x14ac:dyDescent="0.25">
      <c r="A1012" s="138"/>
      <c r="B1012" s="363"/>
      <c r="C1012" s="363"/>
      <c r="D1012" s="397"/>
      <c r="E1012" s="398"/>
      <c r="F1012" s="394"/>
      <c r="G1012" s="394"/>
      <c r="H1012" s="394"/>
      <c r="I1012" s="396"/>
    </row>
    <row r="1013" spans="1:9" ht="40.5" customHeight="1" x14ac:dyDescent="0.2">
      <c r="A1013" s="134"/>
      <c r="B1013" s="363"/>
      <c r="C1013" s="363"/>
      <c r="D1013" s="397"/>
      <c r="E1013" s="398"/>
      <c r="F1013" s="394"/>
      <c r="G1013" s="394"/>
      <c r="H1013" s="394"/>
      <c r="I1013" s="396"/>
    </row>
    <row r="1014" spans="1:9" ht="34.5" customHeight="1" x14ac:dyDescent="0.25">
      <c r="A1014" s="138"/>
      <c r="B1014" s="363"/>
      <c r="C1014" s="363"/>
      <c r="D1014" s="397"/>
      <c r="E1014" s="398"/>
      <c r="F1014" s="394"/>
      <c r="G1014" s="394"/>
      <c r="H1014" s="394"/>
      <c r="I1014" s="396"/>
    </row>
    <row r="1015" spans="1:9" ht="40.5" customHeight="1" x14ac:dyDescent="0.2">
      <c r="A1015" s="134"/>
      <c r="B1015" s="363"/>
      <c r="C1015" s="363"/>
      <c r="D1015" s="397"/>
      <c r="E1015" s="398"/>
      <c r="F1015" s="394"/>
      <c r="G1015" s="394"/>
      <c r="H1015" s="394"/>
      <c r="I1015" s="396"/>
    </row>
    <row r="1016" spans="1:9" ht="38.25" customHeight="1" x14ac:dyDescent="0.25">
      <c r="A1016" s="138"/>
      <c r="B1016" s="363"/>
      <c r="C1016" s="363"/>
      <c r="D1016" s="397"/>
      <c r="E1016" s="398"/>
      <c r="F1016" s="394"/>
      <c r="G1016" s="394"/>
      <c r="H1016" s="394"/>
      <c r="I1016" s="396"/>
    </row>
    <row r="1017" spans="1:9" ht="36.75" customHeight="1" x14ac:dyDescent="0.2">
      <c r="A1017" s="134"/>
      <c r="B1017" s="363"/>
      <c r="C1017" s="363"/>
      <c r="D1017" s="397"/>
      <c r="E1017" s="398"/>
      <c r="F1017" s="394"/>
      <c r="G1017" s="394"/>
      <c r="H1017" s="394"/>
      <c r="I1017" s="396"/>
    </row>
    <row r="1018" spans="1:9" ht="37.5" customHeight="1" x14ac:dyDescent="0.25">
      <c r="A1018" s="138"/>
      <c r="B1018" s="363"/>
      <c r="C1018" s="363"/>
      <c r="D1018" s="397"/>
      <c r="E1018" s="398"/>
      <c r="F1018" s="394"/>
      <c r="G1018" s="394"/>
      <c r="H1018" s="394"/>
      <c r="I1018" s="396"/>
    </row>
    <row r="1019" spans="1:9" ht="47.25" customHeight="1" x14ac:dyDescent="0.2">
      <c r="A1019" s="134"/>
      <c r="B1019" s="363"/>
      <c r="C1019" s="363"/>
      <c r="D1019" s="397"/>
      <c r="E1019" s="398"/>
      <c r="F1019" s="394"/>
      <c r="G1019" s="394"/>
      <c r="H1019" s="394"/>
      <c r="I1019" s="396"/>
    </row>
    <row r="1020" spans="1:9" ht="44.25" customHeight="1" x14ac:dyDescent="0.25">
      <c r="A1020" s="138"/>
      <c r="B1020" s="363"/>
      <c r="C1020" s="363"/>
      <c r="D1020" s="397"/>
      <c r="E1020" s="398"/>
      <c r="F1020" s="394"/>
      <c r="G1020" s="394"/>
      <c r="H1020" s="394"/>
      <c r="I1020" s="396"/>
    </row>
    <row r="1021" spans="1:9" ht="43.5" customHeight="1" x14ac:dyDescent="0.2">
      <c r="A1021" s="134"/>
      <c r="B1021" s="363"/>
      <c r="C1021" s="363"/>
      <c r="D1021" s="397"/>
      <c r="E1021" s="398"/>
      <c r="F1021" s="394"/>
      <c r="G1021" s="394"/>
      <c r="H1021" s="394"/>
      <c r="I1021" s="396"/>
    </row>
    <row r="1022" spans="1:9" ht="43.5" customHeight="1" x14ac:dyDescent="0.25">
      <c r="A1022" s="138"/>
      <c r="B1022" s="363"/>
      <c r="C1022" s="363"/>
      <c r="D1022" s="397"/>
      <c r="E1022" s="398"/>
      <c r="F1022" s="394"/>
      <c r="G1022" s="394"/>
      <c r="H1022" s="394"/>
      <c r="I1022" s="396"/>
    </row>
    <row r="1023" spans="1:9" ht="46.5" customHeight="1" x14ac:dyDescent="0.2">
      <c r="A1023" s="134"/>
      <c r="B1023" s="363"/>
      <c r="C1023" s="363"/>
      <c r="D1023" s="397"/>
      <c r="E1023" s="398"/>
      <c r="F1023" s="394"/>
      <c r="G1023" s="394"/>
      <c r="H1023" s="394"/>
      <c r="I1023" s="396"/>
    </row>
    <row r="1024" spans="1:9" ht="35.25" customHeight="1" x14ac:dyDescent="0.25">
      <c r="A1024" s="138"/>
      <c r="B1024" s="363"/>
      <c r="C1024" s="363"/>
      <c r="D1024" s="397"/>
      <c r="E1024" s="398"/>
      <c r="F1024" s="394"/>
      <c r="G1024" s="394"/>
      <c r="H1024" s="394"/>
      <c r="I1024" s="396"/>
    </row>
    <row r="1025" spans="1:9" ht="45.75" customHeight="1" x14ac:dyDescent="0.2">
      <c r="A1025" s="134"/>
      <c r="B1025" s="363"/>
      <c r="C1025" s="363"/>
      <c r="D1025" s="397"/>
      <c r="E1025" s="398"/>
      <c r="F1025" s="394"/>
      <c r="G1025" s="394"/>
      <c r="H1025" s="394"/>
      <c r="I1025" s="396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thickBot="1" x14ac:dyDescent="0.3">
      <c r="A1039" s="83"/>
      <c r="B1039" s="84"/>
      <c r="C1039" s="85"/>
      <c r="D1039" s="84"/>
      <c r="E1039" s="86"/>
      <c r="F1039" s="87"/>
      <c r="G1039" s="87"/>
      <c r="H1039" s="87"/>
      <c r="I1039" s="88"/>
    </row>
    <row r="1040" spans="1:9" ht="16.5" customHeight="1" thickTop="1" thickBot="1" x14ac:dyDescent="0.3">
      <c r="A1040" s="89" t="s">
        <v>43</v>
      </c>
      <c r="B1040" s="90"/>
      <c r="C1040" s="91"/>
      <c r="D1040" s="90"/>
      <c r="E1040" s="152">
        <f>SUM(E976:E1039)</f>
        <v>216</v>
      </c>
      <c r="F1040" s="152">
        <f>SUM(F976:F1039)</f>
        <v>18150</v>
      </c>
      <c r="G1040" s="152">
        <f>SUM(G976:G1039)</f>
        <v>0</v>
      </c>
      <c r="H1040" s="152">
        <f>SUM(H976:H1039)</f>
        <v>18150</v>
      </c>
      <c r="I1040" s="224">
        <f>SUM(I976:I1039)</f>
        <v>18150</v>
      </c>
    </row>
    <row r="1041" spans="1:9" ht="16.5" customHeight="1" thickTop="1" thickBot="1" x14ac:dyDescent="0.3">
      <c r="A1041" s="94" t="s">
        <v>44</v>
      </c>
      <c r="B1041" s="95"/>
      <c r="C1041" s="96"/>
      <c r="D1041" s="95"/>
      <c r="E1041" s="97"/>
      <c r="F1041" s="97"/>
      <c r="G1041" s="97"/>
      <c r="H1041" s="97"/>
      <c r="I1041" s="99">
        <f>I1061</f>
        <v>7457.6</v>
      </c>
    </row>
    <row r="1042" spans="1:9" ht="16.5" customHeight="1" thickTop="1" x14ac:dyDescent="0.25">
      <c r="A1042" s="146">
        <v>1</v>
      </c>
      <c r="B1042" s="586" t="s">
        <v>10053</v>
      </c>
      <c r="C1042" s="591" t="s">
        <v>10054</v>
      </c>
      <c r="D1042" s="592" t="s">
        <v>10055</v>
      </c>
      <c r="E1042" s="589">
        <v>100</v>
      </c>
      <c r="F1042" s="589">
        <v>7457.6</v>
      </c>
      <c r="G1042" s="590"/>
      <c r="H1042" s="589">
        <v>7457.6</v>
      </c>
      <c r="I1042" s="589">
        <v>7457.6</v>
      </c>
    </row>
    <row r="1043" spans="1:9" ht="16.5" customHeight="1" x14ac:dyDescent="0.25">
      <c r="A1043" s="138"/>
      <c r="B1043" s="586"/>
      <c r="C1043" s="593"/>
      <c r="D1043" s="588"/>
      <c r="E1043" s="593"/>
      <c r="F1043" s="593"/>
      <c r="G1043" s="594"/>
      <c r="H1043" s="593"/>
      <c r="I1043" s="593"/>
    </row>
    <row r="1044" spans="1:9" ht="16.5" customHeight="1" x14ac:dyDescent="0.25">
      <c r="A1044" s="138"/>
      <c r="B1044" s="70"/>
      <c r="C1044" s="71"/>
      <c r="D1044" s="70"/>
      <c r="E1044" s="72"/>
      <c r="F1044" s="73"/>
      <c r="G1044" s="73"/>
      <c r="H1044" s="73"/>
      <c r="I1044" s="74"/>
    </row>
    <row r="1045" spans="1:9" ht="16.5" customHeight="1" x14ac:dyDescent="0.25">
      <c r="A1045" s="138"/>
      <c r="B1045" s="70"/>
      <c r="C1045" s="71"/>
      <c r="D1045" s="70"/>
      <c r="E1045" s="72"/>
      <c r="F1045" s="73"/>
      <c r="G1045" s="73"/>
      <c r="H1045" s="73"/>
      <c r="I1045" s="74"/>
    </row>
    <row r="1046" spans="1:9" ht="16.5" customHeight="1" x14ac:dyDescent="0.25">
      <c r="A1046" s="138"/>
      <c r="B1046" s="70"/>
      <c r="C1046" s="71"/>
      <c r="D1046" s="70"/>
      <c r="E1046" s="72"/>
      <c r="F1046" s="73"/>
      <c r="G1046" s="73"/>
      <c r="H1046" s="73"/>
      <c r="I1046" s="74"/>
    </row>
    <row r="1047" spans="1:9" ht="16.5" customHeight="1" x14ac:dyDescent="0.25">
      <c r="A1047" s="138"/>
      <c r="B1047" s="70"/>
      <c r="C1047" s="71"/>
      <c r="D1047" s="70"/>
      <c r="E1047" s="73"/>
      <c r="F1047" s="73"/>
      <c r="G1047" s="73"/>
      <c r="H1047" s="73"/>
      <c r="I1047" s="74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thickBot="1" x14ac:dyDescent="0.3">
      <c r="A1060" s="83"/>
      <c r="B1060" s="84"/>
      <c r="C1060" s="85"/>
      <c r="D1060" s="84"/>
      <c r="E1060" s="86"/>
      <c r="F1060" s="87"/>
      <c r="G1060" s="87"/>
      <c r="H1060" s="87"/>
      <c r="I1060" s="88"/>
    </row>
    <row r="1061" spans="1:9" ht="16.5" customHeight="1" thickTop="1" x14ac:dyDescent="0.25">
      <c r="A1061" s="155" t="s">
        <v>43</v>
      </c>
      <c r="B1061" s="156"/>
      <c r="C1061" s="157"/>
      <c r="D1061" s="156"/>
      <c r="E1061" s="158">
        <f>SUM(E1042:E1060)</f>
        <v>100</v>
      </c>
      <c r="F1061" s="159">
        <f>SUM(F1042:F1060)</f>
        <v>7457.6</v>
      </c>
      <c r="G1061" s="159">
        <f>SUM(G1042:G1060)</f>
        <v>0</v>
      </c>
      <c r="H1061" s="159">
        <f>SUM(H1042:H1060)</f>
        <v>7457.6</v>
      </c>
      <c r="I1061" s="160">
        <f>SUM(I1042:I1060)</f>
        <v>7457.6</v>
      </c>
    </row>
    <row r="1062" spans="1:9" ht="16.5" customHeight="1" thickBot="1" x14ac:dyDescent="0.3">
      <c r="A1062" s="94" t="s">
        <v>45</v>
      </c>
      <c r="B1062" s="95"/>
      <c r="C1062" s="96"/>
      <c r="D1062" s="95"/>
      <c r="E1062" s="97"/>
      <c r="F1062" s="97"/>
      <c r="G1062" s="97"/>
      <c r="H1062" s="97"/>
      <c r="I1062" s="99">
        <f>I1082</f>
        <v>1864.4</v>
      </c>
    </row>
    <row r="1063" spans="1:9" ht="36.75" customHeight="1" thickTop="1" x14ac:dyDescent="0.2">
      <c r="A1063" s="130">
        <v>1</v>
      </c>
      <c r="B1063" s="586" t="s">
        <v>10056</v>
      </c>
      <c r="C1063" s="587" t="s">
        <v>10057</v>
      </c>
      <c r="D1063" s="588" t="s">
        <v>10058</v>
      </c>
      <c r="E1063" s="593">
        <v>25</v>
      </c>
      <c r="F1063" s="593">
        <v>1864.4</v>
      </c>
      <c r="G1063" s="594"/>
      <c r="H1063" s="593">
        <v>1864.5</v>
      </c>
      <c r="I1063" s="593">
        <v>1864.4</v>
      </c>
    </row>
    <row r="1064" spans="1:9" ht="50.25" customHeight="1" x14ac:dyDescent="0.3">
      <c r="A1064" s="138"/>
      <c r="B1064" s="484"/>
      <c r="C1064" s="484"/>
      <c r="D1064" s="484"/>
      <c r="E1064" s="485"/>
      <c r="F1064" s="486"/>
      <c r="G1064" s="487"/>
      <c r="H1064" s="486"/>
      <c r="I1064" s="488"/>
    </row>
    <row r="1065" spans="1:9" ht="16.5" customHeight="1" x14ac:dyDescent="0.3">
      <c r="A1065" s="138"/>
      <c r="B1065" s="484"/>
      <c r="C1065" s="489"/>
      <c r="D1065" s="484"/>
      <c r="E1065" s="485"/>
      <c r="F1065" s="487"/>
      <c r="G1065" s="487"/>
      <c r="H1065" s="487"/>
      <c r="I1065" s="490"/>
    </row>
    <row r="1066" spans="1:9" ht="16.5" customHeight="1" x14ac:dyDescent="0.3">
      <c r="A1066" s="138"/>
      <c r="B1066" s="491"/>
      <c r="C1066" s="492"/>
      <c r="D1066" s="491"/>
      <c r="E1066" s="493"/>
      <c r="F1066" s="494"/>
      <c r="G1066" s="494"/>
      <c r="H1066" s="494"/>
      <c r="I1066" s="495"/>
    </row>
    <row r="1067" spans="1:9" ht="16.5" customHeight="1" x14ac:dyDescent="0.25">
      <c r="A1067" s="75"/>
      <c r="B1067" s="354"/>
      <c r="C1067" s="355"/>
      <c r="D1067" s="354"/>
      <c r="E1067" s="360"/>
      <c r="F1067" s="357"/>
      <c r="G1067" s="357"/>
      <c r="H1067" s="357"/>
      <c r="I1067" s="358"/>
    </row>
    <row r="1068" spans="1:9" ht="16.5" customHeight="1" x14ac:dyDescent="0.25">
      <c r="A1068" s="75"/>
      <c r="B1068" s="354"/>
      <c r="C1068" s="355"/>
      <c r="D1068" s="354"/>
      <c r="E1068" s="360"/>
      <c r="F1068" s="357"/>
      <c r="G1068" s="357"/>
      <c r="H1068" s="357"/>
      <c r="I1068" s="358"/>
    </row>
    <row r="1069" spans="1:9" ht="16.5" customHeight="1" x14ac:dyDescent="0.25">
      <c r="A1069" s="75"/>
      <c r="B1069" s="354"/>
      <c r="C1069" s="355"/>
      <c r="D1069" s="354"/>
      <c r="E1069" s="360"/>
      <c r="F1069" s="357"/>
      <c r="G1069" s="357"/>
      <c r="H1069" s="357"/>
      <c r="I1069" s="358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Top="1" thickBot="1" x14ac:dyDescent="0.3">
      <c r="A1082" s="155" t="s">
        <v>43</v>
      </c>
      <c r="B1082" s="156"/>
      <c r="C1082" s="157"/>
      <c r="D1082" s="156"/>
      <c r="E1082" s="158">
        <f>SUM(E1063:E1081)</f>
        <v>25</v>
      </c>
      <c r="F1082" s="159">
        <f>SUM(F1063:F1081)</f>
        <v>1864.4</v>
      </c>
      <c r="G1082" s="159">
        <f>SUM(G1063:G1081)</f>
        <v>0</v>
      </c>
      <c r="H1082" s="159">
        <f>SUM(H1063:H1081)</f>
        <v>1864.5</v>
      </c>
      <c r="I1082" s="160">
        <f>SUM(I1063:I1081)</f>
        <v>1864.4</v>
      </c>
    </row>
    <row r="1083" spans="1:9" ht="16.5" customHeight="1" thickTop="1" thickBot="1" x14ac:dyDescent="0.3">
      <c r="A1083" s="19" t="s">
        <v>46</v>
      </c>
      <c r="B1083" s="20"/>
      <c r="C1083" s="21"/>
      <c r="D1083" s="20"/>
      <c r="E1083" s="22"/>
      <c r="F1083" s="22"/>
      <c r="G1083" s="22"/>
      <c r="H1083" s="22"/>
      <c r="I1083" s="23">
        <f>I1103</f>
        <v>5966.08</v>
      </c>
    </row>
    <row r="1084" spans="1:9" ht="42.75" customHeight="1" thickTop="1" x14ac:dyDescent="0.25">
      <c r="A1084" s="146">
        <v>1</v>
      </c>
      <c r="B1084" s="586" t="s">
        <v>10059</v>
      </c>
      <c r="C1084" s="589" t="s">
        <v>10060</v>
      </c>
      <c r="D1084" s="592" t="s">
        <v>10061</v>
      </c>
      <c r="E1084" s="589">
        <v>80</v>
      </c>
      <c r="F1084" s="589">
        <v>5966.08</v>
      </c>
      <c r="G1084" s="590"/>
      <c r="H1084" s="589">
        <v>5966.08</v>
      </c>
      <c r="I1084" s="593">
        <v>5966.08</v>
      </c>
    </row>
    <row r="1085" spans="1:9" ht="16.5" customHeight="1" x14ac:dyDescent="0.25">
      <c r="A1085" s="138"/>
      <c r="B1085" s="70"/>
      <c r="C1085" s="71"/>
      <c r="D1085" s="70"/>
      <c r="E1085" s="72"/>
      <c r="F1085" s="73"/>
      <c r="G1085" s="73"/>
      <c r="H1085" s="73"/>
      <c r="I1085" s="74"/>
    </row>
    <row r="1086" spans="1:9" ht="16.5" customHeight="1" x14ac:dyDescent="0.25">
      <c r="A1086" s="138"/>
      <c r="B1086" s="70"/>
      <c r="C1086" s="71"/>
      <c r="D1086" s="70"/>
      <c r="E1086" s="72"/>
      <c r="F1086" s="73"/>
      <c r="G1086" s="73"/>
      <c r="H1086" s="73"/>
      <c r="I1086" s="74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Top="1" thickBot="1" x14ac:dyDescent="0.3">
      <c r="A1103" s="89" t="s">
        <v>43</v>
      </c>
      <c r="B1103" s="90"/>
      <c r="C1103" s="91"/>
      <c r="D1103" s="90"/>
      <c r="E1103" s="152">
        <f>SUM(E1084:E1102)</f>
        <v>80</v>
      </c>
      <c r="F1103" s="92">
        <f>SUM(F1084:F1102)</f>
        <v>5966.08</v>
      </c>
      <c r="G1103" s="92">
        <f>SUM(G1084:G1102)</f>
        <v>0</v>
      </c>
      <c r="H1103" s="92">
        <f>SUM(H1084:H1102)</f>
        <v>5966.08</v>
      </c>
      <c r="I1103" s="93">
        <f>SUM(I1084:I1102)</f>
        <v>5966.08</v>
      </c>
    </row>
    <row r="1104" spans="1:9" ht="16.5" customHeight="1" thickTop="1" thickBot="1" x14ac:dyDescent="0.3">
      <c r="A1104" s="94" t="s">
        <v>47</v>
      </c>
      <c r="B1104" s="95"/>
      <c r="C1104" s="96"/>
      <c r="D1104" s="95"/>
      <c r="E1104" s="97"/>
      <c r="F1104" s="97"/>
      <c r="G1104" s="97"/>
      <c r="H1104" s="97"/>
      <c r="I1104" s="99">
        <f>I1124</f>
        <v>0</v>
      </c>
    </row>
    <row r="1105" spans="1:9" ht="16.5" customHeight="1" thickTop="1" x14ac:dyDescent="0.25">
      <c r="A1105" s="146"/>
      <c r="B1105" s="147"/>
      <c r="C1105" s="148"/>
      <c r="D1105" s="147"/>
      <c r="E1105" s="149"/>
      <c r="F1105" s="150"/>
      <c r="G1105" s="150"/>
      <c r="H1105" s="150"/>
      <c r="I1105" s="151"/>
    </row>
    <row r="1106" spans="1:9" ht="16.5" customHeight="1" x14ac:dyDescent="0.25">
      <c r="A1106" s="138"/>
      <c r="B1106" s="70"/>
      <c r="C1106" s="71"/>
      <c r="D1106" s="70"/>
      <c r="E1106" s="72"/>
      <c r="F1106" s="73"/>
      <c r="G1106" s="73"/>
      <c r="H1106" s="73"/>
      <c r="I1106" s="74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15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15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15" ht="16.5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  <c r="O1123" s="271"/>
    </row>
    <row r="1124" spans="1:15" ht="16.5" customHeight="1" thickTop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15" ht="16.5" customHeight="1" thickTop="1" x14ac:dyDescent="0.25">
      <c r="A1125" s="19" t="s">
        <v>48</v>
      </c>
      <c r="B1125" s="20"/>
      <c r="C1125" s="21"/>
      <c r="D1125" s="20"/>
      <c r="E1125" s="22"/>
      <c r="F1125" s="22"/>
      <c r="G1125" s="22"/>
      <c r="H1125" s="22"/>
      <c r="I1125" s="23">
        <f>I1144</f>
        <v>0</v>
      </c>
    </row>
    <row r="1126" spans="1:15" ht="16.5" customHeight="1" x14ac:dyDescent="0.25">
      <c r="A1126" s="138"/>
      <c r="B1126" s="265"/>
      <c r="C1126" s="71"/>
      <c r="D1126" s="70"/>
      <c r="E1126" s="72"/>
      <c r="F1126" s="76"/>
      <c r="G1126" s="76"/>
      <c r="H1126" s="76"/>
      <c r="I1126" s="77"/>
    </row>
    <row r="1127" spans="1:15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5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5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5" s="59" customFormat="1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5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5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5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5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5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5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10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10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10" ht="16.5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10" ht="16.5" customHeight="1" thickTop="1" thickBot="1" x14ac:dyDescent="0.3">
      <c r="A1144" s="155" t="s">
        <v>43</v>
      </c>
      <c r="B1144" s="156"/>
      <c r="C1144" s="157"/>
      <c r="D1144" s="156"/>
      <c r="E1144" s="158">
        <f>SUM(E1126:E1143)</f>
        <v>0</v>
      </c>
      <c r="F1144" s="159">
        <f>SUM(F1126:F1143)</f>
        <v>0</v>
      </c>
      <c r="G1144" s="159">
        <f>SUM(G1126:G1143)</f>
        <v>0</v>
      </c>
      <c r="H1144" s="159">
        <f>SUM(H1126:H1143)</f>
        <v>0</v>
      </c>
      <c r="I1144" s="160">
        <f>SUM(I1126:I1143)</f>
        <v>0</v>
      </c>
    </row>
    <row r="1145" spans="1:10" ht="16.5" customHeight="1" thickTop="1" thickBot="1" x14ac:dyDescent="0.3">
      <c r="A1145" s="11" t="s">
        <v>80</v>
      </c>
      <c r="B1145" s="12"/>
      <c r="C1145" s="13"/>
      <c r="D1145" s="14"/>
      <c r="E1145" s="15">
        <f>E1164+E1191+E1212+E1233+E1254+E1275+E1296</f>
        <v>753</v>
      </c>
      <c r="F1145" s="16"/>
      <c r="G1145" s="16"/>
      <c r="H1145" s="16"/>
      <c r="I1145" s="15">
        <f>I1191+I1212+I1233+I1254+I1275+I1296</f>
        <v>15264.369999999999</v>
      </c>
    </row>
    <row r="1146" spans="1:10" ht="16.5" customHeight="1" thickTop="1" x14ac:dyDescent="0.25">
      <c r="A1146" s="19" t="s">
        <v>13</v>
      </c>
      <c r="B1146" s="20"/>
      <c r="C1146" s="21"/>
      <c r="D1146" s="20"/>
      <c r="E1146" s="22"/>
      <c r="F1146" s="22"/>
      <c r="G1146" s="22"/>
      <c r="H1146" s="22"/>
      <c r="I1146" s="23">
        <f>I1191</f>
        <v>7700</v>
      </c>
      <c r="J1146" s="272"/>
    </row>
    <row r="1147" spans="1:10" ht="42.75" customHeight="1" x14ac:dyDescent="0.2">
      <c r="A1147" s="273">
        <v>1</v>
      </c>
      <c r="B1147" s="40" t="s">
        <v>10062</v>
      </c>
      <c r="C1147" s="26" t="s">
        <v>10063</v>
      </c>
      <c r="D1147" s="40" t="s">
        <v>10062</v>
      </c>
      <c r="E1147" s="40">
        <v>5</v>
      </c>
      <c r="F1147" s="28">
        <v>550</v>
      </c>
      <c r="G1147" s="28"/>
      <c r="H1147" s="28">
        <v>550</v>
      </c>
      <c r="I1147" s="28">
        <v>550</v>
      </c>
    </row>
    <row r="1148" spans="1:10" ht="45.75" customHeight="1" x14ac:dyDescent="0.2">
      <c r="A1148" s="273">
        <v>2</v>
      </c>
      <c r="B1148" s="25" t="s">
        <v>10064</v>
      </c>
      <c r="C1148" s="26" t="s">
        <v>10065</v>
      </c>
      <c r="D1148" s="25" t="s">
        <v>10064</v>
      </c>
      <c r="E1148" s="40">
        <v>15</v>
      </c>
      <c r="F1148" s="28">
        <v>550</v>
      </c>
      <c r="G1148" s="28"/>
      <c r="H1148" s="28">
        <v>550</v>
      </c>
      <c r="I1148" s="28">
        <v>550</v>
      </c>
    </row>
    <row r="1149" spans="1:10" ht="42.75" customHeight="1" x14ac:dyDescent="0.2">
      <c r="A1149" s="273">
        <v>3</v>
      </c>
      <c r="B1149" s="25" t="s">
        <v>10066</v>
      </c>
      <c r="C1149" s="26" t="s">
        <v>10067</v>
      </c>
      <c r="D1149" s="25" t="s">
        <v>10066</v>
      </c>
      <c r="E1149" s="40">
        <v>15</v>
      </c>
      <c r="F1149" s="28">
        <v>550</v>
      </c>
      <c r="G1149" s="28"/>
      <c r="H1149" s="28">
        <v>550</v>
      </c>
      <c r="I1149" s="28">
        <v>550</v>
      </c>
    </row>
    <row r="1150" spans="1:10" ht="55.5" customHeight="1" x14ac:dyDescent="0.2">
      <c r="A1150" s="273">
        <v>4</v>
      </c>
      <c r="B1150" s="25" t="s">
        <v>10068</v>
      </c>
      <c r="C1150" s="26" t="s">
        <v>10069</v>
      </c>
      <c r="D1150" s="25" t="s">
        <v>10068</v>
      </c>
      <c r="E1150" s="40">
        <v>15</v>
      </c>
      <c r="F1150" s="28">
        <v>550</v>
      </c>
      <c r="G1150" s="28"/>
      <c r="H1150" s="28">
        <v>550</v>
      </c>
      <c r="I1150" s="28">
        <v>550</v>
      </c>
    </row>
    <row r="1151" spans="1:10" ht="42.75" customHeight="1" x14ac:dyDescent="0.2">
      <c r="A1151" s="273">
        <v>5</v>
      </c>
      <c r="B1151" s="25" t="s">
        <v>10070</v>
      </c>
      <c r="C1151" s="26" t="s">
        <v>10071</v>
      </c>
      <c r="D1151" s="25" t="s">
        <v>10070</v>
      </c>
      <c r="E1151" s="40">
        <v>5</v>
      </c>
      <c r="F1151" s="28">
        <v>550</v>
      </c>
      <c r="G1151" s="28"/>
      <c r="H1151" s="28">
        <v>550</v>
      </c>
      <c r="I1151" s="28">
        <v>550</v>
      </c>
    </row>
    <row r="1152" spans="1:10" ht="41.25" customHeight="1" x14ac:dyDescent="0.2">
      <c r="A1152" s="273">
        <v>6</v>
      </c>
      <c r="B1152" s="25" t="s">
        <v>10072</v>
      </c>
      <c r="C1152" s="26" t="s">
        <v>10073</v>
      </c>
      <c r="D1152" s="25" t="s">
        <v>10072</v>
      </c>
      <c r="E1152" s="40">
        <v>5</v>
      </c>
      <c r="F1152" s="28">
        <v>550</v>
      </c>
      <c r="G1152" s="28"/>
      <c r="H1152" s="28">
        <v>550</v>
      </c>
      <c r="I1152" s="28">
        <v>550</v>
      </c>
    </row>
    <row r="1153" spans="1:9" ht="43.5" customHeight="1" x14ac:dyDescent="0.2">
      <c r="A1153" s="273">
        <v>7</v>
      </c>
      <c r="B1153" s="25" t="s">
        <v>10074</v>
      </c>
      <c r="C1153" s="26" t="s">
        <v>10075</v>
      </c>
      <c r="D1153" s="25" t="s">
        <v>10074</v>
      </c>
      <c r="E1153" s="40">
        <v>15</v>
      </c>
      <c r="F1153" s="28">
        <v>550</v>
      </c>
      <c r="G1153" s="28"/>
      <c r="H1153" s="28">
        <v>550</v>
      </c>
      <c r="I1153" s="28">
        <v>550</v>
      </c>
    </row>
    <row r="1154" spans="1:9" ht="47.25" customHeight="1" x14ac:dyDescent="0.2">
      <c r="A1154" s="273">
        <v>8</v>
      </c>
      <c r="B1154" s="25" t="s">
        <v>10076</v>
      </c>
      <c r="C1154" s="26" t="s">
        <v>10077</v>
      </c>
      <c r="D1154" s="25" t="s">
        <v>10076</v>
      </c>
      <c r="E1154" s="40">
        <v>5</v>
      </c>
      <c r="F1154" s="28">
        <v>550</v>
      </c>
      <c r="G1154" s="28"/>
      <c r="H1154" s="28">
        <v>550</v>
      </c>
      <c r="I1154" s="28">
        <v>550</v>
      </c>
    </row>
    <row r="1155" spans="1:9" ht="42.75" customHeight="1" x14ac:dyDescent="0.2">
      <c r="A1155" s="273">
        <v>9</v>
      </c>
      <c r="B1155" s="25" t="s">
        <v>10078</v>
      </c>
      <c r="C1155" s="26" t="s">
        <v>10079</v>
      </c>
      <c r="D1155" s="25" t="s">
        <v>10078</v>
      </c>
      <c r="E1155" s="40">
        <v>5</v>
      </c>
      <c r="F1155" s="28">
        <v>550</v>
      </c>
      <c r="G1155" s="28"/>
      <c r="H1155" s="28">
        <v>550</v>
      </c>
      <c r="I1155" s="28">
        <v>550</v>
      </c>
    </row>
    <row r="1156" spans="1:9" ht="53.25" customHeight="1" x14ac:dyDescent="0.2">
      <c r="A1156" s="273">
        <v>10</v>
      </c>
      <c r="B1156" s="25" t="s">
        <v>10080</v>
      </c>
      <c r="C1156" s="26" t="s">
        <v>10081</v>
      </c>
      <c r="D1156" s="25" t="s">
        <v>10080</v>
      </c>
      <c r="E1156" s="40">
        <v>5</v>
      </c>
      <c r="F1156" s="28">
        <v>550</v>
      </c>
      <c r="G1156" s="28"/>
      <c r="H1156" s="28">
        <v>550</v>
      </c>
      <c r="I1156" s="28">
        <v>550</v>
      </c>
    </row>
    <row r="1157" spans="1:9" ht="41.25" customHeight="1" x14ac:dyDescent="0.2">
      <c r="A1157" s="273">
        <v>11</v>
      </c>
      <c r="B1157" s="277" t="s">
        <v>10082</v>
      </c>
      <c r="C1157" s="275" t="s">
        <v>10083</v>
      </c>
      <c r="D1157" s="277"/>
      <c r="E1157" s="274">
        <v>15</v>
      </c>
      <c r="F1157" s="276">
        <v>550</v>
      </c>
      <c r="G1157" s="276"/>
      <c r="H1157" s="276">
        <v>550</v>
      </c>
      <c r="I1157" s="276">
        <v>550</v>
      </c>
    </row>
    <row r="1158" spans="1:9" ht="42.75" customHeight="1" x14ac:dyDescent="0.2">
      <c r="A1158" s="273">
        <v>12</v>
      </c>
      <c r="B1158" s="277" t="s">
        <v>10084</v>
      </c>
      <c r="C1158" s="275" t="s">
        <v>10085</v>
      </c>
      <c r="D1158" s="277"/>
      <c r="E1158" s="274">
        <v>15</v>
      </c>
      <c r="F1158" s="276">
        <v>550</v>
      </c>
      <c r="G1158" s="276"/>
      <c r="H1158" s="276">
        <v>550</v>
      </c>
      <c r="I1158" s="276">
        <v>550</v>
      </c>
    </row>
    <row r="1159" spans="1:9" ht="50.25" customHeight="1" x14ac:dyDescent="0.2">
      <c r="A1159" s="273">
        <v>13</v>
      </c>
      <c r="B1159" s="277" t="s">
        <v>10086</v>
      </c>
      <c r="C1159" s="275" t="s">
        <v>10087</v>
      </c>
      <c r="D1159" s="277"/>
      <c r="E1159" s="274">
        <v>8</v>
      </c>
      <c r="F1159" s="276">
        <v>550</v>
      </c>
      <c r="G1159" s="276"/>
      <c r="H1159" s="276">
        <v>550</v>
      </c>
      <c r="I1159" s="276">
        <v>550</v>
      </c>
    </row>
    <row r="1160" spans="1:9" ht="40.5" customHeight="1" x14ac:dyDescent="0.2">
      <c r="A1160" s="273">
        <v>14</v>
      </c>
      <c r="B1160" s="277" t="s">
        <v>10088</v>
      </c>
      <c r="C1160" s="275" t="s">
        <v>10089</v>
      </c>
      <c r="D1160" s="277"/>
      <c r="E1160" s="274">
        <v>7</v>
      </c>
      <c r="F1160" s="276">
        <v>550</v>
      </c>
      <c r="G1160" s="276"/>
      <c r="H1160" s="276">
        <v>550</v>
      </c>
      <c r="I1160" s="276">
        <v>550</v>
      </c>
    </row>
    <row r="1161" spans="1:9" ht="53.25" customHeight="1" x14ac:dyDescent="0.2">
      <c r="A1161" s="273"/>
      <c r="B1161" s="277"/>
      <c r="C1161" s="275"/>
      <c r="D1161" s="277"/>
      <c r="E1161" s="274"/>
      <c r="F1161" s="276"/>
      <c r="G1161" s="276"/>
      <c r="H1161" s="276"/>
      <c r="I1161" s="276"/>
    </row>
    <row r="1162" spans="1:9" ht="45.75" customHeight="1" x14ac:dyDescent="0.2">
      <c r="A1162" s="273"/>
      <c r="B1162" s="277"/>
      <c r="C1162" s="275"/>
      <c r="D1162" s="277"/>
      <c r="E1162" s="274"/>
      <c r="F1162" s="276"/>
      <c r="G1162" s="276"/>
      <c r="H1162" s="276"/>
      <c r="I1162" s="276"/>
    </row>
    <row r="1163" spans="1:9" ht="52.5" customHeight="1" x14ac:dyDescent="0.2">
      <c r="A1163" s="273"/>
      <c r="B1163" s="277"/>
      <c r="C1163" s="275"/>
      <c r="D1163" s="277"/>
      <c r="E1163" s="274"/>
      <c r="F1163" s="276"/>
      <c r="G1163" s="276"/>
      <c r="H1163" s="276"/>
      <c r="I1163" s="276"/>
    </row>
    <row r="1164" spans="1:9" ht="40.5" customHeight="1" x14ac:dyDescent="0.2">
      <c r="A1164" s="273"/>
      <c r="B1164" s="277"/>
      <c r="C1164" s="275"/>
      <c r="D1164" s="277"/>
      <c r="E1164" s="274"/>
      <c r="F1164" s="276"/>
      <c r="G1164" s="276"/>
      <c r="H1164" s="276"/>
      <c r="I1164" s="276"/>
    </row>
    <row r="1165" spans="1:9" ht="39.75" customHeight="1" x14ac:dyDescent="0.2">
      <c r="A1165" s="273"/>
      <c r="B1165" s="277"/>
      <c r="C1165" s="275"/>
      <c r="D1165" s="277"/>
      <c r="E1165" s="274"/>
      <c r="F1165" s="276"/>
      <c r="G1165" s="276"/>
      <c r="H1165" s="276"/>
      <c r="I1165" s="276"/>
    </row>
    <row r="1166" spans="1:9" ht="45" customHeight="1" x14ac:dyDescent="0.2">
      <c r="A1166" s="273"/>
      <c r="B1166" s="277"/>
      <c r="C1166" s="275"/>
      <c r="D1166" s="277"/>
      <c r="E1166" s="274"/>
      <c r="F1166" s="276"/>
      <c r="G1166" s="276"/>
      <c r="H1166" s="276"/>
      <c r="I1166" s="276"/>
    </row>
    <row r="1167" spans="1:9" ht="39.75" customHeight="1" x14ac:dyDescent="0.2">
      <c r="A1167" s="273"/>
      <c r="B1167" s="277"/>
      <c r="C1167" s="275"/>
      <c r="D1167" s="277"/>
      <c r="E1167" s="274"/>
      <c r="F1167" s="276"/>
      <c r="G1167" s="276"/>
      <c r="H1167" s="276"/>
      <c r="I1167" s="276"/>
    </row>
    <row r="1168" spans="1:9" ht="49.5" customHeight="1" x14ac:dyDescent="0.2">
      <c r="A1168" s="273"/>
      <c r="B1168" s="277"/>
      <c r="C1168" s="275"/>
      <c r="D1168" s="277"/>
      <c r="E1168" s="274"/>
      <c r="F1168" s="276"/>
      <c r="G1168" s="276"/>
      <c r="H1168" s="276"/>
      <c r="I1168" s="276"/>
    </row>
    <row r="1169" spans="1:9" ht="46.5" customHeight="1" x14ac:dyDescent="0.2">
      <c r="A1169" s="273"/>
      <c r="B1169" s="277"/>
      <c r="C1169" s="275"/>
      <c r="D1169" s="277"/>
      <c r="E1169" s="274"/>
      <c r="F1169" s="276"/>
      <c r="G1169" s="276"/>
      <c r="H1169" s="276"/>
      <c r="I1169" s="276"/>
    </row>
    <row r="1170" spans="1:9" ht="39.75" customHeight="1" x14ac:dyDescent="0.2">
      <c r="A1170" s="273"/>
      <c r="B1170" s="277"/>
      <c r="C1170" s="275"/>
      <c r="D1170" s="277"/>
      <c r="E1170" s="274"/>
      <c r="F1170" s="276"/>
      <c r="G1170" s="276"/>
      <c r="H1170" s="276"/>
      <c r="I1170" s="276"/>
    </row>
    <row r="1171" spans="1:9" ht="39.75" customHeight="1" x14ac:dyDescent="0.2">
      <c r="A1171" s="273"/>
      <c r="B1171" s="277"/>
      <c r="C1171" s="275"/>
      <c r="D1171" s="277"/>
      <c r="E1171" s="274"/>
      <c r="F1171" s="276"/>
      <c r="G1171" s="276"/>
      <c r="H1171" s="276"/>
      <c r="I1171" s="276"/>
    </row>
    <row r="1172" spans="1:9" ht="37.5" customHeight="1" x14ac:dyDescent="0.2">
      <c r="A1172" s="273"/>
      <c r="B1172" s="277"/>
      <c r="C1172" s="275"/>
      <c r="D1172" s="277"/>
      <c r="E1172" s="274"/>
      <c r="F1172" s="276"/>
      <c r="G1172" s="276"/>
      <c r="H1172" s="276"/>
      <c r="I1172" s="276"/>
    </row>
    <row r="1173" spans="1:9" ht="39.75" customHeight="1" x14ac:dyDescent="0.2">
      <c r="A1173" s="273"/>
      <c r="B1173" s="277"/>
      <c r="C1173" s="275"/>
      <c r="D1173" s="277"/>
      <c r="E1173" s="274"/>
      <c r="F1173" s="276"/>
      <c r="G1173" s="276"/>
      <c r="H1173" s="276"/>
      <c r="I1173" s="276"/>
    </row>
    <row r="1174" spans="1:9" ht="45.75" customHeight="1" x14ac:dyDescent="0.2">
      <c r="A1174" s="273"/>
      <c r="B1174" s="277"/>
      <c r="C1174" s="275"/>
      <c r="D1174" s="277"/>
      <c r="E1174" s="274"/>
      <c r="F1174" s="276"/>
      <c r="G1174" s="276"/>
      <c r="H1174" s="276"/>
      <c r="I1174" s="276"/>
    </row>
    <row r="1175" spans="1:9" ht="48.75" customHeight="1" x14ac:dyDescent="0.2">
      <c r="A1175" s="273"/>
      <c r="B1175" s="277"/>
      <c r="C1175" s="275"/>
      <c r="D1175" s="277"/>
      <c r="E1175" s="274"/>
      <c r="F1175" s="276"/>
      <c r="G1175" s="276"/>
      <c r="H1175" s="276"/>
      <c r="I1175" s="276"/>
    </row>
    <row r="1176" spans="1:9" ht="39.75" customHeight="1" x14ac:dyDescent="0.2">
      <c r="A1176" s="273"/>
      <c r="B1176" s="277"/>
      <c r="C1176" s="275"/>
      <c r="D1176" s="277"/>
      <c r="E1176" s="274"/>
      <c r="F1176" s="276"/>
      <c r="G1176" s="276"/>
      <c r="H1176" s="276"/>
      <c r="I1176" s="276"/>
    </row>
    <row r="1177" spans="1:9" ht="55.5" customHeight="1" x14ac:dyDescent="0.2">
      <c r="A1177" s="273"/>
      <c r="B1177" s="277"/>
      <c r="C1177" s="275"/>
      <c r="D1177" s="277"/>
      <c r="E1177" s="274"/>
      <c r="F1177" s="276"/>
      <c r="G1177" s="276"/>
      <c r="H1177" s="276"/>
      <c r="I1177" s="276"/>
    </row>
    <row r="1178" spans="1:9" ht="16.5" customHeight="1" x14ac:dyDescent="0.2">
      <c r="A1178" s="60"/>
      <c r="B1178" s="277"/>
      <c r="C1178" s="275"/>
      <c r="D1178" s="277"/>
      <c r="E1178" s="274"/>
      <c r="F1178" s="276"/>
      <c r="G1178" s="276"/>
      <c r="H1178" s="276"/>
      <c r="I1178" s="276"/>
    </row>
    <row r="1179" spans="1:9" ht="16.5" customHeight="1" x14ac:dyDescent="0.2">
      <c r="A1179" s="60"/>
      <c r="B1179" s="277"/>
      <c r="C1179" s="275"/>
      <c r="D1179" s="277"/>
      <c r="E1179" s="274"/>
      <c r="F1179" s="276"/>
      <c r="G1179" s="276"/>
      <c r="H1179" s="276"/>
      <c r="I1179" s="276"/>
    </row>
    <row r="1180" spans="1:9" ht="16.5" customHeight="1" x14ac:dyDescent="0.25">
      <c r="A1180" s="60"/>
      <c r="B1180" s="70"/>
      <c r="C1180" s="71"/>
      <c r="D1180" s="70"/>
      <c r="E1180" s="122"/>
      <c r="F1180" s="73"/>
      <c r="G1180" s="73"/>
      <c r="H1180" s="73"/>
      <c r="I1180" s="74"/>
    </row>
    <row r="1181" spans="1:9" ht="16.5" customHeight="1" x14ac:dyDescent="0.25">
      <c r="A1181" s="60"/>
      <c r="B1181" s="70"/>
      <c r="C1181" s="71"/>
      <c r="D1181" s="70"/>
      <c r="E1181" s="122"/>
      <c r="F1181" s="73"/>
      <c r="G1181" s="73"/>
      <c r="H1181" s="73"/>
      <c r="I1181" s="74"/>
    </row>
    <row r="1182" spans="1:9" ht="16.5" customHeight="1" x14ac:dyDescent="0.25">
      <c r="A1182" s="60"/>
      <c r="B1182" s="70"/>
      <c r="C1182" s="71"/>
      <c r="D1182" s="70"/>
      <c r="E1182" s="122"/>
      <c r="F1182" s="73"/>
      <c r="G1182" s="73"/>
      <c r="H1182" s="73"/>
      <c r="I1182" s="74"/>
    </row>
    <row r="1183" spans="1:9" ht="16.5" customHeight="1" x14ac:dyDescent="0.25">
      <c r="A1183" s="60"/>
      <c r="B1183" s="284"/>
      <c r="C1183" s="71"/>
      <c r="D1183" s="70"/>
      <c r="E1183" s="122"/>
      <c r="F1183" s="73"/>
      <c r="G1183" s="73"/>
      <c r="H1183" s="73"/>
      <c r="I1183" s="74"/>
    </row>
    <row r="1184" spans="1:9" ht="16.5" customHeight="1" x14ac:dyDescent="0.25">
      <c r="A1184" s="60"/>
      <c r="B1184" s="285"/>
      <c r="C1184" s="286"/>
      <c r="D1184" s="285"/>
      <c r="E1184" s="287"/>
      <c r="F1184" s="288"/>
      <c r="G1184" s="288"/>
      <c r="H1184" s="288"/>
      <c r="I1184" s="289"/>
    </row>
    <row r="1185" spans="1:9" ht="16.5" customHeight="1" x14ac:dyDescent="0.25">
      <c r="A1185" s="60"/>
      <c r="B1185" s="285"/>
      <c r="C1185" s="286"/>
      <c r="D1185" s="285"/>
      <c r="E1185" s="287"/>
      <c r="F1185" s="288"/>
      <c r="G1185" s="288"/>
      <c r="H1185" s="288"/>
      <c r="I1185" s="289"/>
    </row>
    <row r="1186" spans="1:9" ht="16.5" customHeight="1" x14ac:dyDescent="0.25">
      <c r="A1186" s="290"/>
      <c r="B1186" s="285"/>
      <c r="C1186" s="286"/>
      <c r="D1186" s="285"/>
      <c r="E1186" s="287"/>
      <c r="F1186" s="288"/>
      <c r="G1186" s="288"/>
      <c r="H1186" s="288"/>
      <c r="I1186" s="289"/>
    </row>
    <row r="1187" spans="1:9" ht="16.5" customHeight="1" x14ac:dyDescent="0.25">
      <c r="A1187" s="60"/>
      <c r="B1187" s="285"/>
      <c r="C1187" s="286"/>
      <c r="D1187" s="285"/>
      <c r="E1187" s="287"/>
      <c r="F1187" s="288"/>
      <c r="G1187" s="288"/>
      <c r="H1187" s="288"/>
      <c r="I1187" s="289"/>
    </row>
    <row r="1188" spans="1:9" ht="16.5" customHeight="1" x14ac:dyDescent="0.25">
      <c r="A1188" s="60"/>
      <c r="B1188" s="285"/>
      <c r="C1188" s="286"/>
      <c r="D1188" s="285"/>
      <c r="E1188" s="287"/>
      <c r="F1188" s="288"/>
      <c r="G1188" s="288"/>
      <c r="H1188" s="288"/>
      <c r="I1188" s="289"/>
    </row>
    <row r="1189" spans="1:9" ht="16.5" customHeight="1" x14ac:dyDescent="0.25">
      <c r="A1189" s="60"/>
      <c r="B1189" s="285"/>
      <c r="C1189" s="286"/>
      <c r="D1189" s="285"/>
      <c r="E1189" s="287"/>
      <c r="F1189" s="288"/>
      <c r="G1189" s="288"/>
      <c r="H1189" s="288"/>
      <c r="I1189" s="289"/>
    </row>
    <row r="1190" spans="1:9" ht="16.5" customHeight="1" thickBot="1" x14ac:dyDescent="0.3">
      <c r="A1190" s="290"/>
      <c r="B1190" s="84"/>
      <c r="C1190" s="85"/>
      <c r="D1190" s="84"/>
      <c r="E1190" s="291"/>
      <c r="F1190" s="292"/>
      <c r="G1190" s="292"/>
      <c r="H1190" s="292"/>
      <c r="I1190" s="293"/>
    </row>
    <row r="1191" spans="1:9" ht="16.5" customHeight="1" thickTop="1" thickBot="1" x14ac:dyDescent="0.3">
      <c r="A1191" s="89" t="s">
        <v>43</v>
      </c>
      <c r="B1191" s="90"/>
      <c r="C1191" s="91"/>
      <c r="D1191" s="90"/>
      <c r="E1191" s="152">
        <f>SUM(E1147:E1190)</f>
        <v>135</v>
      </c>
      <c r="F1191" s="152">
        <f>SUM(F1147:F1190)</f>
        <v>7700</v>
      </c>
      <c r="G1191" s="152">
        <f>SUM(G1147:G1190)</f>
        <v>0</v>
      </c>
      <c r="H1191" s="152">
        <f>SUM(H1147:H1190)</f>
        <v>7700</v>
      </c>
      <c r="I1191" s="224">
        <f>SUM(I1147:I1190)</f>
        <v>7700</v>
      </c>
    </row>
    <row r="1192" spans="1:9" ht="16.5" customHeight="1" thickTop="1" thickBot="1" x14ac:dyDescent="0.3">
      <c r="A1192" s="94" t="s">
        <v>44</v>
      </c>
      <c r="B1192" s="95"/>
      <c r="C1192" s="96"/>
      <c r="D1192" s="95"/>
      <c r="E1192" s="97"/>
      <c r="F1192" s="97"/>
      <c r="G1192" s="97"/>
      <c r="H1192" s="97"/>
      <c r="I1192" s="99">
        <f>I1212</f>
        <v>0</v>
      </c>
    </row>
    <row r="1193" spans="1:9" ht="16.5" customHeight="1" thickTop="1" x14ac:dyDescent="0.25">
      <c r="A1193" s="146"/>
      <c r="B1193" s="294"/>
      <c r="C1193" s="294"/>
      <c r="D1193" s="294"/>
      <c r="E1193" s="295"/>
      <c r="F1193" s="296"/>
      <c r="G1193" s="297"/>
      <c r="H1193" s="296"/>
      <c r="I1193" s="298"/>
    </row>
    <row r="1194" spans="1:9" ht="16.5" customHeight="1" x14ac:dyDescent="0.25">
      <c r="A1194" s="75"/>
      <c r="B1194" s="299"/>
      <c r="C1194" s="299"/>
      <c r="D1194" s="299"/>
      <c r="E1194" s="300"/>
      <c r="F1194" s="66"/>
      <c r="G1194" s="301"/>
      <c r="H1194" s="66"/>
      <c r="I1194" s="67"/>
    </row>
    <row r="1195" spans="1:9" ht="16.5" customHeight="1" x14ac:dyDescent="0.25">
      <c r="A1195" s="75"/>
      <c r="B1195" s="299"/>
      <c r="C1195" s="299"/>
      <c r="D1195" s="299"/>
      <c r="E1195" s="300"/>
      <c r="F1195" s="66"/>
      <c r="G1195" s="301"/>
      <c r="H1195" s="66"/>
      <c r="I1195" s="6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thickBot="1" x14ac:dyDescent="0.3">
      <c r="A1211" s="83"/>
      <c r="B1211" s="84"/>
      <c r="C1211" s="85"/>
      <c r="D1211" s="84"/>
      <c r="E1211" s="86"/>
      <c r="F1211" s="87"/>
      <c r="G1211" s="87"/>
      <c r="H1211" s="87"/>
      <c r="I1211" s="88"/>
    </row>
    <row r="1212" spans="1:9" ht="16.5" customHeight="1" thickTop="1" thickBot="1" x14ac:dyDescent="0.3">
      <c r="A1212" s="155" t="s">
        <v>43</v>
      </c>
      <c r="B1212" s="156"/>
      <c r="C1212" s="157"/>
      <c r="D1212" s="156"/>
      <c r="E1212" s="158">
        <f>SUM(E1193:E1211)</f>
        <v>0</v>
      </c>
      <c r="F1212" s="159">
        <f>SUM(F1193:F1211)</f>
        <v>0</v>
      </c>
      <c r="G1212" s="159">
        <f>SUM(G1193:G1211)</f>
        <v>0</v>
      </c>
      <c r="H1212" s="159">
        <f>SUM(H1193:H1211)</f>
        <v>0</v>
      </c>
      <c r="I1212" s="302">
        <f>SUM(I1193:I1211)</f>
        <v>0</v>
      </c>
    </row>
    <row r="1213" spans="1:9" ht="16.5" customHeight="1" thickTop="1" thickBot="1" x14ac:dyDescent="0.3">
      <c r="A1213" s="19" t="s">
        <v>45</v>
      </c>
      <c r="B1213" s="20"/>
      <c r="C1213" s="21"/>
      <c r="D1213" s="20"/>
      <c r="E1213" s="22"/>
      <c r="F1213" s="22"/>
      <c r="G1213" s="22"/>
      <c r="H1213" s="22"/>
      <c r="I1213" s="23">
        <f>I1233</f>
        <v>3012.99</v>
      </c>
    </row>
    <row r="1214" spans="1:9" ht="46.5" customHeight="1" thickTop="1" thickBot="1" x14ac:dyDescent="0.3">
      <c r="A1214" s="543">
        <v>1</v>
      </c>
      <c r="B1214" s="194" t="s">
        <v>10090</v>
      </c>
      <c r="C1214" s="194" t="s">
        <v>10091</v>
      </c>
      <c r="D1214" s="194" t="s">
        <v>10090</v>
      </c>
      <c r="E1214" s="566">
        <v>20</v>
      </c>
      <c r="F1214" s="196">
        <v>3012.99</v>
      </c>
      <c r="G1214" s="544"/>
      <c r="H1214" s="196">
        <v>3012.99</v>
      </c>
      <c r="I1214" s="197">
        <v>3012.99</v>
      </c>
    </row>
    <row r="1215" spans="1:9" ht="51.75" customHeight="1" thickTop="1" thickBot="1" x14ac:dyDescent="0.3">
      <c r="A1215" s="138"/>
      <c r="B1215" s="194"/>
      <c r="C1215" s="194"/>
      <c r="D1215" s="194"/>
      <c r="E1215" s="195"/>
      <c r="F1215" s="196"/>
      <c r="G1215" s="544"/>
      <c r="H1215" s="196"/>
      <c r="I1215" s="197"/>
    </row>
    <row r="1216" spans="1:9" ht="16.5" customHeight="1" thickTop="1" x14ac:dyDescent="0.25">
      <c r="A1216" s="75"/>
      <c r="B1216" s="194"/>
      <c r="C1216" s="194"/>
      <c r="D1216" s="194"/>
      <c r="E1216" s="195"/>
      <c r="F1216" s="196"/>
      <c r="G1216" s="544"/>
      <c r="H1216" s="196"/>
      <c r="I1216" s="19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thickBot="1" x14ac:dyDescent="0.3">
      <c r="A1232" s="83"/>
      <c r="B1232" s="84"/>
      <c r="C1232" s="85"/>
      <c r="D1232" s="84"/>
      <c r="E1232" s="86"/>
      <c r="F1232" s="87"/>
      <c r="G1232" s="87"/>
      <c r="H1232" s="87"/>
      <c r="I1232" s="88"/>
    </row>
    <row r="1233" spans="1:9" ht="16.5" customHeight="1" thickTop="1" thickBot="1" x14ac:dyDescent="0.3">
      <c r="A1233" s="89" t="s">
        <v>43</v>
      </c>
      <c r="B1233" s="90"/>
      <c r="C1233" s="91"/>
      <c r="D1233" s="90"/>
      <c r="E1233" s="152">
        <f>SUM(E1214:E1232)</f>
        <v>20</v>
      </c>
      <c r="F1233" s="92">
        <f>SUM(F1214:F1232)</f>
        <v>3012.99</v>
      </c>
      <c r="G1233" s="92">
        <f>SUM(G1214:G1232)</f>
        <v>0</v>
      </c>
      <c r="H1233" s="92">
        <f>SUM(H1214:H1232)</f>
        <v>3012.99</v>
      </c>
      <c r="I1233" s="93">
        <f>SUM(I1214:I1232)</f>
        <v>3012.99</v>
      </c>
    </row>
    <row r="1234" spans="1:9" ht="16.5" customHeight="1" thickTop="1" thickBot="1" x14ac:dyDescent="0.3">
      <c r="A1234" s="94" t="s">
        <v>46</v>
      </c>
      <c r="B1234" s="95"/>
      <c r="C1234" s="277"/>
      <c r="D1234" s="95"/>
      <c r="E1234" s="97"/>
      <c r="F1234" s="98"/>
      <c r="G1234" s="98"/>
      <c r="H1234" s="98"/>
      <c r="I1234" s="99">
        <f>I1254</f>
        <v>4551.38</v>
      </c>
    </row>
    <row r="1235" spans="1:9" ht="36.75" customHeight="1" thickTop="1" x14ac:dyDescent="0.2">
      <c r="A1235" s="130">
        <v>1</v>
      </c>
      <c r="B1235" s="277" t="s">
        <v>10092</v>
      </c>
      <c r="C1235" s="545" t="s">
        <v>10093</v>
      </c>
      <c r="D1235" s="277" t="s">
        <v>10092</v>
      </c>
      <c r="E1235" s="274">
        <v>368</v>
      </c>
      <c r="F1235" s="276">
        <v>2800.85</v>
      </c>
      <c r="G1235" s="276"/>
      <c r="H1235" s="276">
        <v>2800.85</v>
      </c>
      <c r="I1235" s="276">
        <v>2800.85</v>
      </c>
    </row>
    <row r="1236" spans="1:9" ht="47.25" customHeight="1" x14ac:dyDescent="0.25">
      <c r="A1236" s="353">
        <v>2</v>
      </c>
      <c r="B1236" s="277" t="s">
        <v>10094</v>
      </c>
      <c r="C1236" s="275" t="s">
        <v>10095</v>
      </c>
      <c r="D1236" s="277" t="s">
        <v>10094</v>
      </c>
      <c r="E1236" s="274">
        <v>230</v>
      </c>
      <c r="F1236" s="276">
        <v>1750.53</v>
      </c>
      <c r="G1236" s="276"/>
      <c r="H1236" s="276">
        <v>1750.53</v>
      </c>
      <c r="I1236" s="276">
        <v>1750.53</v>
      </c>
    </row>
    <row r="1237" spans="1:9" ht="46.5" customHeight="1" x14ac:dyDescent="0.25">
      <c r="A1237" s="353"/>
      <c r="B1237" s="277"/>
      <c r="C1237" s="275"/>
      <c r="D1237" s="277"/>
      <c r="E1237" s="274"/>
      <c r="F1237" s="276"/>
      <c r="G1237" s="276"/>
      <c r="H1237" s="276"/>
      <c r="I1237" s="276"/>
    </row>
    <row r="1238" spans="1:9" ht="16.5" customHeight="1" x14ac:dyDescent="0.25">
      <c r="A1238" s="359"/>
      <c r="B1238" s="354"/>
      <c r="C1238" s="355"/>
      <c r="D1238" s="354"/>
      <c r="E1238" s="360"/>
      <c r="F1238" s="357"/>
      <c r="G1238" s="357"/>
      <c r="H1238" s="357"/>
      <c r="I1238" s="358"/>
    </row>
    <row r="1239" spans="1:9" ht="16.5" customHeight="1" x14ac:dyDescent="0.25">
      <c r="A1239" s="359"/>
      <c r="B1239" s="354"/>
      <c r="C1239" s="355"/>
      <c r="D1239" s="354"/>
      <c r="E1239" s="360"/>
      <c r="F1239" s="357"/>
      <c r="G1239" s="357"/>
      <c r="H1239" s="357"/>
      <c r="I1239" s="358"/>
    </row>
    <row r="1240" spans="1:9" ht="16.5" customHeight="1" x14ac:dyDescent="0.25">
      <c r="A1240" s="75"/>
      <c r="B1240" s="70"/>
      <c r="C1240" s="71"/>
      <c r="D1240" s="70"/>
      <c r="E1240" s="104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thickBot="1" x14ac:dyDescent="0.3">
      <c r="A1253" s="83"/>
      <c r="B1253" s="84"/>
      <c r="C1253" s="85"/>
      <c r="D1253" s="84"/>
      <c r="E1253" s="86"/>
      <c r="F1253" s="87"/>
      <c r="G1253" s="87"/>
      <c r="H1253" s="87"/>
      <c r="I1253" s="88"/>
    </row>
    <row r="1254" spans="1:9" ht="16.5" customHeight="1" thickTop="1" thickBot="1" x14ac:dyDescent="0.3">
      <c r="A1254" s="89" t="s">
        <v>43</v>
      </c>
      <c r="B1254" s="90"/>
      <c r="C1254" s="91"/>
      <c r="D1254" s="90"/>
      <c r="E1254" s="152">
        <f>SUM(E1235:E1253)</f>
        <v>598</v>
      </c>
      <c r="F1254" s="92">
        <f>SUM(F1235:F1253)</f>
        <v>4551.38</v>
      </c>
      <c r="G1254" s="92">
        <f>SUM(G1235:G1253)</f>
        <v>0</v>
      </c>
      <c r="H1254" s="92">
        <f>SUM(H1235:H1253)</f>
        <v>4551.38</v>
      </c>
      <c r="I1254" s="93">
        <f>SUM(I1235:I1253)</f>
        <v>4551.38</v>
      </c>
    </row>
    <row r="1255" spans="1:9" ht="16.5" customHeight="1" thickTop="1" thickBot="1" x14ac:dyDescent="0.3">
      <c r="A1255" s="94" t="s">
        <v>47</v>
      </c>
      <c r="B1255" s="95"/>
      <c r="C1255" s="96"/>
      <c r="D1255" s="95"/>
      <c r="E1255" s="97"/>
      <c r="F1255" s="98"/>
      <c r="G1255" s="98"/>
      <c r="H1255" s="98"/>
      <c r="I1255" s="99">
        <f>I1275</f>
        <v>0</v>
      </c>
    </row>
    <row r="1256" spans="1:9" ht="16.5" customHeight="1" thickTop="1" x14ac:dyDescent="0.25">
      <c r="A1256" s="146"/>
      <c r="B1256" s="147"/>
      <c r="C1256" s="148"/>
      <c r="D1256" s="147"/>
      <c r="E1256" s="150"/>
      <c r="F1256" s="150"/>
      <c r="G1256" s="150"/>
      <c r="H1256" s="150"/>
      <c r="I1256" s="151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thickBot="1" x14ac:dyDescent="0.3">
      <c r="A1274" s="83"/>
      <c r="B1274" s="84"/>
      <c r="C1274" s="85"/>
      <c r="D1274" s="84"/>
      <c r="E1274" s="86"/>
      <c r="F1274" s="87"/>
      <c r="G1274" s="87"/>
      <c r="H1274" s="87"/>
      <c r="I1274" s="88"/>
    </row>
    <row r="1275" spans="1:9" ht="16.5" customHeight="1" thickTop="1" thickBot="1" x14ac:dyDescent="0.3">
      <c r="A1275" s="89" t="s">
        <v>43</v>
      </c>
      <c r="B1275" s="90"/>
      <c r="C1275" s="91"/>
      <c r="D1275" s="90"/>
      <c r="E1275" s="152">
        <f>SUM(E1256:E1274)</f>
        <v>0</v>
      </c>
      <c r="F1275" s="92">
        <f>SUM(F1256:F1274)</f>
        <v>0</v>
      </c>
      <c r="G1275" s="92">
        <f>SUM(G1256:G1274)</f>
        <v>0</v>
      </c>
      <c r="H1275" s="92">
        <f>SUM(H1256:H1274)</f>
        <v>0</v>
      </c>
      <c r="I1275" s="93">
        <f>SUM(I1256:I1274)</f>
        <v>0</v>
      </c>
    </row>
    <row r="1276" spans="1:9" ht="16.5" customHeight="1" thickTop="1" thickBot="1" x14ac:dyDescent="0.3">
      <c r="A1276" s="19" t="s">
        <v>48</v>
      </c>
      <c r="B1276" s="20"/>
      <c r="C1276" s="21"/>
      <c r="D1276" s="20"/>
      <c r="E1276" s="22"/>
      <c r="F1276" s="162"/>
      <c r="G1276" s="162"/>
      <c r="H1276" s="162"/>
      <c r="I1276" s="23">
        <f>I1296</f>
        <v>0</v>
      </c>
    </row>
    <row r="1277" spans="1:9" ht="16.5" customHeight="1" thickTop="1" x14ac:dyDescent="0.25">
      <c r="A1277" s="216"/>
      <c r="B1277" s="147"/>
      <c r="C1277" s="148"/>
      <c r="D1277" s="147"/>
      <c r="E1277" s="149"/>
      <c r="F1277" s="154"/>
      <c r="G1277" s="154"/>
      <c r="H1277" s="154"/>
      <c r="I1277" s="21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x14ac:dyDescent="0.25">
      <c r="A1285" s="75"/>
      <c r="B1285" s="70"/>
      <c r="C1285" s="71"/>
      <c r="D1285" s="70"/>
      <c r="E1285" s="72"/>
      <c r="F1285" s="76"/>
      <c r="G1285" s="76"/>
      <c r="H1285" s="76"/>
      <c r="I1285" s="77"/>
    </row>
    <row r="1286" spans="1:9" ht="16.5" customHeight="1" x14ac:dyDescent="0.25">
      <c r="A1286" s="75"/>
      <c r="B1286" s="70"/>
      <c r="C1286" s="71"/>
      <c r="D1286" s="70"/>
      <c r="E1286" s="72"/>
      <c r="F1286" s="76"/>
      <c r="G1286" s="76"/>
      <c r="H1286" s="76"/>
      <c r="I1286" s="77"/>
    </row>
    <row r="1287" spans="1:9" ht="16.5" customHeight="1" x14ac:dyDescent="0.25">
      <c r="A1287" s="75"/>
      <c r="B1287" s="70"/>
      <c r="C1287" s="71"/>
      <c r="D1287" s="70"/>
      <c r="E1287" s="72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thickBot="1" x14ac:dyDescent="0.3">
      <c r="A1295" s="83"/>
      <c r="B1295" s="84"/>
      <c r="C1295" s="85"/>
      <c r="D1295" s="84"/>
      <c r="E1295" s="86"/>
      <c r="F1295" s="87"/>
      <c r="G1295" s="87"/>
      <c r="H1295" s="87"/>
      <c r="I1295" s="88"/>
    </row>
    <row r="1296" spans="1:9" ht="16.5" customHeight="1" thickTop="1" thickBot="1" x14ac:dyDescent="0.3">
      <c r="A1296" s="89" t="s">
        <v>43</v>
      </c>
      <c r="B1296" s="90"/>
      <c r="C1296" s="91"/>
      <c r="D1296" s="90"/>
      <c r="E1296" s="152">
        <f>SUM(E1277:E1295)</f>
        <v>0</v>
      </c>
      <c r="F1296" s="92">
        <f>SUM(F1277:F1295)</f>
        <v>0</v>
      </c>
      <c r="G1296" s="92">
        <f>SUM(G1277:G1295)</f>
        <v>0</v>
      </c>
      <c r="H1296" s="92">
        <f>SUM(H1277:H1295)</f>
        <v>0</v>
      </c>
      <c r="I1296" s="93">
        <f>SUM(I1277:I1295)</f>
        <v>0</v>
      </c>
    </row>
    <row r="1297" spans="1:9" ht="15.75" thickTop="1" x14ac:dyDescent="0.25"/>
    <row r="1298" spans="1:9" x14ac:dyDescent="0.25">
      <c r="A1298" s="311" t="s">
        <v>96</v>
      </c>
      <c r="B1298" s="311"/>
      <c r="C1298" s="311"/>
      <c r="D1298" s="311"/>
      <c r="E1298" s="311"/>
      <c r="F1298" s="311"/>
      <c r="G1298" s="311"/>
      <c r="H1298" s="311"/>
      <c r="I1298" s="311"/>
    </row>
    <row r="1299" spans="1:9" x14ac:dyDescent="0.25">
      <c r="A1299" s="629"/>
      <c r="B1299" s="629"/>
    </row>
    <row r="1300" spans="1:9" x14ac:dyDescent="0.25">
      <c r="A1300" s="629"/>
      <c r="B1300" s="629"/>
    </row>
    <row r="1301" spans="1:9" x14ac:dyDescent="0.25">
      <c r="A1301" s="629">
        <f>A1214+A1152+A984+A830+A320+A229+A139+A130+A27</f>
        <v>80</v>
      </c>
      <c r="B1301" s="629"/>
      <c r="E1301" s="5">
        <f>E1145+E974+E814+E573+E403+E199+E7</f>
        <v>3129.5</v>
      </c>
      <c r="I1301" s="5">
        <f>I1145+I974+I814+I573+I403+I199+I7</f>
        <v>235207.05</v>
      </c>
    </row>
    <row r="1302" spans="1:9" x14ac:dyDescent="0.25">
      <c r="A1302" s="629"/>
      <c r="B1302" s="629"/>
    </row>
    <row r="1303" spans="1:9" x14ac:dyDescent="0.25">
      <c r="A1303" s="629"/>
      <c r="B1303" s="629"/>
    </row>
  </sheetData>
  <autoFilter ref="A5:I1296"/>
  <mergeCells count="8">
    <mergeCell ref="A1302:B1302"/>
    <mergeCell ref="A1303:B1303"/>
    <mergeCell ref="A1:I1"/>
    <mergeCell ref="A2:I2"/>
    <mergeCell ref="A3:I3"/>
    <mergeCell ref="A1299:B1299"/>
    <mergeCell ref="A1300:B1300"/>
    <mergeCell ref="A1301:B1301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820" min="2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13"/>
  <sheetViews>
    <sheetView view="pageBreakPreview" zoomScale="75" zoomScaleNormal="75" zoomScaleSheetLayoutView="75" workbookViewId="0">
      <pane ySplit="6" topLeftCell="A325" activePane="bottomLeft" state="frozen"/>
      <selection activeCell="R335" sqref="R335"/>
      <selection pane="bottomLeft" activeCell="H356" sqref="H356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10096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67"/>
      <c r="C4" s="56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E110+E127+E135+E156+E177+E198</f>
        <v>1647</v>
      </c>
      <c r="F7" s="16"/>
      <c r="G7" s="16"/>
      <c r="H7" s="16"/>
      <c r="I7" s="17">
        <f>I110+I127+I135+I156+I177+I198</f>
        <v>1043254.6110799999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30250.001079999995</v>
      </c>
    </row>
    <row r="9" spans="1:9" ht="32.25" customHeight="1" thickBot="1" x14ac:dyDescent="0.25">
      <c r="A9" s="29">
        <v>1</v>
      </c>
      <c r="B9" s="319" t="s">
        <v>10097</v>
      </c>
      <c r="C9" s="320" t="s">
        <v>10098</v>
      </c>
      <c r="D9" s="321" t="s">
        <v>10099</v>
      </c>
      <c r="E9" s="322">
        <v>5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10100</v>
      </c>
      <c r="C10" s="320" t="s">
        <v>10101</v>
      </c>
      <c r="D10" s="321" t="s">
        <v>10102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10103</v>
      </c>
      <c r="C11" s="320" t="s">
        <v>10104</v>
      </c>
      <c r="D11" s="321" t="s">
        <v>10105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10106</v>
      </c>
      <c r="C12" s="320" t="s">
        <v>10107</v>
      </c>
      <c r="D12" s="321" t="s">
        <v>10108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10109</v>
      </c>
      <c r="C13" s="552" t="s">
        <v>10110</v>
      </c>
      <c r="D13" s="553" t="s">
        <v>10111</v>
      </c>
      <c r="E13" s="554">
        <v>4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10112</v>
      </c>
      <c r="C14" s="552" t="s">
        <v>10113</v>
      </c>
      <c r="D14" s="553" t="s">
        <v>10114</v>
      </c>
      <c r="E14" s="554">
        <v>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10115</v>
      </c>
      <c r="C15" s="552" t="s">
        <v>10116</v>
      </c>
      <c r="D15" s="553" t="s">
        <v>10117</v>
      </c>
      <c r="E15" s="554">
        <v>15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10118</v>
      </c>
      <c r="C16" s="552" t="s">
        <v>10119</v>
      </c>
      <c r="D16" s="553" t="s">
        <v>10120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10121</v>
      </c>
      <c r="C17" s="552" t="s">
        <v>10122</v>
      </c>
      <c r="D17" s="553" t="s">
        <v>10123</v>
      </c>
      <c r="E17" s="554">
        <v>2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10124</v>
      </c>
      <c r="C18" s="552" t="s">
        <v>10125</v>
      </c>
      <c r="D18" s="553" t="s">
        <v>10126</v>
      </c>
      <c r="E18" s="554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10127</v>
      </c>
      <c r="C19" s="552" t="s">
        <v>10128</v>
      </c>
      <c r="D19" s="553" t="s">
        <v>10129</v>
      </c>
      <c r="E19" s="554">
        <v>2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10130</v>
      </c>
      <c r="C20" s="552" t="s">
        <v>10131</v>
      </c>
      <c r="D20" s="553" t="s">
        <v>10132</v>
      </c>
      <c r="E20" s="554">
        <v>2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10133</v>
      </c>
      <c r="C21" s="552" t="s">
        <v>10134</v>
      </c>
      <c r="D21" s="553" t="s">
        <v>10135</v>
      </c>
      <c r="E21" s="554">
        <v>2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10136</v>
      </c>
      <c r="C22" s="552" t="s">
        <v>10137</v>
      </c>
      <c r="D22" s="553" t="s">
        <v>10138</v>
      </c>
      <c r="E22" s="554">
        <v>2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10139</v>
      </c>
      <c r="C23" s="552" t="s">
        <v>10140</v>
      </c>
      <c r="D23" s="553" t="s">
        <v>10141</v>
      </c>
      <c r="E23" s="554">
        <v>2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10142</v>
      </c>
      <c r="C24" s="552" t="s">
        <v>10143</v>
      </c>
      <c r="D24" s="553" t="s">
        <v>10144</v>
      </c>
      <c r="E24" s="554">
        <v>2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10145</v>
      </c>
      <c r="C25" s="552" t="s">
        <v>10146</v>
      </c>
      <c r="D25" s="553" t="s">
        <v>10147</v>
      </c>
      <c r="E25" s="554">
        <v>2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10148</v>
      </c>
      <c r="C26" s="552" t="s">
        <v>10149</v>
      </c>
      <c r="D26" s="553" t="s">
        <v>10148</v>
      </c>
      <c r="E26" s="554">
        <v>6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10150</v>
      </c>
      <c r="C27" s="552" t="s">
        <v>10151</v>
      </c>
      <c r="D27" s="553" t="s">
        <v>10150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10152</v>
      </c>
      <c r="C28" s="552" t="s">
        <v>10153</v>
      </c>
      <c r="D28" s="553" t="s">
        <v>10152</v>
      </c>
      <c r="E28" s="554">
        <v>5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10154</v>
      </c>
      <c r="C29" s="334" t="s">
        <v>10155</v>
      </c>
      <c r="D29" s="335" t="s">
        <v>10154</v>
      </c>
      <c r="E29" s="336">
        <v>10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10156</v>
      </c>
      <c r="C30" s="334" t="s">
        <v>10157</v>
      </c>
      <c r="D30" s="335" t="s">
        <v>10156</v>
      </c>
      <c r="E30" s="336">
        <v>6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10158</v>
      </c>
      <c r="C31" s="334" t="s">
        <v>10159</v>
      </c>
      <c r="D31" s="335" t="s">
        <v>10158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10160</v>
      </c>
      <c r="C32" s="334" t="s">
        <v>10161</v>
      </c>
      <c r="D32" s="335" t="s">
        <v>10160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10162</v>
      </c>
      <c r="C33" s="334" t="s">
        <v>10161</v>
      </c>
      <c r="D33" s="335" t="s">
        <v>10162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10163</v>
      </c>
      <c r="C34" s="334" t="s">
        <v>10161</v>
      </c>
      <c r="D34" s="335" t="s">
        <v>10163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>
        <v>27</v>
      </c>
      <c r="B35" s="333" t="s">
        <v>10164</v>
      </c>
      <c r="C35" s="334" t="s">
        <v>10161</v>
      </c>
      <c r="D35" s="335" t="s">
        <v>10164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Top="1" x14ac:dyDescent="0.2">
      <c r="A36" s="24">
        <v>28</v>
      </c>
      <c r="B36" s="333" t="s">
        <v>10165</v>
      </c>
      <c r="C36" s="334" t="s">
        <v>10166</v>
      </c>
      <c r="D36" s="335" t="s">
        <v>10165</v>
      </c>
      <c r="E36" s="336">
        <v>7</v>
      </c>
      <c r="F36" s="330">
        <v>550</v>
      </c>
      <c r="G36" s="331"/>
      <c r="H36" s="330">
        <v>550</v>
      </c>
      <c r="I36" s="332">
        <v>550</v>
      </c>
    </row>
    <row r="37" spans="1:9" ht="54.75" customHeight="1" thickBot="1" x14ac:dyDescent="0.25">
      <c r="A37" s="29">
        <v>29</v>
      </c>
      <c r="B37" s="333" t="s">
        <v>10167</v>
      </c>
      <c r="C37" s="334" t="s">
        <v>10168</v>
      </c>
      <c r="D37" s="335" t="s">
        <v>10167</v>
      </c>
      <c r="E37" s="336">
        <v>3</v>
      </c>
      <c r="F37" s="330">
        <v>550</v>
      </c>
      <c r="G37" s="331"/>
      <c r="H37" s="330">
        <v>550</v>
      </c>
      <c r="I37" s="332">
        <v>550</v>
      </c>
    </row>
    <row r="38" spans="1:9" ht="57.75" customHeight="1" thickTop="1" x14ac:dyDescent="0.2">
      <c r="A38" s="24">
        <v>30</v>
      </c>
      <c r="B38" s="333" t="s">
        <v>10169</v>
      </c>
      <c r="C38" s="334" t="s">
        <v>10168</v>
      </c>
      <c r="D38" s="335" t="s">
        <v>10169</v>
      </c>
      <c r="E38" s="336">
        <v>3</v>
      </c>
      <c r="F38" s="330">
        <v>550</v>
      </c>
      <c r="G38" s="331"/>
      <c r="H38" s="330">
        <v>550</v>
      </c>
      <c r="I38" s="332">
        <v>550</v>
      </c>
    </row>
    <row r="39" spans="1:9" ht="48.75" customHeight="1" thickBot="1" x14ac:dyDescent="0.25">
      <c r="A39" s="29">
        <v>31</v>
      </c>
      <c r="B39" s="333" t="s">
        <v>10170</v>
      </c>
      <c r="C39" s="334" t="s">
        <v>10168</v>
      </c>
      <c r="D39" s="335" t="s">
        <v>10170</v>
      </c>
      <c r="E39" s="336">
        <v>3</v>
      </c>
      <c r="F39" s="330">
        <v>550</v>
      </c>
      <c r="G39" s="331"/>
      <c r="H39" s="330">
        <v>550</v>
      </c>
      <c r="I39" s="332">
        <v>550</v>
      </c>
    </row>
    <row r="40" spans="1:9" ht="45.75" customHeight="1" thickTop="1" x14ac:dyDescent="0.2">
      <c r="A40" s="24">
        <v>32</v>
      </c>
      <c r="B40" s="333" t="s">
        <v>10171</v>
      </c>
      <c r="C40" s="334" t="s">
        <v>10172</v>
      </c>
      <c r="D40" s="335" t="s">
        <v>10171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46.5" customHeight="1" thickBot="1" x14ac:dyDescent="0.25">
      <c r="A41" s="29">
        <v>33</v>
      </c>
      <c r="B41" s="333" t="s">
        <v>10173</v>
      </c>
      <c r="C41" s="334" t="s">
        <v>10174</v>
      </c>
      <c r="D41" s="335" t="s">
        <v>10175</v>
      </c>
      <c r="E41" s="336">
        <v>5</v>
      </c>
      <c r="F41" s="330">
        <v>550</v>
      </c>
      <c r="G41" s="331"/>
      <c r="H41" s="330">
        <v>550.00036</v>
      </c>
      <c r="I41" s="332">
        <v>550.00036</v>
      </c>
    </row>
    <row r="42" spans="1:9" ht="43.5" customHeight="1" thickTop="1" x14ac:dyDescent="0.2">
      <c r="A42" s="24">
        <v>34</v>
      </c>
      <c r="B42" s="333" t="s">
        <v>10176</v>
      </c>
      <c r="C42" s="334" t="s">
        <v>10177</v>
      </c>
      <c r="D42" s="335" t="s">
        <v>10178</v>
      </c>
      <c r="E42" s="336">
        <v>5</v>
      </c>
      <c r="F42" s="330">
        <v>550</v>
      </c>
      <c r="G42" s="331"/>
      <c r="H42" s="330">
        <v>550.00036</v>
      </c>
      <c r="I42" s="332">
        <v>550.00036</v>
      </c>
    </row>
    <row r="43" spans="1:9" ht="45.75" customHeight="1" thickBot="1" x14ac:dyDescent="0.25">
      <c r="A43" s="29">
        <v>35</v>
      </c>
      <c r="B43" s="333" t="s">
        <v>10179</v>
      </c>
      <c r="C43" s="334" t="s">
        <v>10180</v>
      </c>
      <c r="D43" s="335" t="s">
        <v>10181</v>
      </c>
      <c r="E43" s="336">
        <v>5</v>
      </c>
      <c r="F43" s="330">
        <v>550.00036</v>
      </c>
      <c r="G43" s="331"/>
      <c r="H43" s="330">
        <v>550.00036</v>
      </c>
      <c r="I43" s="332">
        <v>550.00036</v>
      </c>
    </row>
    <row r="44" spans="1:9" ht="32.25" customHeight="1" thickTop="1" x14ac:dyDescent="0.2">
      <c r="A44" s="24">
        <v>36</v>
      </c>
      <c r="B44" s="333" t="s">
        <v>10182</v>
      </c>
      <c r="C44" s="334" t="s">
        <v>10183</v>
      </c>
      <c r="D44" s="335" t="s">
        <v>10184</v>
      </c>
      <c r="E44" s="336">
        <v>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Bot="1" x14ac:dyDescent="0.25">
      <c r="A45" s="29">
        <v>37</v>
      </c>
      <c r="B45" s="333" t="s">
        <v>10185</v>
      </c>
      <c r="C45" s="334" t="s">
        <v>10186</v>
      </c>
      <c r="D45" s="335" t="s">
        <v>10187</v>
      </c>
      <c r="E45" s="336">
        <v>8</v>
      </c>
      <c r="F45" s="330">
        <v>550</v>
      </c>
      <c r="G45" s="331"/>
      <c r="H45" s="330">
        <v>550</v>
      </c>
      <c r="I45" s="332">
        <v>550</v>
      </c>
    </row>
    <row r="46" spans="1:9" ht="44.25" customHeight="1" thickTop="1" x14ac:dyDescent="0.2">
      <c r="A46" s="24">
        <v>38</v>
      </c>
      <c r="B46" s="333" t="s">
        <v>10188</v>
      </c>
      <c r="C46" s="334" t="s">
        <v>10189</v>
      </c>
      <c r="D46" s="335" t="s">
        <v>10190</v>
      </c>
      <c r="E46" s="336">
        <v>5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Bot="1" x14ac:dyDescent="0.25">
      <c r="A47" s="29">
        <v>39</v>
      </c>
      <c r="B47" s="333" t="s">
        <v>10191</v>
      </c>
      <c r="C47" s="334" t="s">
        <v>10192</v>
      </c>
      <c r="D47" s="335" t="s">
        <v>10193</v>
      </c>
      <c r="E47" s="336">
        <v>5</v>
      </c>
      <c r="F47" s="330">
        <v>550</v>
      </c>
      <c r="G47" s="331"/>
      <c r="H47" s="330">
        <v>550</v>
      </c>
      <c r="I47" s="332">
        <v>550</v>
      </c>
    </row>
    <row r="48" spans="1:9" ht="41.25" customHeight="1" thickTop="1" x14ac:dyDescent="0.2">
      <c r="A48" s="24">
        <v>40</v>
      </c>
      <c r="B48" s="333" t="s">
        <v>10194</v>
      </c>
      <c r="C48" s="334" t="s">
        <v>10195</v>
      </c>
      <c r="D48" s="335" t="s">
        <v>10196</v>
      </c>
      <c r="E48" s="336">
        <v>6</v>
      </c>
      <c r="F48" s="330">
        <v>550</v>
      </c>
      <c r="G48" s="331"/>
      <c r="H48" s="330">
        <v>550</v>
      </c>
      <c r="I48" s="332">
        <v>550</v>
      </c>
    </row>
    <row r="49" spans="1:9" ht="47.25" customHeight="1" thickBot="1" x14ac:dyDescent="0.25">
      <c r="A49" s="29">
        <v>41</v>
      </c>
      <c r="B49" s="333" t="s">
        <v>10197</v>
      </c>
      <c r="C49" s="334" t="s">
        <v>10198</v>
      </c>
      <c r="D49" s="335" t="s">
        <v>10197</v>
      </c>
      <c r="E49" s="336">
        <v>4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x14ac:dyDescent="0.2">
      <c r="A50" s="24">
        <v>42</v>
      </c>
      <c r="B50" s="333" t="s">
        <v>10199</v>
      </c>
      <c r="C50" s="334" t="s">
        <v>10200</v>
      </c>
      <c r="D50" s="335" t="s">
        <v>10199</v>
      </c>
      <c r="E50" s="336">
        <v>4</v>
      </c>
      <c r="F50" s="330">
        <v>550</v>
      </c>
      <c r="G50" s="331"/>
      <c r="H50" s="330">
        <v>550</v>
      </c>
      <c r="I50" s="332">
        <v>550</v>
      </c>
    </row>
    <row r="51" spans="1:9" ht="46.5" customHeight="1" thickBot="1" x14ac:dyDescent="0.25">
      <c r="A51" s="29">
        <v>43</v>
      </c>
      <c r="B51" s="333" t="s">
        <v>10201</v>
      </c>
      <c r="C51" s="334" t="s">
        <v>10202</v>
      </c>
      <c r="D51" s="335" t="s">
        <v>10201</v>
      </c>
      <c r="E51" s="336">
        <v>8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333" t="s">
        <v>10203</v>
      </c>
      <c r="C52" s="334" t="s">
        <v>10204</v>
      </c>
      <c r="D52" s="335" t="s">
        <v>10203</v>
      </c>
      <c r="E52" s="336">
        <v>10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333" t="s">
        <v>10205</v>
      </c>
      <c r="C53" s="334" t="s">
        <v>10206</v>
      </c>
      <c r="D53" s="335" t="s">
        <v>10205</v>
      </c>
      <c r="E53" s="336">
        <v>10</v>
      </c>
      <c r="F53" s="330">
        <v>550</v>
      </c>
      <c r="G53" s="331"/>
      <c r="H53" s="330">
        <v>550</v>
      </c>
      <c r="I53" s="332">
        <v>550</v>
      </c>
    </row>
    <row r="54" spans="1:9" ht="53.25" customHeight="1" thickTop="1" x14ac:dyDescent="0.2">
      <c r="A54" s="24">
        <v>46</v>
      </c>
      <c r="B54" s="333" t="s">
        <v>10207</v>
      </c>
      <c r="C54" s="334" t="s">
        <v>10208</v>
      </c>
      <c r="D54" s="335" t="s">
        <v>10207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47.25" customHeight="1" thickBot="1" x14ac:dyDescent="0.25">
      <c r="A55" s="29">
        <v>47</v>
      </c>
      <c r="B55" s="333" t="s">
        <v>10209</v>
      </c>
      <c r="C55" s="334" t="s">
        <v>10210</v>
      </c>
      <c r="D55" s="335" t="s">
        <v>10209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51.75" customHeight="1" thickTop="1" x14ac:dyDescent="0.2">
      <c r="A56" s="24">
        <v>48</v>
      </c>
      <c r="B56" s="333" t="s">
        <v>10211</v>
      </c>
      <c r="C56" s="334" t="s">
        <v>10212</v>
      </c>
      <c r="D56" s="335" t="s">
        <v>10211</v>
      </c>
      <c r="E56" s="336">
        <v>14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Bot="1" x14ac:dyDescent="0.25">
      <c r="A57" s="29">
        <v>49</v>
      </c>
      <c r="B57" s="333" t="s">
        <v>10213</v>
      </c>
      <c r="C57" s="334" t="s">
        <v>10214</v>
      </c>
      <c r="D57" s="335" t="s">
        <v>10213</v>
      </c>
      <c r="E57" s="336">
        <v>10</v>
      </c>
      <c r="F57" s="330">
        <v>550</v>
      </c>
      <c r="G57" s="331"/>
      <c r="H57" s="330">
        <v>550</v>
      </c>
      <c r="I57" s="332">
        <v>550</v>
      </c>
    </row>
    <row r="58" spans="1:9" ht="45.75" customHeight="1" thickTop="1" x14ac:dyDescent="0.2">
      <c r="A58" s="24">
        <v>50</v>
      </c>
      <c r="B58" s="333" t="s">
        <v>10215</v>
      </c>
      <c r="C58" s="334" t="s">
        <v>10216</v>
      </c>
      <c r="D58" s="335" t="s">
        <v>10215</v>
      </c>
      <c r="E58" s="336">
        <v>15</v>
      </c>
      <c r="F58" s="330">
        <v>550</v>
      </c>
      <c r="G58" s="331"/>
      <c r="H58" s="330">
        <v>550</v>
      </c>
      <c r="I58" s="332">
        <v>550</v>
      </c>
    </row>
    <row r="59" spans="1:9" ht="44.25" customHeight="1" thickBot="1" x14ac:dyDescent="0.25">
      <c r="A59" s="29">
        <v>51</v>
      </c>
      <c r="B59" s="333" t="s">
        <v>10217</v>
      </c>
      <c r="C59" s="334" t="s">
        <v>10218</v>
      </c>
      <c r="D59" s="335" t="s">
        <v>10217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1.25" customHeight="1" thickTop="1" x14ac:dyDescent="0.2">
      <c r="A60" s="24">
        <v>52</v>
      </c>
      <c r="B60" s="333" t="s">
        <v>10219</v>
      </c>
      <c r="C60" s="334" t="s">
        <v>10220</v>
      </c>
      <c r="D60" s="335" t="s">
        <v>10219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1.25" customHeight="1" thickBot="1" x14ac:dyDescent="0.25">
      <c r="A61" s="29">
        <v>53</v>
      </c>
      <c r="B61" s="333" t="s">
        <v>10221</v>
      </c>
      <c r="C61" s="334" t="s">
        <v>10222</v>
      </c>
      <c r="D61" s="335" t="s">
        <v>10221</v>
      </c>
      <c r="E61" s="336">
        <v>15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Top="1" x14ac:dyDescent="0.2">
      <c r="A62" s="24">
        <v>54</v>
      </c>
      <c r="B62" s="333" t="s">
        <v>10223</v>
      </c>
      <c r="C62" s="334" t="s">
        <v>10224</v>
      </c>
      <c r="D62" s="335" t="s">
        <v>10223</v>
      </c>
      <c r="E62" s="336">
        <v>15</v>
      </c>
      <c r="F62" s="330">
        <v>550</v>
      </c>
      <c r="G62" s="331"/>
      <c r="H62" s="330">
        <v>550</v>
      </c>
      <c r="I62" s="332">
        <v>550</v>
      </c>
    </row>
    <row r="63" spans="1:9" ht="41.25" customHeight="1" thickBot="1" x14ac:dyDescent="0.25">
      <c r="A63" s="29">
        <v>55</v>
      </c>
      <c r="B63" s="333" t="s">
        <v>10225</v>
      </c>
      <c r="C63" s="334" t="s">
        <v>10226</v>
      </c>
      <c r="D63" s="335" t="s">
        <v>10225</v>
      </c>
      <c r="E63" s="336">
        <v>15</v>
      </c>
      <c r="F63" s="330">
        <v>550</v>
      </c>
      <c r="G63" s="331"/>
      <c r="H63" s="330">
        <v>550</v>
      </c>
      <c r="I63" s="332">
        <v>550</v>
      </c>
    </row>
    <row r="64" spans="1:9" ht="41.25" customHeight="1" thickTop="1" x14ac:dyDescent="0.2">
      <c r="A64" s="24"/>
      <c r="B64" s="333"/>
      <c r="C64" s="334"/>
      <c r="D64" s="335"/>
      <c r="E64" s="336"/>
      <c r="F64" s="330"/>
      <c r="G64" s="331"/>
      <c r="H64" s="330"/>
      <c r="I64" s="332"/>
    </row>
    <row r="65" spans="1:9" ht="41.25" customHeight="1" thickBot="1" x14ac:dyDescent="0.25">
      <c r="A65" s="29"/>
      <c r="B65" s="333"/>
      <c r="C65" s="334"/>
      <c r="D65" s="335"/>
      <c r="E65" s="336"/>
      <c r="F65" s="330"/>
      <c r="G65" s="331"/>
      <c r="H65" s="330"/>
      <c r="I65" s="332"/>
    </row>
    <row r="66" spans="1:9" ht="41.25" customHeight="1" thickTop="1" x14ac:dyDescent="0.2">
      <c r="A66" s="24"/>
      <c r="B66" s="333"/>
      <c r="C66" s="334"/>
      <c r="D66" s="335"/>
      <c r="E66" s="336"/>
      <c r="F66" s="330"/>
      <c r="G66" s="331"/>
      <c r="H66" s="330"/>
      <c r="I66" s="332"/>
    </row>
    <row r="67" spans="1:9" ht="41.25" customHeight="1" thickBot="1" x14ac:dyDescent="0.25">
      <c r="A67" s="29"/>
      <c r="B67" s="333"/>
      <c r="C67" s="334"/>
      <c r="D67" s="335"/>
      <c r="E67" s="336"/>
      <c r="F67" s="330"/>
      <c r="G67" s="331"/>
      <c r="H67" s="330"/>
      <c r="I67" s="332"/>
    </row>
    <row r="68" spans="1:9" ht="41.25" customHeight="1" thickTop="1" x14ac:dyDescent="0.2">
      <c r="A68" s="24"/>
      <c r="B68" s="333"/>
      <c r="C68" s="334"/>
      <c r="D68" s="335"/>
      <c r="E68" s="336"/>
      <c r="F68" s="330"/>
      <c r="G68" s="331"/>
      <c r="H68" s="330"/>
      <c r="I68" s="332"/>
    </row>
    <row r="69" spans="1:9" ht="41.25" customHeight="1" thickBot="1" x14ac:dyDescent="0.25">
      <c r="A69" s="29"/>
      <c r="B69" s="333"/>
      <c r="C69" s="334"/>
      <c r="D69" s="335"/>
      <c r="E69" s="336"/>
      <c r="F69" s="330"/>
      <c r="G69" s="331"/>
      <c r="H69" s="330"/>
      <c r="I69" s="332"/>
    </row>
    <row r="70" spans="1:9" ht="41.25" customHeight="1" thickTop="1" x14ac:dyDescent="0.2">
      <c r="A70" s="24"/>
      <c r="B70" s="333"/>
      <c r="C70" s="334"/>
      <c r="D70" s="335"/>
      <c r="E70" s="336"/>
      <c r="F70" s="330"/>
      <c r="G70" s="331"/>
      <c r="H70" s="330"/>
      <c r="I70" s="332"/>
    </row>
    <row r="71" spans="1:9" ht="41.25" customHeight="1" thickBot="1" x14ac:dyDescent="0.25">
      <c r="A71" s="29"/>
      <c r="B71" s="333"/>
      <c r="C71" s="334"/>
      <c r="D71" s="335"/>
      <c r="E71" s="336"/>
      <c r="F71" s="330"/>
      <c r="G71" s="331"/>
      <c r="H71" s="330"/>
      <c r="I71" s="332"/>
    </row>
    <row r="72" spans="1:9" ht="41.2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9" ht="39.75" customHeight="1" thickBot="1" x14ac:dyDescent="0.25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9" ht="44.25" customHeight="1" thickTop="1" x14ac:dyDescent="0.2">
      <c r="A74" s="24"/>
      <c r="B74" s="333"/>
      <c r="C74" s="334"/>
      <c r="D74" s="335"/>
      <c r="E74" s="336"/>
      <c r="F74" s="330"/>
      <c r="G74" s="331"/>
      <c r="H74" s="330"/>
      <c r="I74" s="332"/>
    </row>
    <row r="75" spans="1:9" ht="49.5" customHeight="1" thickBot="1" x14ac:dyDescent="0.25">
      <c r="A75" s="29"/>
      <c r="B75" s="333"/>
      <c r="C75" s="334"/>
      <c r="D75" s="335"/>
      <c r="E75" s="336"/>
      <c r="F75" s="330"/>
      <c r="G75" s="331"/>
      <c r="H75" s="330"/>
      <c r="I75" s="332"/>
    </row>
    <row r="76" spans="1:9" ht="38.25" customHeight="1" thickTop="1" x14ac:dyDescent="0.2">
      <c r="A76" s="24"/>
      <c r="B76" s="333"/>
      <c r="C76" s="334"/>
      <c r="D76" s="335"/>
      <c r="E76" s="336"/>
      <c r="F76" s="330"/>
      <c r="G76" s="331"/>
      <c r="H76" s="330"/>
      <c r="I76" s="332"/>
    </row>
    <row r="77" spans="1:9" ht="47.25" customHeight="1" thickBot="1" x14ac:dyDescent="0.25">
      <c r="A77" s="29"/>
      <c r="B77" s="333"/>
      <c r="C77" s="334"/>
      <c r="D77" s="335"/>
      <c r="E77" s="336"/>
      <c r="F77" s="330"/>
      <c r="G77" s="331"/>
      <c r="H77" s="330"/>
      <c r="I77" s="332"/>
    </row>
    <row r="78" spans="1:9" ht="39.75" customHeight="1" thickTop="1" x14ac:dyDescent="0.2">
      <c r="A78" s="24"/>
      <c r="B78" s="333"/>
      <c r="C78" s="334"/>
      <c r="D78" s="335"/>
      <c r="E78" s="336"/>
      <c r="F78" s="330"/>
      <c r="G78" s="331"/>
      <c r="H78" s="330"/>
      <c r="I78" s="332"/>
    </row>
    <row r="79" spans="1:9" ht="46.5" customHeight="1" thickBot="1" x14ac:dyDescent="0.25">
      <c r="A79" s="29"/>
      <c r="B79" s="333"/>
      <c r="C79" s="334"/>
      <c r="D79" s="335"/>
      <c r="E79" s="336"/>
      <c r="F79" s="330"/>
      <c r="G79" s="331"/>
      <c r="H79" s="330"/>
      <c r="I79" s="332"/>
    </row>
    <row r="80" spans="1:9" ht="46.5" customHeight="1" thickTop="1" x14ac:dyDescent="0.2">
      <c r="A80" s="24"/>
      <c r="B80" s="333"/>
      <c r="C80" s="334"/>
      <c r="D80" s="335"/>
      <c r="E80" s="336"/>
      <c r="F80" s="330"/>
      <c r="G80" s="331"/>
      <c r="H80" s="330"/>
      <c r="I80" s="332"/>
    </row>
    <row r="81" spans="1:9" ht="36" customHeight="1" thickBot="1" x14ac:dyDescent="0.25">
      <c r="A81" s="29"/>
      <c r="B81" s="333"/>
      <c r="C81" s="334"/>
      <c r="D81" s="335"/>
      <c r="E81" s="336"/>
      <c r="F81" s="330"/>
      <c r="G81" s="331"/>
      <c r="H81" s="330"/>
      <c r="I81" s="332"/>
    </row>
    <row r="82" spans="1:9" ht="36" customHeight="1" thickTop="1" x14ac:dyDescent="0.2">
      <c r="A82" s="24"/>
      <c r="B82" s="571"/>
      <c r="C82" s="334"/>
      <c r="D82" s="335"/>
      <c r="E82" s="336"/>
      <c r="F82" s="330"/>
      <c r="G82" s="331"/>
      <c r="H82" s="330"/>
      <c r="I82" s="572"/>
    </row>
    <row r="83" spans="1:9" ht="36" customHeight="1" thickBot="1" x14ac:dyDescent="0.25">
      <c r="A83" s="29"/>
      <c r="B83" s="571"/>
      <c r="C83" s="334"/>
      <c r="D83" s="335"/>
      <c r="E83" s="336"/>
      <c r="F83" s="330"/>
      <c r="G83" s="331"/>
      <c r="H83" s="330"/>
      <c r="I83" s="572"/>
    </row>
    <row r="84" spans="1:9" ht="36" customHeight="1" thickTop="1" x14ac:dyDescent="0.2">
      <c r="A84" s="24"/>
      <c r="B84" s="571"/>
      <c r="C84" s="334"/>
      <c r="D84" s="335"/>
      <c r="E84" s="336"/>
      <c r="F84" s="330"/>
      <c r="G84" s="331"/>
      <c r="H84" s="330"/>
      <c r="I84" s="572"/>
    </row>
    <row r="85" spans="1:9" ht="36" customHeight="1" thickBot="1" x14ac:dyDescent="0.25">
      <c r="A85" s="29"/>
      <c r="B85" s="571"/>
      <c r="C85" s="334"/>
      <c r="D85" s="335"/>
      <c r="E85" s="336"/>
      <c r="F85" s="330"/>
      <c r="G85" s="331"/>
      <c r="H85" s="330"/>
      <c r="I85" s="572"/>
    </row>
    <row r="86" spans="1:9" ht="36" customHeight="1" thickTop="1" x14ac:dyDescent="0.2">
      <c r="A86" s="24"/>
      <c r="B86" s="571"/>
      <c r="C86" s="334"/>
      <c r="D86" s="335"/>
      <c r="E86" s="336"/>
      <c r="F86" s="330"/>
      <c r="G86" s="331"/>
      <c r="H86" s="330"/>
      <c r="I86" s="572"/>
    </row>
    <row r="87" spans="1:9" ht="36" customHeight="1" thickBot="1" x14ac:dyDescent="0.25">
      <c r="A87" s="29"/>
      <c r="B87" s="571"/>
      <c r="C87" s="334"/>
      <c r="D87" s="335"/>
      <c r="E87" s="336"/>
      <c r="F87" s="330"/>
      <c r="G87" s="331"/>
      <c r="H87" s="330"/>
      <c r="I87" s="572"/>
    </row>
    <row r="88" spans="1:9" ht="36" customHeight="1" thickTop="1" x14ac:dyDescent="0.2">
      <c r="A88" s="24"/>
      <c r="B88" s="571"/>
      <c r="C88" s="334"/>
      <c r="D88" s="335"/>
      <c r="E88" s="336"/>
      <c r="F88" s="330"/>
      <c r="G88" s="331"/>
      <c r="H88" s="330"/>
      <c r="I88" s="572"/>
    </row>
    <row r="89" spans="1:9" ht="36" customHeight="1" thickBot="1" x14ac:dyDescent="0.25">
      <c r="A89" s="29"/>
      <c r="B89" s="571"/>
      <c r="C89" s="334"/>
      <c r="D89" s="335"/>
      <c r="E89" s="336"/>
      <c r="F89" s="330"/>
      <c r="G89" s="331"/>
      <c r="H89" s="330"/>
      <c r="I89" s="572"/>
    </row>
    <row r="90" spans="1:9" ht="36" customHeight="1" thickTop="1" x14ac:dyDescent="0.2">
      <c r="A90" s="24"/>
      <c r="B90" s="571"/>
      <c r="C90" s="334"/>
      <c r="D90" s="335"/>
      <c r="E90" s="336"/>
      <c r="F90" s="330"/>
      <c r="G90" s="331"/>
      <c r="H90" s="330"/>
      <c r="I90" s="572"/>
    </row>
    <row r="91" spans="1:9" ht="36" customHeight="1" thickBot="1" x14ac:dyDescent="0.25">
      <c r="A91" s="29"/>
      <c r="B91" s="571"/>
      <c r="C91" s="334"/>
      <c r="D91" s="335"/>
      <c r="E91" s="336"/>
      <c r="F91" s="330"/>
      <c r="G91" s="331"/>
      <c r="H91" s="330"/>
      <c r="I91" s="572"/>
    </row>
    <row r="92" spans="1:9" ht="36" customHeight="1" thickTop="1" x14ac:dyDescent="0.2">
      <c r="A92" s="24"/>
      <c r="B92" s="571"/>
      <c r="C92" s="334"/>
      <c r="D92" s="335"/>
      <c r="E92" s="336"/>
      <c r="F92" s="330"/>
      <c r="G92" s="331"/>
      <c r="H92" s="330"/>
      <c r="I92" s="572"/>
    </row>
    <row r="93" spans="1:9" ht="36" customHeight="1" thickBot="1" x14ac:dyDescent="0.25">
      <c r="A93" s="29"/>
      <c r="B93" s="571"/>
      <c r="C93" s="334"/>
      <c r="D93" s="335"/>
      <c r="E93" s="336"/>
      <c r="F93" s="330"/>
      <c r="G93" s="331"/>
      <c r="H93" s="330"/>
      <c r="I93" s="572"/>
    </row>
    <row r="94" spans="1:9" ht="36" customHeight="1" thickTop="1" x14ac:dyDescent="0.2">
      <c r="A94" s="24"/>
      <c r="B94" s="571"/>
      <c r="C94" s="334"/>
      <c r="D94" s="335"/>
      <c r="E94" s="336"/>
      <c r="F94" s="330"/>
      <c r="G94" s="331"/>
      <c r="H94" s="330"/>
      <c r="I94" s="572"/>
    </row>
    <row r="95" spans="1:9" ht="36" customHeight="1" thickBot="1" x14ac:dyDescent="0.25">
      <c r="A95" s="29"/>
      <c r="B95" s="571"/>
      <c r="C95" s="334"/>
      <c r="D95" s="335"/>
      <c r="E95" s="336"/>
      <c r="F95" s="330"/>
      <c r="G95" s="331"/>
      <c r="H95" s="330"/>
      <c r="I95" s="572"/>
    </row>
    <row r="96" spans="1:9" ht="36" customHeight="1" thickTop="1" x14ac:dyDescent="0.2">
      <c r="A96" s="24"/>
      <c r="B96" s="571"/>
      <c r="C96" s="334"/>
      <c r="D96" s="335"/>
      <c r="E96" s="336"/>
      <c r="F96" s="330"/>
      <c r="G96" s="331"/>
      <c r="H96" s="330"/>
      <c r="I96" s="572"/>
    </row>
    <row r="97" spans="1:10" ht="36" customHeight="1" x14ac:dyDescent="0.2">
      <c r="A97" s="570"/>
      <c r="B97" s="571"/>
      <c r="C97" s="334"/>
      <c r="D97" s="335"/>
      <c r="E97" s="336"/>
      <c r="F97" s="330"/>
      <c r="G97" s="331"/>
      <c r="H97" s="330"/>
      <c r="I97" s="572"/>
    </row>
    <row r="98" spans="1:10" ht="36" customHeight="1" x14ac:dyDescent="0.2">
      <c r="A98" s="570"/>
      <c r="B98" s="571"/>
      <c r="C98" s="334"/>
      <c r="D98" s="335"/>
      <c r="E98" s="336"/>
      <c r="F98" s="330"/>
      <c r="G98" s="331"/>
      <c r="H98" s="330"/>
      <c r="I98" s="572"/>
    </row>
    <row r="99" spans="1:10" ht="36" customHeight="1" x14ac:dyDescent="0.2">
      <c r="A99" s="570"/>
      <c r="B99" s="571"/>
      <c r="C99" s="334"/>
      <c r="D99" s="335"/>
      <c r="E99" s="336"/>
      <c r="F99" s="330"/>
      <c r="G99" s="331"/>
      <c r="H99" s="330"/>
      <c r="I99" s="572"/>
    </row>
    <row r="100" spans="1:10" ht="36" customHeight="1" x14ac:dyDescent="0.2">
      <c r="A100" s="570"/>
      <c r="B100" s="571"/>
      <c r="C100" s="334"/>
      <c r="D100" s="335"/>
      <c r="E100" s="336"/>
      <c r="F100" s="330"/>
      <c r="G100" s="331"/>
      <c r="H100" s="330"/>
      <c r="I100" s="572"/>
    </row>
    <row r="101" spans="1:10" ht="36" customHeight="1" x14ac:dyDescent="0.2">
      <c r="A101" s="570"/>
      <c r="B101" s="571"/>
      <c r="C101" s="334"/>
      <c r="D101" s="335"/>
      <c r="E101" s="336"/>
      <c r="F101" s="330"/>
      <c r="G101" s="331"/>
      <c r="H101" s="330"/>
      <c r="I101" s="572"/>
    </row>
    <row r="102" spans="1:10" ht="36" customHeight="1" x14ac:dyDescent="0.2">
      <c r="A102" s="570"/>
      <c r="B102" s="571"/>
      <c r="C102" s="334"/>
      <c r="D102" s="335"/>
      <c r="E102" s="336"/>
      <c r="F102" s="330"/>
      <c r="G102" s="331"/>
      <c r="H102" s="330"/>
      <c r="I102" s="572"/>
    </row>
    <row r="103" spans="1:10" ht="36" customHeight="1" x14ac:dyDescent="0.2">
      <c r="A103" s="570"/>
      <c r="B103" s="571"/>
      <c r="C103" s="334"/>
      <c r="D103" s="335"/>
      <c r="E103" s="336"/>
      <c r="F103" s="330"/>
      <c r="G103" s="331"/>
      <c r="H103" s="330"/>
      <c r="I103" s="572"/>
    </row>
    <row r="104" spans="1:10" ht="36" customHeight="1" x14ac:dyDescent="0.2">
      <c r="A104" s="570"/>
      <c r="B104" s="571"/>
      <c r="C104" s="334"/>
      <c r="D104" s="335"/>
      <c r="E104" s="336"/>
      <c r="F104" s="330"/>
      <c r="G104" s="331"/>
      <c r="H104" s="330"/>
      <c r="I104" s="572"/>
    </row>
    <row r="105" spans="1:10" ht="36" customHeight="1" x14ac:dyDescent="0.2">
      <c r="A105" s="570"/>
      <c r="B105" s="571"/>
      <c r="C105" s="334"/>
      <c r="D105" s="335"/>
      <c r="E105" s="336"/>
      <c r="F105" s="330"/>
      <c r="G105" s="331"/>
      <c r="H105" s="330"/>
      <c r="I105" s="572"/>
    </row>
    <row r="106" spans="1:10" ht="36" customHeight="1" x14ac:dyDescent="0.2">
      <c r="A106" s="570"/>
      <c r="B106" s="571"/>
      <c r="C106" s="334"/>
      <c r="D106" s="335"/>
      <c r="E106" s="336"/>
      <c r="F106" s="330"/>
      <c r="G106" s="331"/>
      <c r="H106" s="330"/>
      <c r="I106" s="572"/>
    </row>
    <row r="107" spans="1:10" ht="36" customHeight="1" x14ac:dyDescent="0.2">
      <c r="A107" s="573"/>
      <c r="B107" s="335"/>
      <c r="C107" s="334"/>
      <c r="D107" s="335"/>
      <c r="E107" s="336"/>
      <c r="F107" s="330"/>
      <c r="G107" s="331"/>
      <c r="H107" s="330"/>
      <c r="I107" s="330"/>
    </row>
    <row r="108" spans="1:10" ht="36" customHeight="1" x14ac:dyDescent="0.2">
      <c r="A108" s="573"/>
      <c r="B108" s="335"/>
      <c r="C108" s="334"/>
      <c r="D108" s="335"/>
      <c r="E108" s="336"/>
      <c r="F108" s="330"/>
      <c r="G108" s="331"/>
      <c r="H108" s="330"/>
      <c r="I108" s="330"/>
    </row>
    <row r="109" spans="1:10" ht="36" customHeight="1" x14ac:dyDescent="0.2">
      <c r="A109" s="573"/>
      <c r="B109" s="335"/>
      <c r="C109" s="334"/>
      <c r="D109" s="335"/>
      <c r="E109" s="336"/>
      <c r="F109" s="330"/>
      <c r="G109" s="331"/>
      <c r="H109" s="330"/>
      <c r="I109" s="330"/>
    </row>
    <row r="110" spans="1:10" ht="16.5" customHeight="1" thickBot="1" x14ac:dyDescent="0.3">
      <c r="A110" s="89" t="s">
        <v>43</v>
      </c>
      <c r="B110" s="90"/>
      <c r="C110" s="91"/>
      <c r="D110" s="93"/>
      <c r="E110" s="93">
        <f>SUM(E9:E99)</f>
        <v>370</v>
      </c>
      <c r="F110" s="93">
        <f>SUM(F9:F99)</f>
        <v>30250.000359999998</v>
      </c>
      <c r="G110" s="93"/>
      <c r="H110" s="93">
        <f>SUM(H9:H99)</f>
        <v>30250.001079999995</v>
      </c>
      <c r="I110" s="93">
        <f>SUM(I9:I99)</f>
        <v>30250.001079999995</v>
      </c>
    </row>
    <row r="111" spans="1:10" ht="16.5" customHeight="1" thickTop="1" thickBot="1" x14ac:dyDescent="0.3">
      <c r="A111" s="94" t="s">
        <v>44</v>
      </c>
      <c r="B111" s="95"/>
      <c r="C111" s="96"/>
      <c r="D111" s="95"/>
      <c r="E111" s="97"/>
      <c r="F111" s="98"/>
      <c r="G111" s="98"/>
      <c r="H111" s="98"/>
      <c r="I111" s="99">
        <f>I127</f>
        <v>0</v>
      </c>
    </row>
    <row r="112" spans="1:10" ht="65.25" customHeight="1" thickTop="1" x14ac:dyDescent="0.2">
      <c r="A112" s="100"/>
      <c r="B112" s="50"/>
      <c r="C112" s="41"/>
      <c r="D112" s="50"/>
      <c r="E112" s="27"/>
      <c r="F112" s="33"/>
      <c r="G112" s="50"/>
      <c r="H112" s="33"/>
      <c r="I112" s="33"/>
      <c r="J112" s="101"/>
    </row>
    <row r="113" spans="1:10" ht="39.75" customHeight="1" x14ac:dyDescent="0.2">
      <c r="A113" s="60"/>
      <c r="B113" s="50"/>
      <c r="C113" s="41"/>
      <c r="D113" s="50"/>
      <c r="E113" s="27"/>
      <c r="F113" s="33"/>
      <c r="G113" s="50"/>
      <c r="H113" s="33"/>
      <c r="I113" s="33"/>
      <c r="J113" s="101"/>
    </row>
    <row r="114" spans="1:10" ht="61.5" customHeight="1" x14ac:dyDescent="0.2">
      <c r="A114" s="60"/>
      <c r="B114" s="50"/>
      <c r="C114" s="41"/>
      <c r="D114" s="50"/>
      <c r="E114" s="27"/>
      <c r="F114" s="33"/>
      <c r="G114" s="50"/>
      <c r="H114" s="33"/>
      <c r="I114" s="33"/>
      <c r="J114" s="101"/>
    </row>
    <row r="115" spans="1:10" ht="16.5" customHeight="1" x14ac:dyDescent="0.2">
      <c r="A115" s="60"/>
      <c r="B115" s="62"/>
      <c r="C115" s="62"/>
      <c r="D115" s="62"/>
      <c r="E115" s="63"/>
      <c r="F115" s="64"/>
      <c r="G115" s="64"/>
      <c r="H115" s="64"/>
      <c r="I115" s="65"/>
    </row>
    <row r="116" spans="1:10" ht="16.5" customHeight="1" x14ac:dyDescent="0.2">
      <c r="A116" s="103"/>
      <c r="B116" s="62"/>
      <c r="C116" s="62"/>
      <c r="D116" s="62"/>
      <c r="E116" s="78"/>
      <c r="F116" s="64"/>
      <c r="G116" s="64"/>
      <c r="H116" s="64"/>
      <c r="I116" s="65"/>
    </row>
    <row r="117" spans="1:10" ht="16.5" customHeight="1" x14ac:dyDescent="0.2">
      <c r="A117" s="103"/>
      <c r="B117" s="62"/>
      <c r="C117" s="62"/>
      <c r="D117" s="62"/>
      <c r="E117" s="78"/>
      <c r="F117" s="64"/>
      <c r="G117" s="64"/>
      <c r="H117" s="64"/>
      <c r="I117" s="65"/>
    </row>
    <row r="118" spans="1:10" ht="16.5" customHeight="1" x14ac:dyDescent="0.2">
      <c r="A118" s="103"/>
      <c r="B118" s="62"/>
      <c r="C118" s="62"/>
      <c r="D118" s="62"/>
      <c r="E118" s="78"/>
      <c r="F118" s="64"/>
      <c r="G118" s="64"/>
      <c r="H118" s="64"/>
      <c r="I118" s="65"/>
    </row>
    <row r="119" spans="1:10" ht="16.5" customHeight="1" x14ac:dyDescent="0.2">
      <c r="A119" s="103"/>
      <c r="B119" s="62"/>
      <c r="C119" s="62"/>
      <c r="D119" s="62"/>
      <c r="E119" s="78"/>
      <c r="F119" s="64"/>
      <c r="G119" s="64"/>
      <c r="H119" s="64"/>
      <c r="I119" s="65"/>
    </row>
    <row r="120" spans="1:10" ht="16.5" customHeight="1" x14ac:dyDescent="0.2">
      <c r="A120" s="103"/>
      <c r="B120" s="62"/>
      <c r="C120" s="62"/>
      <c r="D120" s="62"/>
      <c r="E120" s="78"/>
      <c r="F120" s="64"/>
      <c r="G120" s="64"/>
      <c r="H120" s="64"/>
      <c r="I120" s="65"/>
    </row>
    <row r="121" spans="1:10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10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10" s="105" customFormat="1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thickBot="1" x14ac:dyDescent="0.3">
      <c r="A126" s="83"/>
      <c r="B126" s="84"/>
      <c r="C126" s="85"/>
      <c r="D126" s="84"/>
      <c r="E126" s="86"/>
      <c r="F126" s="87"/>
      <c r="G126" s="87"/>
      <c r="H126" s="87"/>
      <c r="I126" s="88"/>
    </row>
    <row r="127" spans="1:10" ht="16.5" customHeight="1" thickTop="1" thickBot="1" x14ac:dyDescent="0.3">
      <c r="A127" s="106" t="s">
        <v>43</v>
      </c>
      <c r="B127" s="107"/>
      <c r="C127" s="107"/>
      <c r="D127" s="107"/>
      <c r="E127" s="108">
        <f>SUM(E112:E126)</f>
        <v>0</v>
      </c>
      <c r="F127" s="108">
        <f>SUM(F112:F126)</f>
        <v>0</v>
      </c>
      <c r="G127" s="108">
        <f>SUM(G112:G126)</f>
        <v>0</v>
      </c>
      <c r="H127" s="108">
        <f>SUM(H112:H126)</f>
        <v>0</v>
      </c>
      <c r="I127" s="109">
        <f>SUM(I112:I126)</f>
        <v>0</v>
      </c>
    </row>
    <row r="128" spans="1:10" ht="16.5" customHeight="1" thickTop="1" thickBot="1" x14ac:dyDescent="0.3">
      <c r="A128" s="110" t="s">
        <v>45</v>
      </c>
      <c r="B128" s="111"/>
      <c r="C128" s="111"/>
      <c r="D128" s="111"/>
      <c r="E128" s="112"/>
      <c r="F128" s="113"/>
      <c r="G128" s="113"/>
      <c r="H128" s="113"/>
      <c r="I128" s="114">
        <f>I135</f>
        <v>0</v>
      </c>
    </row>
    <row r="129" spans="1:9" ht="39" customHeight="1" thickTop="1" thickBot="1" x14ac:dyDescent="0.25">
      <c r="A129" s="100"/>
      <c r="B129" s="50"/>
      <c r="C129" s="41"/>
      <c r="D129" s="50"/>
      <c r="E129" s="27"/>
      <c r="F129" s="33"/>
      <c r="G129" s="50"/>
      <c r="H129" s="33"/>
      <c r="I129" s="33"/>
    </row>
    <row r="130" spans="1:9" ht="40.5" customHeight="1" thickTop="1" thickBot="1" x14ac:dyDescent="0.25">
      <c r="A130" s="100"/>
      <c r="B130" s="55"/>
      <c r="C130" s="55"/>
      <c r="D130" s="55"/>
      <c r="E130" s="56"/>
      <c r="F130" s="57"/>
      <c r="G130" s="120"/>
      <c r="H130" s="57"/>
      <c r="I130" s="121"/>
    </row>
    <row r="131" spans="1:9" ht="45.75" customHeight="1" thickTop="1" thickBot="1" x14ac:dyDescent="0.25">
      <c r="A131" s="100"/>
      <c r="B131" s="55"/>
      <c r="C131" s="55"/>
      <c r="D131" s="55"/>
      <c r="E131" s="56"/>
      <c r="F131" s="57"/>
      <c r="G131" s="120"/>
      <c r="H131" s="57"/>
      <c r="I131" s="121"/>
    </row>
    <row r="132" spans="1:9" ht="35.25" customHeight="1" thickTop="1" x14ac:dyDescent="0.2">
      <c r="A132" s="100"/>
      <c r="B132" s="55"/>
      <c r="C132" s="55"/>
      <c r="D132" s="55"/>
      <c r="E132" s="56"/>
      <c r="F132" s="57"/>
      <c r="G132" s="120"/>
      <c r="H132" s="57"/>
      <c r="I132" s="121"/>
    </row>
    <row r="133" spans="1:9" ht="16.5" customHeight="1" x14ac:dyDescent="0.25">
      <c r="A133" s="75"/>
      <c r="B133" s="55"/>
      <c r="C133" s="55"/>
      <c r="D133" s="55"/>
      <c r="E133" s="56"/>
      <c r="F133" s="57"/>
      <c r="G133" s="120"/>
      <c r="H133" s="57"/>
      <c r="I133" s="121"/>
    </row>
    <row r="134" spans="1:9" ht="16.5" customHeight="1" thickBot="1" x14ac:dyDescent="0.3">
      <c r="A134" s="83"/>
      <c r="B134" s="84"/>
      <c r="C134" s="85"/>
      <c r="D134" s="84"/>
      <c r="E134" s="86"/>
      <c r="F134" s="87"/>
      <c r="G134" s="87"/>
      <c r="H134" s="87"/>
      <c r="I134" s="88"/>
    </row>
    <row r="135" spans="1:9" ht="16.5" customHeight="1" thickTop="1" thickBot="1" x14ac:dyDescent="0.3">
      <c r="A135" s="106" t="s">
        <v>43</v>
      </c>
      <c r="B135" s="107"/>
      <c r="C135" s="107"/>
      <c r="D135" s="107"/>
      <c r="E135" s="108">
        <f>SUM(E129:E134)</f>
        <v>0</v>
      </c>
      <c r="F135" s="123">
        <f>SUM(F129:F134)</f>
        <v>0</v>
      </c>
      <c r="G135" s="123">
        <f>SUM(G129:G134)</f>
        <v>0</v>
      </c>
      <c r="H135" s="123">
        <f>SUM(H129:H134)</f>
        <v>0</v>
      </c>
      <c r="I135" s="124">
        <f>SUM(I129:I134)</f>
        <v>0</v>
      </c>
    </row>
    <row r="136" spans="1:9" ht="16.5" customHeight="1" thickTop="1" x14ac:dyDescent="0.25">
      <c r="A136" s="94" t="s">
        <v>46</v>
      </c>
      <c r="B136" s="95"/>
      <c r="C136" s="95"/>
      <c r="D136" s="95"/>
      <c r="E136" s="97"/>
      <c r="F136" s="98"/>
      <c r="G136" s="98"/>
      <c r="H136" s="98"/>
      <c r="I136" s="99">
        <f>I156</f>
        <v>1013004.61</v>
      </c>
    </row>
    <row r="137" spans="1:9" ht="32.25" customHeight="1" x14ac:dyDescent="0.2">
      <c r="A137" s="500">
        <v>1</v>
      </c>
      <c r="B137" s="501" t="s">
        <v>10227</v>
      </c>
      <c r="C137" s="502" t="s">
        <v>10228</v>
      </c>
      <c r="D137" s="501" t="s">
        <v>10227</v>
      </c>
      <c r="E137" s="503">
        <v>250</v>
      </c>
      <c r="F137" s="504">
        <v>4357.45</v>
      </c>
      <c r="G137" s="505"/>
      <c r="H137" s="504">
        <v>4357.45</v>
      </c>
      <c r="I137" s="504">
        <v>4357.45</v>
      </c>
    </row>
    <row r="138" spans="1:9" ht="31.5" customHeight="1" x14ac:dyDescent="0.2">
      <c r="A138" s="500">
        <v>2</v>
      </c>
      <c r="B138" s="501" t="s">
        <v>10229</v>
      </c>
      <c r="C138" s="136" t="s">
        <v>10230</v>
      </c>
      <c r="D138" s="458" t="s">
        <v>10229</v>
      </c>
      <c r="E138" s="503">
        <v>360</v>
      </c>
      <c r="F138" s="420">
        <v>8647.16</v>
      </c>
      <c r="G138" s="421"/>
      <c r="H138" s="420">
        <v>8647.16</v>
      </c>
      <c r="I138" s="421">
        <v>8647.16</v>
      </c>
    </row>
    <row r="139" spans="1:9" ht="37.5" customHeight="1" x14ac:dyDescent="0.25">
      <c r="A139" s="506">
        <v>3</v>
      </c>
      <c r="B139" s="501" t="s">
        <v>10231</v>
      </c>
      <c r="C139" s="136" t="s">
        <v>10232</v>
      </c>
      <c r="D139" s="458" t="s">
        <v>10231</v>
      </c>
      <c r="E139" s="503">
        <v>667</v>
      </c>
      <c r="F139" s="420" t="s">
        <v>10233</v>
      </c>
      <c r="G139" s="421">
        <v>1677353.19</v>
      </c>
      <c r="H139" s="420">
        <v>2677353.19</v>
      </c>
      <c r="I139" s="421">
        <v>1000000</v>
      </c>
    </row>
    <row r="140" spans="1:9" ht="36.75" customHeight="1" x14ac:dyDescent="0.25">
      <c r="A140" s="506"/>
      <c r="B140" s="501"/>
      <c r="C140" s="136"/>
      <c r="D140" s="458"/>
      <c r="E140" s="503"/>
      <c r="F140" s="420"/>
      <c r="G140" s="421"/>
      <c r="H140" s="420"/>
      <c r="I140" s="421"/>
    </row>
    <row r="141" spans="1:9" ht="47.25" customHeight="1" x14ac:dyDescent="0.25">
      <c r="A141" s="138"/>
      <c r="B141" s="501"/>
      <c r="C141" s="136"/>
      <c r="D141" s="458"/>
      <c r="E141" s="503"/>
      <c r="F141" s="420"/>
      <c r="G141" s="421"/>
      <c r="H141" s="420"/>
      <c r="I141" s="421"/>
    </row>
    <row r="142" spans="1:9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10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10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10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10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10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10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10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10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10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10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10" ht="16.5" customHeight="1" thickBot="1" x14ac:dyDescent="0.3">
      <c r="A155" s="83"/>
      <c r="B155" s="84"/>
      <c r="C155" s="85"/>
      <c r="D155" s="84"/>
      <c r="E155" s="86"/>
      <c r="F155" s="87"/>
      <c r="G155" s="87"/>
      <c r="H155" s="87"/>
      <c r="I155" s="88"/>
    </row>
    <row r="156" spans="1:10" ht="16.5" customHeight="1" thickTop="1" thickBot="1" x14ac:dyDescent="0.3">
      <c r="A156" s="106" t="s">
        <v>43</v>
      </c>
      <c r="B156" s="107"/>
      <c r="C156" s="144"/>
      <c r="D156" s="107"/>
      <c r="E156" s="108">
        <f>SUM(E137:E155)</f>
        <v>1277</v>
      </c>
      <c r="F156" s="123">
        <f>SUM(F137:F155)</f>
        <v>13004.61</v>
      </c>
      <c r="G156" s="123">
        <f>SUM(G137:G155)</f>
        <v>1677353.19</v>
      </c>
      <c r="H156" s="123">
        <f>SUM(H137:H155)</f>
        <v>2690357.8</v>
      </c>
      <c r="I156" s="124">
        <f>SUM(I137:I155)</f>
        <v>1013004.61</v>
      </c>
    </row>
    <row r="157" spans="1:10" ht="16.5" customHeight="1" thickTop="1" thickBot="1" x14ac:dyDescent="0.3">
      <c r="A157" s="125" t="s">
        <v>47</v>
      </c>
      <c r="B157" s="126"/>
      <c r="C157" s="145"/>
      <c r="D157" s="126"/>
      <c r="E157" s="127"/>
      <c r="F157" s="128"/>
      <c r="G157" s="128"/>
      <c r="H157" s="128"/>
      <c r="I157" s="129">
        <f>I177</f>
        <v>0</v>
      </c>
    </row>
    <row r="158" spans="1:10" ht="58.5" customHeight="1" thickTop="1" x14ac:dyDescent="0.25">
      <c r="A158" s="146"/>
      <c r="B158" s="50"/>
      <c r="C158" s="41"/>
      <c r="D158" s="50"/>
      <c r="E158" s="40"/>
      <c r="F158" s="33"/>
      <c r="G158" s="50"/>
      <c r="H158" s="33"/>
      <c r="I158" s="33"/>
      <c r="J158" s="533"/>
    </row>
    <row r="159" spans="1:10" ht="55.5" customHeight="1" x14ac:dyDescent="0.25">
      <c r="A159" s="138"/>
      <c r="B159" s="50"/>
      <c r="C159" s="41"/>
      <c r="D159" s="50"/>
      <c r="E159" s="40"/>
      <c r="F159" s="33"/>
      <c r="G159" s="50"/>
      <c r="H159" s="33"/>
      <c r="I159" s="33"/>
    </row>
    <row r="160" spans="1:10" ht="45.75" customHeight="1" x14ac:dyDescent="0.25">
      <c r="A160" s="138"/>
      <c r="B160" s="50"/>
      <c r="C160" s="41"/>
      <c r="D160" s="50"/>
      <c r="E160" s="40"/>
      <c r="F160" s="33"/>
      <c r="G160" s="50"/>
      <c r="H160" s="33"/>
      <c r="I160" s="33"/>
    </row>
    <row r="161" spans="1:9" ht="16.5" customHeight="1" x14ac:dyDescent="0.25">
      <c r="A161" s="138"/>
      <c r="B161" s="70"/>
      <c r="C161" s="71"/>
      <c r="D161" s="70"/>
      <c r="E161" s="72"/>
      <c r="F161" s="73"/>
      <c r="G161" s="73"/>
      <c r="H161" s="73"/>
      <c r="I161" s="74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customHeight="1" thickBot="1" x14ac:dyDescent="0.3">
      <c r="A176" s="83"/>
      <c r="B176" s="84"/>
      <c r="C176" s="85"/>
      <c r="D176" s="84"/>
      <c r="E176" s="86"/>
      <c r="F176" s="87"/>
      <c r="G176" s="87"/>
      <c r="H176" s="87"/>
      <c r="I176" s="88"/>
    </row>
    <row r="177" spans="1:9" ht="16.5" customHeight="1" thickTop="1" thickBot="1" x14ac:dyDescent="0.3">
      <c r="A177" s="89" t="s">
        <v>43</v>
      </c>
      <c r="B177" s="90"/>
      <c r="C177" s="91"/>
      <c r="D177" s="90"/>
      <c r="E177" s="152">
        <f>SUM(E158:E176)</f>
        <v>0</v>
      </c>
      <c r="F177" s="92">
        <f>SUM(F158:F176)</f>
        <v>0</v>
      </c>
      <c r="G177" s="92">
        <f>SUM(G158:G176)</f>
        <v>0</v>
      </c>
      <c r="H177" s="92">
        <f>SUM(H158:H176)</f>
        <v>0</v>
      </c>
      <c r="I177" s="93">
        <f>SUM(I158:I176)</f>
        <v>0</v>
      </c>
    </row>
    <row r="178" spans="1:9" ht="16.5" customHeight="1" thickTop="1" thickBot="1" x14ac:dyDescent="0.3">
      <c r="A178" s="110" t="s">
        <v>48</v>
      </c>
      <c r="B178" s="111"/>
      <c r="C178" s="153"/>
      <c r="D178" s="111"/>
      <c r="E178" s="112"/>
      <c r="F178" s="113"/>
      <c r="G178" s="113"/>
      <c r="H178" s="113"/>
      <c r="I178" s="114">
        <f>I198</f>
        <v>0</v>
      </c>
    </row>
    <row r="179" spans="1:9" ht="67.5" customHeight="1" thickTop="1" x14ac:dyDescent="0.25">
      <c r="A179" s="146"/>
      <c r="B179" s="50"/>
      <c r="C179" s="41"/>
      <c r="D179" s="50"/>
      <c r="E179" s="40"/>
      <c r="F179" s="33"/>
      <c r="G179" s="50"/>
      <c r="H179" s="33"/>
      <c r="I179" s="33"/>
    </row>
    <row r="180" spans="1:9" ht="16.5" customHeight="1" x14ac:dyDescent="0.25">
      <c r="A180" s="75"/>
      <c r="B180" s="70"/>
      <c r="C180" s="71"/>
      <c r="D180" s="70"/>
      <c r="E180" s="72"/>
      <c r="F180" s="76"/>
      <c r="G180" s="73"/>
      <c r="H180" s="76"/>
      <c r="I180" s="74"/>
    </row>
    <row r="181" spans="1:9" ht="16.5" customHeight="1" x14ac:dyDescent="0.25">
      <c r="A181" s="75"/>
      <c r="B181" s="70"/>
      <c r="C181" s="71"/>
      <c r="D181" s="70"/>
      <c r="E181" s="72"/>
      <c r="F181" s="76"/>
      <c r="G181" s="76"/>
      <c r="H181" s="76"/>
      <c r="I181" s="77"/>
    </row>
    <row r="182" spans="1:9" ht="16.5" customHeight="1" x14ac:dyDescent="0.25">
      <c r="A182" s="75"/>
      <c r="B182" s="70"/>
      <c r="C182" s="71"/>
      <c r="D182" s="70"/>
      <c r="E182" s="72"/>
      <c r="F182" s="76"/>
      <c r="G182" s="76"/>
      <c r="H182" s="76"/>
      <c r="I182" s="77"/>
    </row>
    <row r="183" spans="1:9" ht="16.5" customHeight="1" x14ac:dyDescent="0.25">
      <c r="A183" s="75"/>
      <c r="B183" s="70"/>
      <c r="C183" s="71"/>
      <c r="D183" s="70"/>
      <c r="E183" s="72"/>
      <c r="F183" s="76"/>
      <c r="G183" s="76"/>
      <c r="H183" s="76"/>
      <c r="I183" s="77"/>
    </row>
    <row r="184" spans="1:9" ht="16.5" customHeight="1" x14ac:dyDescent="0.25">
      <c r="A184" s="75"/>
      <c r="B184" s="70"/>
      <c r="C184" s="71"/>
      <c r="D184" s="70"/>
      <c r="E184" s="72"/>
      <c r="F184" s="76"/>
      <c r="G184" s="76"/>
      <c r="H184" s="76"/>
      <c r="I184" s="77"/>
    </row>
    <row r="185" spans="1:9" ht="16.5" customHeight="1" x14ac:dyDescent="0.25">
      <c r="A185" s="75"/>
      <c r="B185" s="70"/>
      <c r="C185" s="71"/>
      <c r="D185" s="70"/>
      <c r="E185" s="72"/>
      <c r="F185" s="76"/>
      <c r="G185" s="76"/>
      <c r="H185" s="76"/>
      <c r="I185" s="77"/>
    </row>
    <row r="186" spans="1:9" ht="16.5" customHeight="1" x14ac:dyDescent="0.25">
      <c r="A186" s="75"/>
      <c r="B186" s="70"/>
      <c r="C186" s="71"/>
      <c r="D186" s="70"/>
      <c r="E186" s="72"/>
      <c r="F186" s="76"/>
      <c r="G186" s="76"/>
      <c r="H186" s="76"/>
      <c r="I186" s="77"/>
    </row>
    <row r="187" spans="1:9" ht="16.5" customHeight="1" x14ac:dyDescent="0.25">
      <c r="A187" s="75"/>
      <c r="B187" s="70"/>
      <c r="C187" s="71"/>
      <c r="D187" s="70"/>
      <c r="E187" s="72"/>
      <c r="F187" s="76"/>
      <c r="G187" s="76"/>
      <c r="H187" s="76"/>
      <c r="I187" s="77"/>
    </row>
    <row r="188" spans="1:9" ht="16.5" customHeight="1" x14ac:dyDescent="0.25">
      <c r="A188" s="75"/>
      <c r="B188" s="70"/>
      <c r="C188" s="71"/>
      <c r="D188" s="70"/>
      <c r="E188" s="72"/>
      <c r="F188" s="76"/>
      <c r="G188" s="76"/>
      <c r="H188" s="76"/>
      <c r="I188" s="77"/>
    </row>
    <row r="189" spans="1:9" ht="16.5" customHeight="1" x14ac:dyDescent="0.25">
      <c r="A189" s="75"/>
      <c r="B189" s="70"/>
      <c r="C189" s="71"/>
      <c r="D189" s="70"/>
      <c r="E189" s="72"/>
      <c r="F189" s="76"/>
      <c r="G189" s="76"/>
      <c r="H189" s="76"/>
      <c r="I189" s="77"/>
    </row>
    <row r="190" spans="1:9" ht="16.5" customHeight="1" x14ac:dyDescent="0.25">
      <c r="A190" s="75"/>
      <c r="B190" s="70"/>
      <c r="C190" s="71"/>
      <c r="D190" s="70"/>
      <c r="E190" s="72"/>
      <c r="F190" s="76"/>
      <c r="G190" s="76"/>
      <c r="H190" s="76"/>
      <c r="I190" s="77"/>
    </row>
    <row r="191" spans="1:9" ht="16.5" customHeight="1" x14ac:dyDescent="0.25">
      <c r="A191" s="75"/>
      <c r="B191" s="70"/>
      <c r="C191" s="71"/>
      <c r="D191" s="70"/>
      <c r="E191" s="72"/>
      <c r="F191" s="76"/>
      <c r="G191" s="76"/>
      <c r="H191" s="76"/>
      <c r="I191" s="77"/>
    </row>
    <row r="192" spans="1:9" ht="16.5" customHeight="1" x14ac:dyDescent="0.25">
      <c r="A192" s="75"/>
      <c r="B192" s="70"/>
      <c r="C192" s="71"/>
      <c r="D192" s="70"/>
      <c r="E192" s="72"/>
      <c r="F192" s="76"/>
      <c r="G192" s="76"/>
      <c r="H192" s="76"/>
      <c r="I192" s="77"/>
    </row>
    <row r="193" spans="1:9" ht="16.5" customHeight="1" x14ac:dyDescent="0.25">
      <c r="A193" s="75"/>
      <c r="B193" s="70"/>
      <c r="C193" s="71"/>
      <c r="D193" s="70"/>
      <c r="E193" s="72"/>
      <c r="F193" s="76"/>
      <c r="G193" s="76"/>
      <c r="H193" s="76"/>
      <c r="I193" s="77"/>
    </row>
    <row r="194" spans="1:9" ht="16.5" customHeight="1" x14ac:dyDescent="0.25">
      <c r="A194" s="75"/>
      <c r="B194" s="70"/>
      <c r="C194" s="71"/>
      <c r="D194" s="70"/>
      <c r="E194" s="72"/>
      <c r="F194" s="76"/>
      <c r="G194" s="76"/>
      <c r="H194" s="76"/>
      <c r="I194" s="77"/>
    </row>
    <row r="195" spans="1:9" ht="16.5" customHeight="1" x14ac:dyDescent="0.25">
      <c r="A195" s="75"/>
      <c r="B195" s="70"/>
      <c r="C195" s="71"/>
      <c r="D195" s="70"/>
      <c r="E195" s="72"/>
      <c r="F195" s="76"/>
      <c r="G195" s="76"/>
      <c r="H195" s="76"/>
      <c r="I195" s="77"/>
    </row>
    <row r="196" spans="1:9" ht="16.5" customHeight="1" x14ac:dyDescent="0.25">
      <c r="A196" s="75"/>
      <c r="B196" s="70"/>
      <c r="C196" s="71"/>
      <c r="D196" s="70"/>
      <c r="E196" s="72"/>
      <c r="F196" s="76"/>
      <c r="G196" s="76"/>
      <c r="H196" s="76"/>
      <c r="I196" s="77"/>
    </row>
    <row r="197" spans="1:9" ht="16.5" customHeight="1" thickBot="1" x14ac:dyDescent="0.3">
      <c r="A197" s="83"/>
      <c r="B197" s="84"/>
      <c r="C197" s="85"/>
      <c r="D197" s="84"/>
      <c r="E197" s="86"/>
      <c r="F197" s="87"/>
      <c r="G197" s="87"/>
      <c r="H197" s="87"/>
      <c r="I197" s="88"/>
    </row>
    <row r="198" spans="1:9" ht="16.5" customHeight="1" thickTop="1" thickBot="1" x14ac:dyDescent="0.3">
      <c r="A198" s="155" t="s">
        <v>43</v>
      </c>
      <c r="B198" s="156"/>
      <c r="C198" s="157"/>
      <c r="D198" s="156"/>
      <c r="E198" s="158">
        <f>SUM(E179:E197)</f>
        <v>0</v>
      </c>
      <c r="F198" s="159">
        <f>SUM(F179:F197)</f>
        <v>0</v>
      </c>
      <c r="G198" s="159">
        <f>SUM(G179:G197)</f>
        <v>0</v>
      </c>
      <c r="H198" s="159">
        <f>SUM(H179:H197)</f>
        <v>0</v>
      </c>
      <c r="I198" s="160">
        <f>SUM(I179:I197)</f>
        <v>0</v>
      </c>
    </row>
    <row r="199" spans="1:9" ht="16.5" customHeight="1" thickTop="1" thickBot="1" x14ac:dyDescent="0.3">
      <c r="A199" s="11" t="s">
        <v>49</v>
      </c>
      <c r="B199" s="12"/>
      <c r="C199" s="13"/>
      <c r="D199" s="14"/>
      <c r="E199" s="15">
        <f>E297+E318+E339+E360+E381+E402</f>
        <v>3100.8</v>
      </c>
      <c r="F199" s="161"/>
      <c r="G199" s="161"/>
      <c r="H199" s="161"/>
      <c r="I199" s="15">
        <f>I297+I318+I339+I360+I381+I402</f>
        <v>68803.16</v>
      </c>
    </row>
    <row r="200" spans="1:9" ht="16.5" customHeight="1" thickTop="1" x14ac:dyDescent="0.25">
      <c r="A200" s="19" t="s">
        <v>13</v>
      </c>
      <c r="B200" s="20"/>
      <c r="C200" s="21"/>
      <c r="D200" s="20"/>
      <c r="E200" s="22"/>
      <c r="F200" s="162"/>
      <c r="G200" s="162"/>
      <c r="H200" s="162"/>
      <c r="I200" s="23">
        <f>I297</f>
        <v>26950</v>
      </c>
    </row>
    <row r="201" spans="1:9" ht="45" customHeight="1" x14ac:dyDescent="0.25">
      <c r="A201" s="163">
        <v>1</v>
      </c>
      <c r="B201" s="459" t="s">
        <v>177</v>
      </c>
      <c r="C201" s="460" t="s">
        <v>9873</v>
      </c>
      <c r="D201" s="459" t="s">
        <v>177</v>
      </c>
      <c r="E201" s="461">
        <v>8</v>
      </c>
      <c r="F201" s="462">
        <v>550</v>
      </c>
      <c r="G201" s="463"/>
      <c r="H201" s="462">
        <v>550</v>
      </c>
      <c r="I201" s="462">
        <v>550</v>
      </c>
    </row>
    <row r="202" spans="1:9" ht="45.75" customHeight="1" x14ac:dyDescent="0.25">
      <c r="A202" s="163">
        <v>2</v>
      </c>
      <c r="B202" s="459" t="s">
        <v>177</v>
      </c>
      <c r="C202" s="460" t="s">
        <v>10234</v>
      </c>
      <c r="D202" s="459" t="s">
        <v>177</v>
      </c>
      <c r="E202" s="461">
        <v>7</v>
      </c>
      <c r="F202" s="462">
        <v>550</v>
      </c>
      <c r="G202" s="463"/>
      <c r="H202" s="462">
        <v>550</v>
      </c>
      <c r="I202" s="462">
        <v>550</v>
      </c>
    </row>
    <row r="203" spans="1:9" ht="42.75" customHeight="1" x14ac:dyDescent="0.25">
      <c r="A203" s="163">
        <v>3</v>
      </c>
      <c r="B203" s="459" t="s">
        <v>177</v>
      </c>
      <c r="C203" s="460" t="s">
        <v>10235</v>
      </c>
      <c r="D203" s="459" t="s">
        <v>177</v>
      </c>
      <c r="E203" s="461">
        <v>7</v>
      </c>
      <c r="F203" s="462">
        <v>550</v>
      </c>
      <c r="G203" s="463"/>
      <c r="H203" s="462">
        <v>550</v>
      </c>
      <c r="I203" s="462">
        <v>550</v>
      </c>
    </row>
    <row r="204" spans="1:9" ht="50.25" customHeight="1" x14ac:dyDescent="0.25">
      <c r="A204" s="163">
        <v>4</v>
      </c>
      <c r="B204" s="459" t="s">
        <v>177</v>
      </c>
      <c r="C204" s="460" t="s">
        <v>10236</v>
      </c>
      <c r="D204" s="459" t="s">
        <v>177</v>
      </c>
      <c r="E204" s="461">
        <v>7</v>
      </c>
      <c r="F204" s="462">
        <v>550</v>
      </c>
      <c r="G204" s="463"/>
      <c r="H204" s="462">
        <v>550</v>
      </c>
      <c r="I204" s="462">
        <v>550</v>
      </c>
    </row>
    <row r="205" spans="1:9" ht="46.5" customHeight="1" x14ac:dyDescent="0.25">
      <c r="A205" s="163">
        <v>5</v>
      </c>
      <c r="B205" s="459" t="s">
        <v>177</v>
      </c>
      <c r="C205" s="460" t="s">
        <v>10237</v>
      </c>
      <c r="D205" s="459" t="s">
        <v>177</v>
      </c>
      <c r="E205" s="461">
        <v>6</v>
      </c>
      <c r="F205" s="462">
        <v>550</v>
      </c>
      <c r="G205" s="463"/>
      <c r="H205" s="462">
        <v>550</v>
      </c>
      <c r="I205" s="462">
        <v>550</v>
      </c>
    </row>
    <row r="206" spans="1:9" ht="34.5" customHeight="1" x14ac:dyDescent="0.25">
      <c r="A206" s="163">
        <v>6</v>
      </c>
      <c r="B206" s="459" t="s">
        <v>177</v>
      </c>
      <c r="C206" s="460" t="s">
        <v>10238</v>
      </c>
      <c r="D206" s="459" t="s">
        <v>177</v>
      </c>
      <c r="E206" s="461">
        <v>5</v>
      </c>
      <c r="F206" s="462">
        <v>550</v>
      </c>
      <c r="G206" s="463"/>
      <c r="H206" s="462">
        <v>550</v>
      </c>
      <c r="I206" s="462">
        <v>550</v>
      </c>
    </row>
    <row r="207" spans="1:9" ht="37.5" customHeight="1" x14ac:dyDescent="0.25">
      <c r="A207" s="163">
        <v>7</v>
      </c>
      <c r="B207" s="459" t="s">
        <v>177</v>
      </c>
      <c r="C207" s="464" t="s">
        <v>6559</v>
      </c>
      <c r="D207" s="459" t="s">
        <v>177</v>
      </c>
      <c r="E207" s="461">
        <v>5</v>
      </c>
      <c r="F207" s="462">
        <v>550</v>
      </c>
      <c r="G207" s="463"/>
      <c r="H207" s="462">
        <v>550</v>
      </c>
      <c r="I207" s="462">
        <v>550</v>
      </c>
    </row>
    <row r="208" spans="1:9" ht="37.5" customHeight="1" x14ac:dyDescent="0.25">
      <c r="A208" s="163">
        <v>8</v>
      </c>
      <c r="B208" s="459" t="s">
        <v>177</v>
      </c>
      <c r="C208" s="460" t="s">
        <v>10239</v>
      </c>
      <c r="D208" s="459" t="s">
        <v>177</v>
      </c>
      <c r="E208" s="461">
        <v>10</v>
      </c>
      <c r="F208" s="462">
        <v>550</v>
      </c>
      <c r="G208" s="463"/>
      <c r="H208" s="462">
        <v>550</v>
      </c>
      <c r="I208" s="462">
        <v>550</v>
      </c>
    </row>
    <row r="209" spans="1:9" ht="51.75" customHeight="1" x14ac:dyDescent="0.2">
      <c r="A209" s="163">
        <v>9</v>
      </c>
      <c r="B209" s="459" t="s">
        <v>177</v>
      </c>
      <c r="C209" s="465" t="s">
        <v>10240</v>
      </c>
      <c r="D209" s="459" t="s">
        <v>177</v>
      </c>
      <c r="E209" s="461">
        <v>7</v>
      </c>
      <c r="F209" s="462">
        <v>550</v>
      </c>
      <c r="G209" s="463"/>
      <c r="H209" s="462">
        <v>550</v>
      </c>
      <c r="I209" s="462">
        <v>550</v>
      </c>
    </row>
    <row r="210" spans="1:9" ht="54.75" customHeight="1" x14ac:dyDescent="0.2">
      <c r="A210" s="163">
        <v>10</v>
      </c>
      <c r="B210" s="459" t="s">
        <v>177</v>
      </c>
      <c r="C210" s="465" t="s">
        <v>10241</v>
      </c>
      <c r="D210" s="459" t="s">
        <v>177</v>
      </c>
      <c r="E210" s="461">
        <v>7</v>
      </c>
      <c r="F210" s="462">
        <v>550</v>
      </c>
      <c r="G210" s="463"/>
      <c r="H210" s="462">
        <v>550</v>
      </c>
      <c r="I210" s="462">
        <v>550</v>
      </c>
    </row>
    <row r="211" spans="1:9" ht="49.5" customHeight="1" x14ac:dyDescent="0.2">
      <c r="A211" s="163">
        <v>11</v>
      </c>
      <c r="B211" s="459" t="s">
        <v>177</v>
      </c>
      <c r="C211" s="465" t="s">
        <v>10242</v>
      </c>
      <c r="D211" s="459" t="s">
        <v>177</v>
      </c>
      <c r="E211" s="461">
        <v>6</v>
      </c>
      <c r="F211" s="462">
        <v>550</v>
      </c>
      <c r="G211" s="463"/>
      <c r="H211" s="462">
        <v>550</v>
      </c>
      <c r="I211" s="462">
        <v>550</v>
      </c>
    </row>
    <row r="212" spans="1:9" ht="49.5" customHeight="1" x14ac:dyDescent="0.2">
      <c r="A212" s="163">
        <v>12</v>
      </c>
      <c r="B212" s="459" t="s">
        <v>177</v>
      </c>
      <c r="C212" s="465" t="s">
        <v>10243</v>
      </c>
      <c r="D212" s="459" t="s">
        <v>177</v>
      </c>
      <c r="E212" s="461">
        <v>10</v>
      </c>
      <c r="F212" s="462">
        <v>550</v>
      </c>
      <c r="G212" s="463"/>
      <c r="H212" s="462">
        <v>550</v>
      </c>
      <c r="I212" s="462">
        <v>550</v>
      </c>
    </row>
    <row r="213" spans="1:9" ht="36.75" customHeight="1" x14ac:dyDescent="0.25">
      <c r="A213" s="163">
        <v>13</v>
      </c>
      <c r="B213" s="459" t="s">
        <v>177</v>
      </c>
      <c r="C213" s="460" t="s">
        <v>10244</v>
      </c>
      <c r="D213" s="459" t="s">
        <v>177</v>
      </c>
      <c r="E213" s="461">
        <v>10</v>
      </c>
      <c r="F213" s="462">
        <v>550</v>
      </c>
      <c r="G213" s="463"/>
      <c r="H213" s="462">
        <v>550</v>
      </c>
      <c r="I213" s="462">
        <v>550</v>
      </c>
    </row>
    <row r="214" spans="1:9" ht="47.25" customHeight="1" x14ac:dyDescent="0.25">
      <c r="A214" s="163">
        <v>14</v>
      </c>
      <c r="B214" s="459" t="s">
        <v>177</v>
      </c>
      <c r="C214" s="460" t="s">
        <v>10245</v>
      </c>
      <c r="D214" s="459" t="s">
        <v>177</v>
      </c>
      <c r="E214" s="461">
        <v>7</v>
      </c>
      <c r="F214" s="462">
        <v>550</v>
      </c>
      <c r="G214" s="463"/>
      <c r="H214" s="462">
        <v>550</v>
      </c>
      <c r="I214" s="462">
        <v>550</v>
      </c>
    </row>
    <row r="215" spans="1:9" ht="44.25" customHeight="1" x14ac:dyDescent="0.25">
      <c r="A215" s="163">
        <v>15</v>
      </c>
      <c r="B215" s="459" t="s">
        <v>177</v>
      </c>
      <c r="C215" s="466" t="s">
        <v>10246</v>
      </c>
      <c r="D215" s="459" t="s">
        <v>177</v>
      </c>
      <c r="E215" s="461">
        <v>10</v>
      </c>
      <c r="F215" s="364">
        <v>550</v>
      </c>
      <c r="G215" s="463"/>
      <c r="H215" s="364">
        <v>550</v>
      </c>
      <c r="I215" s="364">
        <v>550</v>
      </c>
    </row>
    <row r="216" spans="1:9" ht="43.5" customHeight="1" x14ac:dyDescent="0.25">
      <c r="A216" s="163">
        <v>16</v>
      </c>
      <c r="B216" s="164" t="s">
        <v>177</v>
      </c>
      <c r="C216" s="165" t="s">
        <v>10247</v>
      </c>
      <c r="D216" s="166" t="s">
        <v>177</v>
      </c>
      <c r="E216" s="167">
        <v>5</v>
      </c>
      <c r="F216" s="168">
        <v>550</v>
      </c>
      <c r="G216" s="169"/>
      <c r="H216" s="168">
        <v>550</v>
      </c>
      <c r="I216" s="168">
        <v>550</v>
      </c>
    </row>
    <row r="217" spans="1:9" ht="40.5" customHeight="1" x14ac:dyDescent="0.25">
      <c r="A217" s="163">
        <v>17</v>
      </c>
      <c r="B217" s="164" t="s">
        <v>177</v>
      </c>
      <c r="C217" s="165" t="s">
        <v>10248</v>
      </c>
      <c r="D217" s="166" t="s">
        <v>177</v>
      </c>
      <c r="E217" s="167">
        <v>7</v>
      </c>
      <c r="F217" s="168">
        <v>550</v>
      </c>
      <c r="G217" s="169"/>
      <c r="H217" s="168">
        <v>550</v>
      </c>
      <c r="I217" s="168">
        <v>550</v>
      </c>
    </row>
    <row r="218" spans="1:9" ht="39.75" customHeight="1" x14ac:dyDescent="0.25">
      <c r="A218" s="163">
        <v>18</v>
      </c>
      <c r="B218" s="164" t="s">
        <v>177</v>
      </c>
      <c r="C218" s="165" t="s">
        <v>10249</v>
      </c>
      <c r="D218" s="166" t="s">
        <v>177</v>
      </c>
      <c r="E218" s="167">
        <v>7</v>
      </c>
      <c r="F218" s="168">
        <v>550</v>
      </c>
      <c r="G218" s="169"/>
      <c r="H218" s="168">
        <v>550</v>
      </c>
      <c r="I218" s="168">
        <v>550</v>
      </c>
    </row>
    <row r="219" spans="1:9" ht="44.25" customHeight="1" x14ac:dyDescent="0.25">
      <c r="A219" s="163">
        <v>19</v>
      </c>
      <c r="B219" s="164" t="s">
        <v>177</v>
      </c>
      <c r="C219" s="165" t="s">
        <v>10250</v>
      </c>
      <c r="D219" s="166" t="s">
        <v>177</v>
      </c>
      <c r="E219" s="167">
        <v>7</v>
      </c>
      <c r="F219" s="168">
        <v>550</v>
      </c>
      <c r="G219" s="169"/>
      <c r="H219" s="168">
        <v>550</v>
      </c>
      <c r="I219" s="168">
        <v>550</v>
      </c>
    </row>
    <row r="220" spans="1:9" ht="41.25" customHeight="1" x14ac:dyDescent="0.25">
      <c r="A220" s="163">
        <v>20</v>
      </c>
      <c r="B220" s="164" t="s">
        <v>177</v>
      </c>
      <c r="C220" s="165" t="s">
        <v>10251</v>
      </c>
      <c r="D220" s="166" t="s">
        <v>177</v>
      </c>
      <c r="E220" s="167">
        <v>3</v>
      </c>
      <c r="F220" s="168">
        <v>550</v>
      </c>
      <c r="G220" s="169"/>
      <c r="H220" s="168">
        <v>550</v>
      </c>
      <c r="I220" s="168">
        <v>550</v>
      </c>
    </row>
    <row r="221" spans="1:9" ht="47.25" customHeight="1" x14ac:dyDescent="0.25">
      <c r="A221" s="163">
        <v>21</v>
      </c>
      <c r="B221" s="164" t="s">
        <v>177</v>
      </c>
      <c r="C221" s="165" t="s">
        <v>10252</v>
      </c>
      <c r="D221" s="166" t="s">
        <v>177</v>
      </c>
      <c r="E221" s="167">
        <v>5</v>
      </c>
      <c r="F221" s="168">
        <v>550</v>
      </c>
      <c r="G221" s="169"/>
      <c r="H221" s="168">
        <v>550</v>
      </c>
      <c r="I221" s="168">
        <v>550</v>
      </c>
    </row>
    <row r="222" spans="1:9" ht="45.75" customHeight="1" x14ac:dyDescent="0.25">
      <c r="A222" s="163">
        <v>22</v>
      </c>
      <c r="B222" s="164" t="s">
        <v>177</v>
      </c>
      <c r="C222" s="165" t="s">
        <v>10253</v>
      </c>
      <c r="D222" s="166" t="s">
        <v>177</v>
      </c>
      <c r="E222" s="167">
        <v>10</v>
      </c>
      <c r="F222" s="168">
        <v>550</v>
      </c>
      <c r="G222" s="169"/>
      <c r="H222" s="168">
        <v>550</v>
      </c>
      <c r="I222" s="168">
        <v>550</v>
      </c>
    </row>
    <row r="223" spans="1:9" ht="53.25" customHeight="1" x14ac:dyDescent="0.25">
      <c r="A223" s="163">
        <v>23</v>
      </c>
      <c r="B223" s="164" t="s">
        <v>177</v>
      </c>
      <c r="C223" s="165" t="s">
        <v>10254</v>
      </c>
      <c r="D223" s="166" t="s">
        <v>177</v>
      </c>
      <c r="E223" s="167">
        <v>5</v>
      </c>
      <c r="F223" s="168">
        <v>550</v>
      </c>
      <c r="G223" s="169"/>
      <c r="H223" s="168">
        <v>550</v>
      </c>
      <c r="I223" s="168">
        <v>550</v>
      </c>
    </row>
    <row r="224" spans="1:9" ht="34.5" customHeight="1" x14ac:dyDescent="0.25">
      <c r="A224" s="163">
        <v>24</v>
      </c>
      <c r="B224" s="164" t="s">
        <v>177</v>
      </c>
      <c r="C224" s="165" t="s">
        <v>10255</v>
      </c>
      <c r="D224" s="166" t="s">
        <v>177</v>
      </c>
      <c r="E224" s="167">
        <v>5</v>
      </c>
      <c r="F224" s="168">
        <v>550</v>
      </c>
      <c r="G224" s="169"/>
      <c r="H224" s="168">
        <v>550</v>
      </c>
      <c r="I224" s="168">
        <v>550</v>
      </c>
    </row>
    <row r="225" spans="1:9" ht="40.5" customHeight="1" x14ac:dyDescent="0.25">
      <c r="A225" s="163">
        <v>25</v>
      </c>
      <c r="B225" s="164" t="s">
        <v>177</v>
      </c>
      <c r="C225" s="165" t="s">
        <v>10256</v>
      </c>
      <c r="D225" s="166" t="s">
        <v>177</v>
      </c>
      <c r="E225" s="167">
        <v>7</v>
      </c>
      <c r="F225" s="168">
        <v>550</v>
      </c>
      <c r="G225" s="169"/>
      <c r="H225" s="168">
        <v>550</v>
      </c>
      <c r="I225" s="168">
        <v>550</v>
      </c>
    </row>
    <row r="226" spans="1:9" ht="34.5" customHeight="1" x14ac:dyDescent="0.25">
      <c r="A226" s="163">
        <v>26</v>
      </c>
      <c r="B226" s="164" t="s">
        <v>177</v>
      </c>
      <c r="C226" s="165" t="s">
        <v>10257</v>
      </c>
      <c r="D226" s="166" t="s">
        <v>177</v>
      </c>
      <c r="E226" s="167">
        <v>10</v>
      </c>
      <c r="F226" s="168">
        <v>550</v>
      </c>
      <c r="G226" s="169"/>
      <c r="H226" s="168">
        <v>550</v>
      </c>
      <c r="I226" s="168">
        <v>550</v>
      </c>
    </row>
    <row r="227" spans="1:9" ht="40.5" customHeight="1" x14ac:dyDescent="0.25">
      <c r="A227" s="163">
        <v>27</v>
      </c>
      <c r="B227" s="164" t="s">
        <v>177</v>
      </c>
      <c r="C227" s="165" t="s">
        <v>10258</v>
      </c>
      <c r="D227" s="166" t="s">
        <v>177</v>
      </c>
      <c r="E227" s="167">
        <v>7</v>
      </c>
      <c r="F227" s="168">
        <v>550</v>
      </c>
      <c r="G227" s="169"/>
      <c r="H227" s="168">
        <v>550</v>
      </c>
      <c r="I227" s="168">
        <v>550</v>
      </c>
    </row>
    <row r="228" spans="1:9" ht="41.25" customHeight="1" x14ac:dyDescent="0.25">
      <c r="A228" s="163">
        <v>28</v>
      </c>
      <c r="B228" s="164" t="s">
        <v>177</v>
      </c>
      <c r="C228" s="165" t="s">
        <v>10259</v>
      </c>
      <c r="D228" s="166" t="s">
        <v>177</v>
      </c>
      <c r="E228" s="167">
        <v>6</v>
      </c>
      <c r="F228" s="168">
        <v>550</v>
      </c>
      <c r="G228" s="169"/>
      <c r="H228" s="168">
        <v>550</v>
      </c>
      <c r="I228" s="168">
        <v>550</v>
      </c>
    </row>
    <row r="229" spans="1:9" ht="51.75" customHeight="1" x14ac:dyDescent="0.25">
      <c r="A229" s="163">
        <v>29</v>
      </c>
      <c r="B229" s="164" t="s">
        <v>177</v>
      </c>
      <c r="C229" s="165" t="s">
        <v>10260</v>
      </c>
      <c r="D229" s="166" t="s">
        <v>177</v>
      </c>
      <c r="E229" s="167">
        <v>7</v>
      </c>
      <c r="F229" s="168">
        <v>550</v>
      </c>
      <c r="G229" s="169"/>
      <c r="H229" s="168">
        <v>550</v>
      </c>
      <c r="I229" s="168">
        <v>550</v>
      </c>
    </row>
    <row r="230" spans="1:9" ht="42" customHeight="1" x14ac:dyDescent="0.25">
      <c r="A230" s="163">
        <v>30</v>
      </c>
      <c r="B230" s="164" t="s">
        <v>177</v>
      </c>
      <c r="C230" s="165" t="s">
        <v>10261</v>
      </c>
      <c r="D230" s="166" t="s">
        <v>177</v>
      </c>
      <c r="E230" s="167">
        <v>10</v>
      </c>
      <c r="F230" s="168">
        <v>550</v>
      </c>
      <c r="G230" s="169"/>
      <c r="H230" s="168">
        <v>550</v>
      </c>
      <c r="I230" s="168">
        <v>550</v>
      </c>
    </row>
    <row r="231" spans="1:9" ht="45.75" customHeight="1" x14ac:dyDescent="0.25">
      <c r="A231" s="163">
        <v>31</v>
      </c>
      <c r="B231" s="164" t="s">
        <v>177</v>
      </c>
      <c r="C231" s="165" t="s">
        <v>10261</v>
      </c>
      <c r="D231" s="166" t="s">
        <v>177</v>
      </c>
      <c r="E231" s="167">
        <v>5</v>
      </c>
      <c r="F231" s="168">
        <v>550</v>
      </c>
      <c r="G231" s="169"/>
      <c r="H231" s="168">
        <v>550</v>
      </c>
      <c r="I231" s="168">
        <v>550</v>
      </c>
    </row>
    <row r="232" spans="1:9" ht="36.75" customHeight="1" x14ac:dyDescent="0.25">
      <c r="A232" s="163">
        <v>32</v>
      </c>
      <c r="B232" s="164" t="s">
        <v>10262</v>
      </c>
      <c r="C232" s="165" t="s">
        <v>9870</v>
      </c>
      <c r="D232" s="166" t="s">
        <v>10262</v>
      </c>
      <c r="E232" s="167">
        <v>5</v>
      </c>
      <c r="F232" s="168">
        <v>550</v>
      </c>
      <c r="G232" s="169"/>
      <c r="H232" s="168">
        <v>550</v>
      </c>
      <c r="I232" s="168">
        <v>550</v>
      </c>
    </row>
    <row r="233" spans="1:9" ht="35.25" customHeight="1" x14ac:dyDescent="0.25">
      <c r="A233" s="163">
        <v>33</v>
      </c>
      <c r="B233" s="164" t="s">
        <v>10263</v>
      </c>
      <c r="C233" s="165" t="s">
        <v>9872</v>
      </c>
      <c r="D233" s="166" t="s">
        <v>10263</v>
      </c>
      <c r="E233" s="167">
        <v>12</v>
      </c>
      <c r="F233" s="168">
        <v>550</v>
      </c>
      <c r="G233" s="169"/>
      <c r="H233" s="168">
        <v>550</v>
      </c>
      <c r="I233" s="168">
        <v>550</v>
      </c>
    </row>
    <row r="234" spans="1:9" ht="35.25" customHeight="1" x14ac:dyDescent="0.25">
      <c r="A234" s="163">
        <v>34</v>
      </c>
      <c r="B234" s="164" t="s">
        <v>10264</v>
      </c>
      <c r="C234" s="165" t="s">
        <v>10265</v>
      </c>
      <c r="D234" s="166" t="s">
        <v>10264</v>
      </c>
      <c r="E234" s="167">
        <v>10</v>
      </c>
      <c r="F234" s="168">
        <v>550</v>
      </c>
      <c r="G234" s="169"/>
      <c r="H234" s="168">
        <v>550</v>
      </c>
      <c r="I234" s="168">
        <v>550</v>
      </c>
    </row>
    <row r="235" spans="1:9" ht="37.5" customHeight="1" x14ac:dyDescent="0.25">
      <c r="A235" s="163">
        <v>35</v>
      </c>
      <c r="B235" s="164" t="s">
        <v>10266</v>
      </c>
      <c r="C235" s="165" t="s">
        <v>10267</v>
      </c>
      <c r="D235" s="166" t="s">
        <v>10266</v>
      </c>
      <c r="E235" s="167">
        <v>10</v>
      </c>
      <c r="F235" s="168">
        <v>550</v>
      </c>
      <c r="G235" s="169"/>
      <c r="H235" s="168">
        <v>550</v>
      </c>
      <c r="I235" s="168">
        <v>550</v>
      </c>
    </row>
    <row r="236" spans="1:9" ht="35.25" customHeight="1" x14ac:dyDescent="0.25">
      <c r="A236" s="163">
        <v>36</v>
      </c>
      <c r="B236" s="164" t="s">
        <v>10268</v>
      </c>
      <c r="C236" s="165" t="s">
        <v>10269</v>
      </c>
      <c r="D236" s="166" t="s">
        <v>10268</v>
      </c>
      <c r="E236" s="167">
        <v>3</v>
      </c>
      <c r="F236" s="168">
        <v>550</v>
      </c>
      <c r="G236" s="169"/>
      <c r="H236" s="168">
        <v>550</v>
      </c>
      <c r="I236" s="168">
        <v>550</v>
      </c>
    </row>
    <row r="237" spans="1:9" ht="41.25" customHeight="1" x14ac:dyDescent="0.25">
      <c r="A237" s="163">
        <v>37</v>
      </c>
      <c r="B237" s="164" t="s">
        <v>10270</v>
      </c>
      <c r="C237" s="165" t="s">
        <v>10271</v>
      </c>
      <c r="D237" s="166" t="s">
        <v>10270</v>
      </c>
      <c r="E237" s="167">
        <v>15</v>
      </c>
      <c r="F237" s="168">
        <v>550</v>
      </c>
      <c r="G237" s="169"/>
      <c r="H237" s="168">
        <v>550</v>
      </c>
      <c r="I237" s="168">
        <v>550</v>
      </c>
    </row>
    <row r="238" spans="1:9" ht="34.5" customHeight="1" x14ac:dyDescent="0.25">
      <c r="A238" s="163">
        <v>38</v>
      </c>
      <c r="B238" s="164" t="s">
        <v>10272</v>
      </c>
      <c r="C238" s="165" t="s">
        <v>10273</v>
      </c>
      <c r="D238" s="166" t="s">
        <v>10272</v>
      </c>
      <c r="E238" s="167">
        <v>5</v>
      </c>
      <c r="F238" s="168">
        <v>550</v>
      </c>
      <c r="G238" s="169"/>
      <c r="H238" s="168">
        <v>550</v>
      </c>
      <c r="I238" s="168">
        <v>550</v>
      </c>
    </row>
    <row r="239" spans="1:9" ht="41.25" customHeight="1" x14ac:dyDescent="0.25">
      <c r="A239" s="163">
        <v>39</v>
      </c>
      <c r="B239" s="164" t="s">
        <v>10274</v>
      </c>
      <c r="C239" s="165" t="s">
        <v>10275</v>
      </c>
      <c r="D239" s="166" t="s">
        <v>10274</v>
      </c>
      <c r="E239" s="167">
        <v>5</v>
      </c>
      <c r="F239" s="168">
        <v>550</v>
      </c>
      <c r="G239" s="169"/>
      <c r="H239" s="168">
        <v>550</v>
      </c>
      <c r="I239" s="168">
        <v>550</v>
      </c>
    </row>
    <row r="240" spans="1:9" ht="36.75" customHeight="1" x14ac:dyDescent="0.25">
      <c r="A240" s="163">
        <v>40</v>
      </c>
      <c r="B240" s="164" t="s">
        <v>10276</v>
      </c>
      <c r="C240" s="165" t="s">
        <v>10277</v>
      </c>
      <c r="D240" s="166" t="s">
        <v>10276</v>
      </c>
      <c r="E240" s="167">
        <v>8</v>
      </c>
      <c r="F240" s="168">
        <v>550</v>
      </c>
      <c r="G240" s="169"/>
      <c r="H240" s="168">
        <v>550</v>
      </c>
      <c r="I240" s="168">
        <v>550</v>
      </c>
    </row>
    <row r="241" spans="1:9" ht="38.25" customHeight="1" x14ac:dyDescent="0.25">
      <c r="A241" s="163">
        <v>41</v>
      </c>
      <c r="B241" s="164" t="s">
        <v>10278</v>
      </c>
      <c r="C241" s="165" t="s">
        <v>10279</v>
      </c>
      <c r="D241" s="166" t="s">
        <v>10278</v>
      </c>
      <c r="E241" s="167">
        <v>6</v>
      </c>
      <c r="F241" s="168">
        <v>550</v>
      </c>
      <c r="G241" s="169"/>
      <c r="H241" s="168">
        <v>550</v>
      </c>
      <c r="I241" s="168">
        <v>550</v>
      </c>
    </row>
    <row r="242" spans="1:9" ht="39.75" customHeight="1" x14ac:dyDescent="0.25">
      <c r="A242" s="163">
        <v>42</v>
      </c>
      <c r="B242" s="164" t="s">
        <v>10280</v>
      </c>
      <c r="C242" s="165" t="s">
        <v>10281</v>
      </c>
      <c r="D242" s="166" t="s">
        <v>10280</v>
      </c>
      <c r="E242" s="167">
        <v>10</v>
      </c>
      <c r="F242" s="168">
        <v>550</v>
      </c>
      <c r="G242" s="169"/>
      <c r="H242" s="168">
        <v>550</v>
      </c>
      <c r="I242" s="168">
        <v>550</v>
      </c>
    </row>
    <row r="243" spans="1:9" ht="37.5" customHeight="1" x14ac:dyDescent="0.25">
      <c r="A243" s="163">
        <v>43</v>
      </c>
      <c r="B243" s="164" t="s">
        <v>10282</v>
      </c>
      <c r="C243" s="165" t="s">
        <v>10283</v>
      </c>
      <c r="D243" s="166" t="s">
        <v>10282</v>
      </c>
      <c r="E243" s="167">
        <v>12</v>
      </c>
      <c r="F243" s="168">
        <v>550</v>
      </c>
      <c r="G243" s="169"/>
      <c r="H243" s="168">
        <v>550</v>
      </c>
      <c r="I243" s="168">
        <v>550</v>
      </c>
    </row>
    <row r="244" spans="1:9" ht="38.25" customHeight="1" x14ac:dyDescent="0.25">
      <c r="A244" s="163">
        <v>44</v>
      </c>
      <c r="B244" s="164" t="s">
        <v>10284</v>
      </c>
      <c r="C244" s="165" t="s">
        <v>10285</v>
      </c>
      <c r="D244" s="166" t="s">
        <v>10284</v>
      </c>
      <c r="E244" s="167">
        <v>1.8</v>
      </c>
      <c r="F244" s="168">
        <v>550</v>
      </c>
      <c r="G244" s="169"/>
      <c r="H244" s="168">
        <v>550</v>
      </c>
      <c r="I244" s="168">
        <v>550</v>
      </c>
    </row>
    <row r="245" spans="1:9" ht="48" customHeight="1" x14ac:dyDescent="0.25">
      <c r="A245" s="163">
        <v>45</v>
      </c>
      <c r="B245" s="164" t="s">
        <v>10286</v>
      </c>
      <c r="C245" s="165" t="s">
        <v>10287</v>
      </c>
      <c r="D245" s="166" t="s">
        <v>10286</v>
      </c>
      <c r="E245" s="167">
        <v>5</v>
      </c>
      <c r="F245" s="168">
        <v>550</v>
      </c>
      <c r="G245" s="169"/>
      <c r="H245" s="168">
        <v>550</v>
      </c>
      <c r="I245" s="168">
        <v>550</v>
      </c>
    </row>
    <row r="246" spans="1:9" ht="42.75" customHeight="1" x14ac:dyDescent="0.25">
      <c r="A246" s="163">
        <v>46</v>
      </c>
      <c r="B246" s="164" t="s">
        <v>10288</v>
      </c>
      <c r="C246" s="165" t="s">
        <v>10289</v>
      </c>
      <c r="D246" s="166" t="s">
        <v>10288</v>
      </c>
      <c r="E246" s="167">
        <v>15</v>
      </c>
      <c r="F246" s="168">
        <v>550</v>
      </c>
      <c r="G246" s="169"/>
      <c r="H246" s="168">
        <v>550</v>
      </c>
      <c r="I246" s="168">
        <v>550</v>
      </c>
    </row>
    <row r="247" spans="1:9" ht="50.25" customHeight="1" x14ac:dyDescent="0.25">
      <c r="A247" s="163">
        <v>47</v>
      </c>
      <c r="B247" s="164" t="s">
        <v>10290</v>
      </c>
      <c r="C247" s="165" t="s">
        <v>10291</v>
      </c>
      <c r="D247" s="166" t="s">
        <v>10290</v>
      </c>
      <c r="E247" s="167">
        <v>8</v>
      </c>
      <c r="F247" s="168">
        <v>550</v>
      </c>
      <c r="G247" s="169"/>
      <c r="H247" s="168">
        <v>550</v>
      </c>
      <c r="I247" s="168">
        <v>550</v>
      </c>
    </row>
    <row r="248" spans="1:9" ht="48.75" customHeight="1" x14ac:dyDescent="0.25">
      <c r="A248" s="163">
        <v>48</v>
      </c>
      <c r="B248" s="164" t="s">
        <v>10292</v>
      </c>
      <c r="C248" s="165" t="s">
        <v>10293</v>
      </c>
      <c r="D248" s="166" t="s">
        <v>10292</v>
      </c>
      <c r="E248" s="167">
        <v>12</v>
      </c>
      <c r="F248" s="168">
        <v>550</v>
      </c>
      <c r="G248" s="169"/>
      <c r="H248" s="168">
        <v>550</v>
      </c>
      <c r="I248" s="168">
        <v>550</v>
      </c>
    </row>
    <row r="249" spans="1:9" ht="42.75" customHeight="1" x14ac:dyDescent="0.25">
      <c r="A249" s="163">
        <v>49</v>
      </c>
      <c r="B249" s="164" t="s">
        <v>10294</v>
      </c>
      <c r="C249" s="165" t="s">
        <v>10295</v>
      </c>
      <c r="D249" s="166" t="s">
        <v>10294</v>
      </c>
      <c r="E249" s="167">
        <v>15</v>
      </c>
      <c r="F249" s="168">
        <v>550</v>
      </c>
      <c r="G249" s="169"/>
      <c r="H249" s="168">
        <v>550</v>
      </c>
      <c r="I249" s="168">
        <v>550</v>
      </c>
    </row>
    <row r="250" spans="1:9" ht="55.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48.7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46.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37.5" customHeight="1" x14ac:dyDescent="0.25">
      <c r="A253" s="163"/>
      <c r="B253" s="164"/>
      <c r="C253" s="165"/>
      <c r="D253" s="166"/>
      <c r="E253" s="167"/>
      <c r="F253" s="168"/>
      <c r="G253" s="169"/>
      <c r="H253" s="168"/>
      <c r="I253" s="168"/>
    </row>
    <row r="254" spans="1:9" ht="43.5" customHeight="1" x14ac:dyDescent="0.25">
      <c r="A254" s="163"/>
      <c r="B254" s="164"/>
      <c r="C254" s="165"/>
      <c r="D254" s="166"/>
      <c r="E254" s="167"/>
      <c r="F254" s="168"/>
      <c r="G254" s="169"/>
      <c r="H254" s="168"/>
      <c r="I254" s="168"/>
    </row>
    <row r="255" spans="1:9" ht="38.25" customHeight="1" x14ac:dyDescent="0.25">
      <c r="A255" s="163"/>
      <c r="B255" s="164"/>
      <c r="C255" s="165"/>
      <c r="D255" s="166"/>
      <c r="E255" s="167"/>
      <c r="F255" s="168"/>
      <c r="G255" s="169"/>
      <c r="H255" s="168"/>
      <c r="I255" s="168"/>
    </row>
    <row r="256" spans="1:9" ht="37.5" customHeight="1" x14ac:dyDescent="0.25">
      <c r="A256" s="163"/>
      <c r="B256" s="164"/>
      <c r="C256" s="165"/>
      <c r="D256" s="166"/>
      <c r="E256" s="167"/>
      <c r="F256" s="168"/>
      <c r="G256" s="169"/>
      <c r="H256" s="168"/>
      <c r="I256" s="168"/>
    </row>
    <row r="257" spans="1:9" ht="43.5" customHeight="1" x14ac:dyDescent="0.25">
      <c r="A257" s="163"/>
      <c r="B257" s="164"/>
      <c r="C257" s="165"/>
      <c r="D257" s="166"/>
      <c r="E257" s="167"/>
      <c r="F257" s="168"/>
      <c r="G257" s="169"/>
      <c r="H257" s="168"/>
      <c r="I257" s="168"/>
    </row>
    <row r="258" spans="1:9" ht="47.25" customHeight="1" x14ac:dyDescent="0.25">
      <c r="A258" s="163"/>
      <c r="B258" s="164"/>
      <c r="C258" s="165"/>
      <c r="D258" s="166"/>
      <c r="E258" s="167"/>
      <c r="F258" s="168"/>
      <c r="G258" s="169"/>
      <c r="H258" s="168"/>
      <c r="I258" s="168"/>
    </row>
    <row r="259" spans="1:9" ht="43.5" customHeight="1" x14ac:dyDescent="0.25">
      <c r="A259" s="163"/>
      <c r="B259" s="164"/>
      <c r="C259" s="165"/>
      <c r="D259" s="166"/>
      <c r="E259" s="167"/>
      <c r="F259" s="168"/>
      <c r="G259" s="169"/>
      <c r="H259" s="168"/>
      <c r="I259" s="168"/>
    </row>
    <row r="260" spans="1:9" ht="44.25" customHeight="1" x14ac:dyDescent="0.25">
      <c r="A260" s="163"/>
      <c r="B260" s="164"/>
      <c r="C260" s="165"/>
      <c r="D260" s="166"/>
      <c r="E260" s="167"/>
      <c r="F260" s="168"/>
      <c r="G260" s="169"/>
      <c r="H260" s="168"/>
      <c r="I260" s="168"/>
    </row>
    <row r="261" spans="1:9" ht="43.5" customHeight="1" x14ac:dyDescent="0.25">
      <c r="A261" s="163"/>
      <c r="B261" s="164"/>
      <c r="C261" s="165"/>
      <c r="D261" s="166"/>
      <c r="E261" s="167"/>
      <c r="F261" s="168"/>
      <c r="G261" s="169"/>
      <c r="H261" s="168"/>
      <c r="I261" s="168"/>
    </row>
    <row r="262" spans="1:9" ht="42.75" customHeight="1" x14ac:dyDescent="0.25">
      <c r="A262" s="163"/>
      <c r="B262" s="164"/>
      <c r="C262" s="165"/>
      <c r="D262" s="166"/>
      <c r="E262" s="167"/>
      <c r="F262" s="168"/>
      <c r="G262" s="169"/>
      <c r="H262" s="168"/>
      <c r="I262" s="168"/>
    </row>
    <row r="263" spans="1:9" ht="42.75" customHeight="1" x14ac:dyDescent="0.25">
      <c r="A263" s="163"/>
      <c r="B263" s="164"/>
      <c r="C263" s="165"/>
      <c r="D263" s="166"/>
      <c r="E263" s="167"/>
      <c r="F263" s="168"/>
      <c r="G263" s="169"/>
      <c r="H263" s="168"/>
      <c r="I263" s="168"/>
    </row>
    <row r="264" spans="1:9" ht="49.5" customHeight="1" x14ac:dyDescent="0.25">
      <c r="A264" s="163"/>
      <c r="B264" s="164"/>
      <c r="C264" s="165"/>
      <c r="D264" s="166"/>
      <c r="E264" s="167"/>
      <c r="F264" s="168"/>
      <c r="G264" s="169"/>
      <c r="H264" s="168"/>
      <c r="I264" s="168"/>
    </row>
    <row r="265" spans="1:9" ht="43.5" customHeight="1" x14ac:dyDescent="0.25">
      <c r="A265" s="163"/>
      <c r="B265" s="164"/>
      <c r="C265" s="165"/>
      <c r="D265" s="166"/>
      <c r="E265" s="167"/>
      <c r="F265" s="168"/>
      <c r="G265" s="169"/>
      <c r="H265" s="168"/>
      <c r="I265" s="168"/>
    </row>
    <row r="266" spans="1:9" ht="40.5" customHeight="1" x14ac:dyDescent="0.25">
      <c r="A266" s="163"/>
      <c r="B266" s="164"/>
      <c r="C266" s="165"/>
      <c r="D266" s="166"/>
      <c r="E266" s="167"/>
      <c r="F266" s="168"/>
      <c r="G266" s="169"/>
      <c r="H266" s="168"/>
      <c r="I266" s="168"/>
    </row>
    <row r="267" spans="1:9" ht="40.5" customHeight="1" x14ac:dyDescent="0.25">
      <c r="A267" s="163"/>
      <c r="B267" s="164"/>
      <c r="C267" s="165"/>
      <c r="D267" s="166"/>
      <c r="E267" s="167"/>
      <c r="F267" s="168"/>
      <c r="G267" s="169"/>
      <c r="H267" s="168"/>
      <c r="I267" s="168"/>
    </row>
    <row r="268" spans="1:9" ht="37.5" customHeight="1" x14ac:dyDescent="0.25">
      <c r="A268" s="163"/>
      <c r="B268" s="164"/>
      <c r="C268" s="165"/>
      <c r="D268" s="166"/>
      <c r="E268" s="167"/>
      <c r="F268" s="168"/>
      <c r="G268" s="169"/>
      <c r="H268" s="168"/>
      <c r="I268" s="168"/>
    </row>
    <row r="269" spans="1:9" ht="38.25" customHeight="1" x14ac:dyDescent="0.25">
      <c r="A269" s="163"/>
      <c r="B269" s="164"/>
      <c r="C269" s="165"/>
      <c r="D269" s="166"/>
      <c r="E269" s="167"/>
      <c r="F269" s="168"/>
      <c r="G269" s="169"/>
      <c r="H269" s="168"/>
      <c r="I269" s="168"/>
    </row>
    <row r="270" spans="1:9" ht="42.75" customHeight="1" x14ac:dyDescent="0.25">
      <c r="A270" s="163"/>
      <c r="B270" s="164"/>
      <c r="C270" s="165"/>
      <c r="D270" s="166"/>
      <c r="E270" s="167"/>
      <c r="F270" s="168"/>
      <c r="G270" s="169"/>
      <c r="H270" s="168"/>
      <c r="I270" s="168"/>
    </row>
    <row r="271" spans="1:9" ht="42.75" customHeight="1" x14ac:dyDescent="0.25">
      <c r="A271" s="163"/>
      <c r="B271" s="164"/>
      <c r="C271" s="165"/>
      <c r="D271" s="166"/>
      <c r="E271" s="167"/>
      <c r="F271" s="168"/>
      <c r="G271" s="169"/>
      <c r="H271" s="168"/>
      <c r="I271" s="168"/>
    </row>
    <row r="272" spans="1:9" ht="43.5" customHeight="1" x14ac:dyDescent="0.25">
      <c r="A272" s="163"/>
      <c r="B272" s="164"/>
      <c r="C272" s="165"/>
      <c r="D272" s="166"/>
      <c r="E272" s="167"/>
      <c r="F272" s="168"/>
      <c r="G272" s="169"/>
      <c r="H272" s="168"/>
      <c r="I272" s="168"/>
    </row>
    <row r="273" spans="1:9" ht="33.75" customHeight="1" x14ac:dyDescent="0.25">
      <c r="A273" s="163"/>
      <c r="B273" s="164"/>
      <c r="C273" s="165"/>
      <c r="D273" s="166"/>
      <c r="E273" s="167"/>
      <c r="F273" s="168"/>
      <c r="G273" s="169"/>
      <c r="H273" s="168"/>
      <c r="I273" s="168"/>
    </row>
    <row r="274" spans="1:9" ht="41.25" customHeight="1" x14ac:dyDescent="0.25">
      <c r="A274" s="163"/>
      <c r="B274" s="164"/>
      <c r="C274" s="165"/>
      <c r="D274" s="166"/>
      <c r="E274" s="167"/>
      <c r="F274" s="168"/>
      <c r="G274" s="169"/>
      <c r="H274" s="168"/>
      <c r="I274" s="168"/>
    </row>
    <row r="275" spans="1:9" ht="39.75" customHeight="1" x14ac:dyDescent="0.25">
      <c r="A275" s="163"/>
      <c r="B275" s="164"/>
      <c r="C275" s="165"/>
      <c r="D275" s="166"/>
      <c r="E275" s="167"/>
      <c r="F275" s="168"/>
      <c r="G275" s="169"/>
      <c r="H275" s="168"/>
      <c r="I275" s="168"/>
    </row>
    <row r="276" spans="1:9" ht="48.75" customHeight="1" x14ac:dyDescent="0.25">
      <c r="A276" s="163"/>
      <c r="B276" s="164"/>
      <c r="C276" s="165"/>
      <c r="D276" s="166"/>
      <c r="E276" s="167"/>
      <c r="F276" s="168"/>
      <c r="G276" s="169"/>
      <c r="H276" s="168"/>
      <c r="I276" s="168"/>
    </row>
    <row r="277" spans="1:9" ht="44.25" customHeight="1" x14ac:dyDescent="0.25">
      <c r="A277" s="163"/>
      <c r="B277" s="164"/>
      <c r="C277" s="165"/>
      <c r="D277" s="166"/>
      <c r="E277" s="167"/>
      <c r="F277" s="168"/>
      <c r="G277" s="169"/>
      <c r="H277" s="168"/>
      <c r="I277" s="168"/>
    </row>
    <row r="278" spans="1:9" ht="41.25" customHeight="1" x14ac:dyDescent="0.25">
      <c r="A278" s="163"/>
      <c r="B278" s="164"/>
      <c r="C278" s="165"/>
      <c r="D278" s="166"/>
      <c r="E278" s="167"/>
      <c r="F278" s="168"/>
      <c r="G278" s="169"/>
      <c r="H278" s="168"/>
      <c r="I278" s="168"/>
    </row>
    <row r="279" spans="1:9" ht="54.75" customHeight="1" x14ac:dyDescent="0.25">
      <c r="A279" s="163"/>
      <c r="B279" s="164"/>
      <c r="C279" s="165"/>
      <c r="D279" s="166"/>
      <c r="E279" s="167"/>
      <c r="F279" s="168"/>
      <c r="G279" s="169"/>
      <c r="H279" s="168"/>
      <c r="I279" s="168"/>
    </row>
    <row r="280" spans="1:9" ht="42.75" customHeight="1" x14ac:dyDescent="0.25">
      <c r="A280" s="163"/>
      <c r="B280" s="164"/>
      <c r="C280" s="165"/>
      <c r="D280" s="166"/>
      <c r="E280" s="167"/>
      <c r="F280" s="168"/>
      <c r="G280" s="169"/>
      <c r="H280" s="168"/>
      <c r="I280" s="168"/>
    </row>
    <row r="281" spans="1:9" ht="16.5" customHeight="1" x14ac:dyDescent="0.25">
      <c r="A281" s="75"/>
      <c r="B281" s="81"/>
      <c r="C281" s="180"/>
      <c r="D281" s="81"/>
      <c r="E281" s="181"/>
      <c r="F281" s="181"/>
      <c r="G281" s="82"/>
      <c r="H281" s="181"/>
      <c r="I281" s="189"/>
    </row>
    <row r="282" spans="1:9" ht="16.5" customHeight="1" x14ac:dyDescent="0.25">
      <c r="A282" s="75"/>
      <c r="B282" s="81"/>
      <c r="C282" s="180"/>
      <c r="D282" s="81"/>
      <c r="E282" s="181"/>
      <c r="F282" s="181"/>
      <c r="G282" s="82"/>
      <c r="H282" s="181"/>
      <c r="I282" s="189"/>
    </row>
    <row r="283" spans="1:9" ht="16.5" customHeight="1" x14ac:dyDescent="0.25">
      <c r="A283" s="75"/>
      <c r="B283" s="81"/>
      <c r="C283" s="180"/>
      <c r="D283" s="81"/>
      <c r="E283" s="181"/>
      <c r="F283" s="181"/>
      <c r="G283" s="82"/>
      <c r="H283" s="181"/>
      <c r="I283" s="189"/>
    </row>
    <row r="284" spans="1:9" ht="16.5" customHeight="1" x14ac:dyDescent="0.25">
      <c r="A284" s="75"/>
      <c r="B284" s="81"/>
      <c r="C284" s="180"/>
      <c r="D284" s="81"/>
      <c r="E284" s="181"/>
      <c r="F284" s="181"/>
      <c r="G284" s="82"/>
      <c r="H284" s="181"/>
      <c r="I284" s="189"/>
    </row>
    <row r="285" spans="1:9" ht="16.5" customHeight="1" x14ac:dyDescent="0.25">
      <c r="A285" s="75"/>
      <c r="B285" s="81"/>
      <c r="C285" s="180"/>
      <c r="D285" s="81"/>
      <c r="E285" s="181"/>
      <c r="F285" s="181"/>
      <c r="G285" s="82"/>
      <c r="H285" s="181"/>
      <c r="I285" s="189"/>
    </row>
    <row r="286" spans="1:9" ht="16.5" customHeight="1" x14ac:dyDescent="0.25">
      <c r="A286" s="75"/>
      <c r="B286" s="70"/>
      <c r="C286" s="71"/>
      <c r="D286" s="70"/>
      <c r="E286" s="104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104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104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104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104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104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104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104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104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104"/>
      <c r="F295" s="76"/>
      <c r="G295" s="76"/>
      <c r="H295" s="76"/>
      <c r="I295" s="77"/>
    </row>
    <row r="296" spans="1:9" ht="16.5" customHeight="1" thickBot="1" x14ac:dyDescent="0.3">
      <c r="A296" s="83"/>
      <c r="B296" s="84"/>
      <c r="C296" s="85"/>
      <c r="D296" s="84"/>
      <c r="E296" s="190"/>
      <c r="F296" s="87"/>
      <c r="G296" s="87"/>
      <c r="H296" s="87"/>
      <c r="I296" s="88"/>
    </row>
    <row r="297" spans="1:9" ht="16.5" customHeight="1" thickTop="1" thickBot="1" x14ac:dyDescent="0.3">
      <c r="A297" s="89" t="s">
        <v>43</v>
      </c>
      <c r="B297" s="90"/>
      <c r="C297" s="91"/>
      <c r="D297" s="90"/>
      <c r="E297" s="191">
        <f>SUM(E201:E296)</f>
        <v>375.8</v>
      </c>
      <c r="F297" s="191">
        <f>SUM(F201:F296)</f>
        <v>26950</v>
      </c>
      <c r="G297" s="152">
        <f>SUM(G201:G296)</f>
        <v>0</v>
      </c>
      <c r="H297" s="152">
        <f>SUM(H201:H296)</f>
        <v>26950</v>
      </c>
      <c r="I297" s="93">
        <f>SUM(I201:I296)</f>
        <v>26950</v>
      </c>
    </row>
    <row r="298" spans="1:9" ht="16.5" customHeight="1" thickTop="1" thickBot="1" x14ac:dyDescent="0.3">
      <c r="A298" s="94" t="s">
        <v>44</v>
      </c>
      <c r="B298" s="95"/>
      <c r="C298" s="96"/>
      <c r="D298" s="95"/>
      <c r="E298" s="97"/>
      <c r="F298" s="98"/>
      <c r="G298" s="98"/>
      <c r="H298" s="98"/>
      <c r="I298" s="99">
        <f>I318</f>
        <v>0</v>
      </c>
    </row>
    <row r="299" spans="1:9" ht="40.5" customHeight="1" thickTop="1" x14ac:dyDescent="0.25">
      <c r="A299" s="146"/>
      <c r="B299" s="362"/>
      <c r="C299" s="363"/>
      <c r="D299" s="362"/>
      <c r="E299" s="362"/>
      <c r="F299" s="364"/>
      <c r="G299" s="362"/>
      <c r="H299" s="364"/>
      <c r="I299" s="364"/>
    </row>
    <row r="300" spans="1:9" ht="54.75" customHeight="1" x14ac:dyDescent="0.25">
      <c r="A300" s="138"/>
      <c r="B300" s="459"/>
      <c r="C300" s="465"/>
      <c r="D300" s="459"/>
      <c r="E300" s="362"/>
      <c r="F300" s="364"/>
      <c r="G300" s="467"/>
      <c r="H300" s="364"/>
      <c r="I300" s="364"/>
    </row>
    <row r="301" spans="1:9" ht="16.5" customHeight="1" x14ac:dyDescent="0.25">
      <c r="A301" s="138"/>
      <c r="B301" s="70"/>
      <c r="C301" s="71"/>
      <c r="D301" s="70"/>
      <c r="E301" s="122"/>
      <c r="F301" s="73"/>
      <c r="G301" s="73"/>
      <c r="H301" s="73"/>
      <c r="I301" s="74"/>
    </row>
    <row r="302" spans="1:9" ht="16.5" customHeight="1" x14ac:dyDescent="0.25">
      <c r="A302" s="138"/>
      <c r="B302" s="70"/>
      <c r="C302" s="71"/>
      <c r="D302" s="70"/>
      <c r="E302" s="122"/>
      <c r="F302" s="122"/>
      <c r="G302" s="122"/>
      <c r="H302" s="122"/>
      <c r="I302" s="193"/>
    </row>
    <row r="303" spans="1:9" ht="16.5" customHeight="1" x14ac:dyDescent="0.25">
      <c r="A303" s="138"/>
      <c r="B303" s="70"/>
      <c r="C303" s="71"/>
      <c r="D303" s="70"/>
      <c r="E303" s="122"/>
      <c r="F303" s="122"/>
      <c r="G303" s="122"/>
      <c r="H303" s="122"/>
      <c r="I303" s="193"/>
    </row>
    <row r="304" spans="1:9" ht="16.5" customHeight="1" x14ac:dyDescent="0.25">
      <c r="A304" s="138"/>
      <c r="B304" s="70"/>
      <c r="C304" s="71"/>
      <c r="D304" s="70"/>
      <c r="E304" s="122"/>
      <c r="F304" s="122"/>
      <c r="G304" s="122"/>
      <c r="H304" s="122"/>
      <c r="I304" s="193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thickBot="1" x14ac:dyDescent="0.3">
      <c r="A317" s="83"/>
      <c r="B317" s="84"/>
      <c r="C317" s="85"/>
      <c r="D317" s="84"/>
      <c r="E317" s="86"/>
      <c r="F317" s="87"/>
      <c r="G317" s="87"/>
      <c r="H317" s="87"/>
      <c r="I317" s="88"/>
    </row>
    <row r="318" spans="1:9" ht="16.5" customHeight="1" thickTop="1" thickBot="1" x14ac:dyDescent="0.3">
      <c r="A318" s="155" t="s">
        <v>43</v>
      </c>
      <c r="B318" s="156"/>
      <c r="C318" s="157"/>
      <c r="D318" s="156"/>
      <c r="E318" s="158">
        <f>SUM(E299:E317)</f>
        <v>0</v>
      </c>
      <c r="F318" s="159">
        <f>SUM(F299:F317)</f>
        <v>0</v>
      </c>
      <c r="G318" s="159">
        <f>SUM(G299:G317)</f>
        <v>0</v>
      </c>
      <c r="H318" s="159">
        <f>SUM(H299:H317)</f>
        <v>0</v>
      </c>
      <c r="I318" s="160">
        <f>SUM(I299:I317)</f>
        <v>0</v>
      </c>
    </row>
    <row r="319" spans="1:9" ht="16.5" customHeight="1" thickTop="1" thickBot="1" x14ac:dyDescent="0.3">
      <c r="A319" s="19" t="s">
        <v>45</v>
      </c>
      <c r="B319" s="20"/>
      <c r="C319" s="21"/>
      <c r="D319" s="20"/>
      <c r="E319" s="22"/>
      <c r="F319" s="22"/>
      <c r="G319" s="22"/>
      <c r="H319" s="22"/>
      <c r="I319" s="23">
        <f>I339</f>
        <v>10697.55</v>
      </c>
    </row>
    <row r="320" spans="1:9" ht="41.25" customHeight="1" thickTop="1" x14ac:dyDescent="0.25">
      <c r="A320" s="130">
        <v>1</v>
      </c>
      <c r="B320" s="468" t="s">
        <v>10296</v>
      </c>
      <c r="C320" s="466" t="s">
        <v>10297</v>
      </c>
      <c r="D320" s="468" t="s">
        <v>10296</v>
      </c>
      <c r="E320" s="461" t="s">
        <v>10298</v>
      </c>
      <c r="F320" s="469">
        <v>1378.5</v>
      </c>
      <c r="G320" s="470"/>
      <c r="H320" s="469">
        <v>1378.5</v>
      </c>
      <c r="I320" s="469">
        <v>1378.5</v>
      </c>
    </row>
    <row r="321" spans="1:9" ht="38.25" customHeight="1" x14ac:dyDescent="0.25">
      <c r="A321" s="198">
        <v>2</v>
      </c>
      <c r="B321" s="164" t="s">
        <v>10299</v>
      </c>
      <c r="C321" s="165" t="s">
        <v>10300</v>
      </c>
      <c r="D321" s="166" t="s">
        <v>10299</v>
      </c>
      <c r="E321" s="167">
        <v>20</v>
      </c>
      <c r="F321" s="168">
        <v>828.36</v>
      </c>
      <c r="G321" s="169"/>
      <c r="H321" s="168">
        <v>828.36</v>
      </c>
      <c r="I321" s="168">
        <v>828.36</v>
      </c>
    </row>
    <row r="322" spans="1:9" ht="52.5" customHeight="1" x14ac:dyDescent="0.25">
      <c r="A322" s="138">
        <v>3</v>
      </c>
      <c r="B322" s="468" t="s">
        <v>10301</v>
      </c>
      <c r="C322" s="466" t="s">
        <v>10302</v>
      </c>
      <c r="D322" s="468" t="s">
        <v>10301</v>
      </c>
      <c r="E322" s="461">
        <v>30</v>
      </c>
      <c r="F322" s="469">
        <v>1242.54</v>
      </c>
      <c r="G322" s="470"/>
      <c r="H322" s="469">
        <v>1242.54</v>
      </c>
      <c r="I322" s="469">
        <v>1242.54</v>
      </c>
    </row>
    <row r="323" spans="1:9" ht="39.75" customHeight="1" x14ac:dyDescent="0.25">
      <c r="A323" s="138">
        <v>4</v>
      </c>
      <c r="B323" s="468" t="s">
        <v>10303</v>
      </c>
      <c r="C323" s="466" t="s">
        <v>10304</v>
      </c>
      <c r="D323" s="468" t="s">
        <v>10303</v>
      </c>
      <c r="E323" s="461">
        <v>75</v>
      </c>
      <c r="F323" s="469">
        <v>3106.35</v>
      </c>
      <c r="G323" s="470"/>
      <c r="H323" s="469">
        <v>3106.35</v>
      </c>
      <c r="I323" s="469">
        <v>3106.35</v>
      </c>
    </row>
    <row r="324" spans="1:9" ht="46.5" customHeight="1" x14ac:dyDescent="0.25">
      <c r="A324" s="138">
        <v>5</v>
      </c>
      <c r="B324" s="468" t="s">
        <v>10305</v>
      </c>
      <c r="C324" s="466" t="s">
        <v>10306</v>
      </c>
      <c r="D324" s="468" t="s">
        <v>10305</v>
      </c>
      <c r="E324" s="461">
        <v>100</v>
      </c>
      <c r="F324" s="469">
        <v>4141.8</v>
      </c>
      <c r="G324" s="470"/>
      <c r="H324" s="469">
        <v>4141.8</v>
      </c>
      <c r="I324" s="469">
        <v>4141.8</v>
      </c>
    </row>
    <row r="325" spans="1:9" ht="16.5" customHeight="1" x14ac:dyDescent="0.25">
      <c r="A325" s="75"/>
      <c r="B325" s="70"/>
      <c r="C325" s="71"/>
      <c r="D325" s="70"/>
      <c r="E325" s="205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thickBot="1" x14ac:dyDescent="0.3">
      <c r="A338" s="83"/>
      <c r="B338" s="84"/>
      <c r="C338" s="85"/>
      <c r="D338" s="84"/>
      <c r="E338" s="86"/>
      <c r="F338" s="87"/>
      <c r="G338" s="87"/>
      <c r="H338" s="87"/>
      <c r="I338" s="88"/>
    </row>
    <row r="339" spans="1:9" ht="16.5" customHeight="1" thickTop="1" thickBot="1" x14ac:dyDescent="0.3">
      <c r="A339" s="89" t="s">
        <v>43</v>
      </c>
      <c r="B339" s="90"/>
      <c r="C339" s="91"/>
      <c r="D339" s="90"/>
      <c r="E339" s="152">
        <f>SUM(E320:E338)</f>
        <v>225</v>
      </c>
      <c r="F339" s="92">
        <f>SUM(F320:F338)</f>
        <v>10697.55</v>
      </c>
      <c r="G339" s="92">
        <f>SUM(G320:G338)</f>
        <v>0</v>
      </c>
      <c r="H339" s="92">
        <f>SUM(H320:H338)</f>
        <v>10697.55</v>
      </c>
      <c r="I339" s="93">
        <f>SUM(I320:I338)</f>
        <v>10697.55</v>
      </c>
    </row>
    <row r="340" spans="1:9" ht="16.5" customHeight="1" thickTop="1" thickBot="1" x14ac:dyDescent="0.3">
      <c r="A340" s="94" t="s">
        <v>46</v>
      </c>
      <c r="B340" s="95"/>
      <c r="C340" s="96"/>
      <c r="D340" s="95"/>
      <c r="E340" s="97"/>
      <c r="F340" s="97"/>
      <c r="G340" s="97"/>
      <c r="H340" s="97"/>
      <c r="I340" s="99">
        <f>I360</f>
        <v>4823.34</v>
      </c>
    </row>
    <row r="341" spans="1:9" ht="46.5" customHeight="1" thickTop="1" x14ac:dyDescent="0.25">
      <c r="A341" s="130">
        <v>1</v>
      </c>
      <c r="B341" s="164" t="s">
        <v>10307</v>
      </c>
      <c r="C341" s="165" t="s">
        <v>10308</v>
      </c>
      <c r="D341" s="166" t="s">
        <v>10307</v>
      </c>
      <c r="E341" s="167">
        <v>200</v>
      </c>
      <c r="F341" s="379">
        <v>2411.42</v>
      </c>
      <c r="G341" s="169"/>
      <c r="H341" s="379">
        <v>2411.42</v>
      </c>
      <c r="I341" s="379">
        <v>2411.42</v>
      </c>
    </row>
    <row r="342" spans="1:9" ht="46.5" customHeight="1" x14ac:dyDescent="0.25">
      <c r="A342" s="138">
        <v>2</v>
      </c>
      <c r="B342" s="164" t="s">
        <v>10309</v>
      </c>
      <c r="C342" s="165" t="s">
        <v>10310</v>
      </c>
      <c r="D342" s="166" t="s">
        <v>10309</v>
      </c>
      <c r="E342" s="167">
        <v>200</v>
      </c>
      <c r="F342" s="168">
        <v>2411.92</v>
      </c>
      <c r="G342" s="169"/>
      <c r="H342" s="168">
        <v>2411.92</v>
      </c>
      <c r="I342" s="168">
        <v>2411.92</v>
      </c>
    </row>
    <row r="343" spans="1:9" ht="16.5" customHeight="1" x14ac:dyDescent="0.25">
      <c r="A343" s="138"/>
      <c r="B343" s="185"/>
      <c r="C343" s="210"/>
      <c r="D343" s="185"/>
      <c r="E343" s="72"/>
      <c r="F343" s="199"/>
      <c r="G343" s="213"/>
      <c r="H343" s="76"/>
      <c r="I343" s="199"/>
    </row>
    <row r="344" spans="1:9" ht="16.5" customHeight="1" x14ac:dyDescent="0.25">
      <c r="A344" s="138"/>
      <c r="B344" s="70"/>
      <c r="C344" s="71"/>
      <c r="D344" s="70"/>
      <c r="E344" s="205"/>
      <c r="F344" s="214"/>
      <c r="G344" s="76"/>
      <c r="H344" s="76"/>
      <c r="I344" s="215"/>
    </row>
    <row r="345" spans="1:9" ht="16.5" customHeight="1" x14ac:dyDescent="0.25">
      <c r="A345" s="138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 t="s">
        <v>41</v>
      </c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thickBot="1" x14ac:dyDescent="0.3">
      <c r="A359" s="83"/>
      <c r="B359" s="84"/>
      <c r="C359" s="85"/>
      <c r="D359" s="84"/>
      <c r="E359" s="86"/>
      <c r="F359" s="87"/>
      <c r="G359" s="87"/>
      <c r="H359" s="87"/>
      <c r="I359" s="88"/>
    </row>
    <row r="360" spans="1:9" ht="16.5" customHeight="1" thickTop="1" thickBot="1" x14ac:dyDescent="0.3">
      <c r="A360" s="89" t="s">
        <v>43</v>
      </c>
      <c r="B360" s="90"/>
      <c r="C360" s="91"/>
      <c r="D360" s="90"/>
      <c r="E360" s="152">
        <f>SUM(E341:E359)</f>
        <v>400</v>
      </c>
      <c r="F360" s="92">
        <f>SUM(F341:F359)</f>
        <v>4823.34</v>
      </c>
      <c r="G360" s="92">
        <f>SUM(G341:G359)</f>
        <v>0</v>
      </c>
      <c r="H360" s="92">
        <f>SUM(H341:H359)</f>
        <v>4823.34</v>
      </c>
      <c r="I360" s="93">
        <f>SUM(I341:I359)</f>
        <v>4823.34</v>
      </c>
    </row>
    <row r="361" spans="1:9" ht="16.5" customHeight="1" thickTop="1" thickBot="1" x14ac:dyDescent="0.3">
      <c r="A361" s="94" t="s">
        <v>47</v>
      </c>
      <c r="B361" s="95"/>
      <c r="C361" s="96"/>
      <c r="D361" s="95"/>
      <c r="E361" s="97"/>
      <c r="F361" s="97"/>
      <c r="G361" s="97"/>
      <c r="H361" s="97"/>
      <c r="I361" s="99">
        <f>I381</f>
        <v>26332.27</v>
      </c>
    </row>
    <row r="362" spans="1:9" ht="36.75" customHeight="1" thickTop="1" x14ac:dyDescent="0.25">
      <c r="A362" s="146">
        <v>1</v>
      </c>
      <c r="B362" s="164" t="s">
        <v>10311</v>
      </c>
      <c r="C362" s="165" t="s">
        <v>10312</v>
      </c>
      <c r="D362" s="166" t="s">
        <v>10311</v>
      </c>
      <c r="E362" s="167">
        <v>2100</v>
      </c>
      <c r="F362" s="168">
        <v>11683.07</v>
      </c>
      <c r="G362" s="169"/>
      <c r="H362" s="168">
        <v>11683.07</v>
      </c>
      <c r="I362" s="168">
        <v>11683.07</v>
      </c>
    </row>
    <row r="363" spans="1:9" ht="35.25" customHeight="1" x14ac:dyDescent="0.25">
      <c r="A363" s="138">
        <v>2</v>
      </c>
      <c r="B363" s="164" t="s">
        <v>10313</v>
      </c>
      <c r="C363" s="165" t="s">
        <v>10314</v>
      </c>
      <c r="D363" s="166" t="s">
        <v>10313</v>
      </c>
      <c r="E363" s="167"/>
      <c r="F363" s="168">
        <v>14649.2</v>
      </c>
      <c r="G363" s="169"/>
      <c r="H363" s="168">
        <v>14649.2</v>
      </c>
      <c r="I363" s="168">
        <v>14649.2</v>
      </c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customHeight="1" thickBot="1" x14ac:dyDescent="0.3">
      <c r="A380" s="83"/>
      <c r="B380" s="84"/>
      <c r="C380" s="85"/>
      <c r="D380" s="84"/>
      <c r="E380" s="86"/>
      <c r="F380" s="87"/>
      <c r="G380" s="87"/>
      <c r="H380" s="87"/>
      <c r="I380" s="88"/>
    </row>
    <row r="381" spans="1:9" ht="16.5" customHeight="1" thickTop="1" thickBot="1" x14ac:dyDescent="0.3">
      <c r="A381" s="89" t="s">
        <v>43</v>
      </c>
      <c r="B381" s="90"/>
      <c r="C381" s="91"/>
      <c r="D381" s="90"/>
      <c r="E381" s="152">
        <f>SUM(E362:E380)</f>
        <v>2100</v>
      </c>
      <c r="F381" s="92">
        <f>SUM(F362:F380)</f>
        <v>26332.27</v>
      </c>
      <c r="G381" s="92">
        <f>SUM(G362:G380)</f>
        <v>0</v>
      </c>
      <c r="H381" s="92">
        <f>SUM(H362:H380)</f>
        <v>26332.27</v>
      </c>
      <c r="I381" s="93">
        <f>SUM(I362:I380)</f>
        <v>26332.27</v>
      </c>
    </row>
    <row r="382" spans="1:9" ht="16.5" customHeight="1" thickTop="1" thickBot="1" x14ac:dyDescent="0.3">
      <c r="A382" s="19" t="s">
        <v>48</v>
      </c>
      <c r="B382" s="20"/>
      <c r="C382" s="21"/>
      <c r="D382" s="20"/>
      <c r="E382" s="22"/>
      <c r="F382" s="22"/>
      <c r="G382" s="22"/>
      <c r="H382" s="22"/>
      <c r="I382" s="23">
        <f>I402</f>
        <v>0</v>
      </c>
    </row>
    <row r="383" spans="1:9" ht="16.5" customHeight="1" thickTop="1" x14ac:dyDescent="0.25">
      <c r="A383" s="216"/>
      <c r="B383" s="147"/>
      <c r="C383" s="148"/>
      <c r="D383" s="147"/>
      <c r="E383" s="149"/>
      <c r="F383" s="154"/>
      <c r="G383" s="154"/>
      <c r="H383" s="154"/>
      <c r="I383" s="217"/>
    </row>
    <row r="384" spans="1:9" ht="16.5" customHeight="1" x14ac:dyDescent="0.25">
      <c r="A384" s="75"/>
      <c r="B384" s="70"/>
      <c r="C384" s="71"/>
      <c r="D384" s="70"/>
      <c r="E384" s="72"/>
      <c r="F384" s="76"/>
      <c r="G384" s="76"/>
      <c r="H384" s="76"/>
      <c r="I384" s="77"/>
    </row>
    <row r="385" spans="1:9" ht="16.5" customHeight="1" x14ac:dyDescent="0.25">
      <c r="A385" s="75"/>
      <c r="B385" s="70"/>
      <c r="C385" s="71"/>
      <c r="D385" s="70"/>
      <c r="E385" s="72"/>
      <c r="F385" s="76"/>
      <c r="G385" s="76"/>
      <c r="H385" s="76"/>
      <c r="I385" s="77"/>
    </row>
    <row r="386" spans="1:9" ht="16.5" customHeight="1" x14ac:dyDescent="0.25">
      <c r="A386" s="75"/>
      <c r="B386" s="70"/>
      <c r="C386" s="71"/>
      <c r="D386" s="70"/>
      <c r="E386" s="72"/>
      <c r="F386" s="76"/>
      <c r="G386" s="76"/>
      <c r="H386" s="76"/>
      <c r="I386" s="77"/>
    </row>
    <row r="387" spans="1:9" ht="16.5" customHeight="1" x14ac:dyDescent="0.25">
      <c r="A387" s="75"/>
      <c r="B387" s="70"/>
      <c r="C387" s="71"/>
      <c r="D387" s="70"/>
      <c r="E387" s="72"/>
      <c r="F387" s="76"/>
      <c r="G387" s="76"/>
      <c r="H387" s="76"/>
      <c r="I387" s="77"/>
    </row>
    <row r="388" spans="1:9" ht="16.5" customHeight="1" x14ac:dyDescent="0.25">
      <c r="A388" s="75"/>
      <c r="B388" s="70"/>
      <c r="C388" s="71"/>
      <c r="D388" s="70"/>
      <c r="E388" s="72"/>
      <c r="F388" s="76"/>
      <c r="G388" s="76"/>
      <c r="H388" s="76"/>
      <c r="I388" s="77"/>
    </row>
    <row r="389" spans="1:9" ht="16.5" customHeight="1" x14ac:dyDescent="0.25">
      <c r="A389" s="75"/>
      <c r="B389" s="70"/>
      <c r="C389" s="71"/>
      <c r="D389" s="70"/>
      <c r="E389" s="72"/>
      <c r="F389" s="76"/>
      <c r="G389" s="76"/>
      <c r="H389" s="76"/>
      <c r="I389" s="77"/>
    </row>
    <row r="390" spans="1:9" ht="16.5" customHeight="1" x14ac:dyDescent="0.25">
      <c r="A390" s="75"/>
      <c r="B390" s="70"/>
      <c r="C390" s="71"/>
      <c r="D390" s="70"/>
      <c r="E390" s="72"/>
      <c r="F390" s="76"/>
      <c r="G390" s="76"/>
      <c r="H390" s="76"/>
      <c r="I390" s="77"/>
    </row>
    <row r="391" spans="1:9" ht="16.5" customHeight="1" x14ac:dyDescent="0.25">
      <c r="A391" s="75"/>
      <c r="B391" s="70"/>
      <c r="C391" s="71"/>
      <c r="D391" s="70"/>
      <c r="E391" s="72"/>
      <c r="F391" s="76"/>
      <c r="G391" s="76"/>
      <c r="H391" s="76"/>
      <c r="I391" s="77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thickBot="1" x14ac:dyDescent="0.3">
      <c r="A401" s="83"/>
      <c r="B401" s="84"/>
      <c r="C401" s="85"/>
      <c r="D401" s="84"/>
      <c r="E401" s="86"/>
      <c r="F401" s="87"/>
      <c r="G401" s="87"/>
      <c r="H401" s="87"/>
      <c r="I401" s="88"/>
    </row>
    <row r="402" spans="1:9" ht="16.5" customHeight="1" thickTop="1" thickBot="1" x14ac:dyDescent="0.3">
      <c r="A402" s="155" t="s">
        <v>43</v>
      </c>
      <c r="B402" s="156"/>
      <c r="C402" s="157"/>
      <c r="D402" s="156"/>
      <c r="E402" s="158">
        <f>SUM(E383:E401)</f>
        <v>0</v>
      </c>
      <c r="F402" s="159">
        <f>SUM(F383:F401)</f>
        <v>0</v>
      </c>
      <c r="G402" s="159">
        <f>SUM(G383:G401)</f>
        <v>0</v>
      </c>
      <c r="H402" s="159">
        <f>SUM(H383:H401)</f>
        <v>0</v>
      </c>
      <c r="I402" s="160">
        <f>SUM(I383:I401)</f>
        <v>0</v>
      </c>
    </row>
    <row r="403" spans="1:9" ht="16.5" customHeight="1" thickTop="1" thickBot="1" x14ac:dyDescent="0.3">
      <c r="A403" s="11" t="s">
        <v>50</v>
      </c>
      <c r="B403" s="12"/>
      <c r="C403" s="13"/>
      <c r="D403" s="14"/>
      <c r="E403" s="15">
        <f>E446+E467+E509+E530+E551+E572</f>
        <v>192.4</v>
      </c>
      <c r="F403" s="16"/>
      <c r="G403" s="16"/>
      <c r="H403" s="16"/>
      <c r="I403" s="15">
        <f>I446+I467+I509+I530+I551+I572+I488</f>
        <v>19257.169999999998</v>
      </c>
    </row>
    <row r="404" spans="1:9" ht="16.5" customHeight="1" thickTop="1" thickBot="1" x14ac:dyDescent="0.3">
      <c r="A404" s="94" t="s">
        <v>13</v>
      </c>
      <c r="B404" s="95"/>
      <c r="C404" s="96"/>
      <c r="D404" s="95"/>
      <c r="E404" s="97"/>
      <c r="F404" s="97"/>
      <c r="G404" s="97"/>
      <c r="H404" s="97"/>
      <c r="I404" s="99">
        <f>I446</f>
        <v>0</v>
      </c>
    </row>
    <row r="405" spans="1:9" ht="32.25" customHeight="1" thickTop="1" thickBot="1" x14ac:dyDescent="0.25">
      <c r="A405" s="130">
        <v>1</v>
      </c>
      <c r="B405" s="241" t="s">
        <v>10315</v>
      </c>
      <c r="C405" s="102" t="s">
        <v>10316</v>
      </c>
      <c r="D405" s="241" t="s">
        <v>10317</v>
      </c>
      <c r="E405" s="241">
        <v>10</v>
      </c>
      <c r="F405" s="365">
        <v>550</v>
      </c>
      <c r="G405" s="163"/>
      <c r="H405" s="421">
        <v>550</v>
      </c>
      <c r="I405" s="421">
        <v>550</v>
      </c>
    </row>
    <row r="406" spans="1:9" ht="31.5" customHeight="1" thickTop="1" thickBot="1" x14ac:dyDescent="0.25">
      <c r="A406" s="130">
        <v>2</v>
      </c>
      <c r="B406" s="574" t="s">
        <v>10318</v>
      </c>
      <c r="C406" s="102" t="s">
        <v>10319</v>
      </c>
      <c r="D406" s="471" t="s">
        <v>10320</v>
      </c>
      <c r="E406" s="471">
        <v>4</v>
      </c>
      <c r="F406" s="546">
        <v>550</v>
      </c>
      <c r="G406" s="163"/>
      <c r="H406" s="421">
        <v>550</v>
      </c>
      <c r="I406" s="421">
        <v>550</v>
      </c>
    </row>
    <row r="407" spans="1:9" ht="27.75" customHeight="1" thickTop="1" thickBot="1" x14ac:dyDescent="0.25">
      <c r="A407" s="130">
        <v>3</v>
      </c>
      <c r="B407" s="574" t="s">
        <v>10321</v>
      </c>
      <c r="C407" s="102" t="s">
        <v>10322</v>
      </c>
      <c r="D407" s="471" t="s">
        <v>10323</v>
      </c>
      <c r="E407" s="471">
        <v>2.4</v>
      </c>
      <c r="F407" s="546">
        <v>550</v>
      </c>
      <c r="G407" s="163"/>
      <c r="H407" s="421">
        <v>550</v>
      </c>
      <c r="I407" s="421">
        <v>550</v>
      </c>
    </row>
    <row r="408" spans="1:9" ht="37.5" customHeight="1" thickTop="1" thickBot="1" x14ac:dyDescent="0.25">
      <c r="A408" s="130">
        <v>4</v>
      </c>
      <c r="B408" s="102" t="s">
        <v>10324</v>
      </c>
      <c r="C408" s="102" t="s">
        <v>10325</v>
      </c>
      <c r="D408" s="102" t="s">
        <v>10326</v>
      </c>
      <c r="E408" s="241">
        <v>14</v>
      </c>
      <c r="F408" s="365">
        <v>550</v>
      </c>
      <c r="G408" s="163"/>
      <c r="H408" s="421">
        <v>550</v>
      </c>
      <c r="I408" s="421">
        <v>550</v>
      </c>
    </row>
    <row r="409" spans="1:9" ht="39" customHeight="1" thickTop="1" thickBot="1" x14ac:dyDescent="0.25">
      <c r="A409" s="130">
        <v>5</v>
      </c>
      <c r="B409" s="102" t="s">
        <v>10327</v>
      </c>
      <c r="C409" s="102" t="s">
        <v>10328</v>
      </c>
      <c r="D409" s="102" t="s">
        <v>10329</v>
      </c>
      <c r="E409" s="241">
        <v>2</v>
      </c>
      <c r="F409" s="365">
        <v>550</v>
      </c>
      <c r="G409" s="163"/>
      <c r="H409" s="421">
        <v>550</v>
      </c>
      <c r="I409" s="421">
        <v>550</v>
      </c>
    </row>
    <row r="410" spans="1:9" ht="48.75" customHeight="1" thickTop="1" thickBot="1" x14ac:dyDescent="0.25">
      <c r="A410" s="130">
        <v>6</v>
      </c>
      <c r="B410" s="102" t="s">
        <v>10330</v>
      </c>
      <c r="C410" s="102" t="s">
        <v>10331</v>
      </c>
      <c r="D410" s="102" t="s">
        <v>10332</v>
      </c>
      <c r="E410" s="241">
        <v>6</v>
      </c>
      <c r="F410" s="365">
        <v>550</v>
      </c>
      <c r="G410" s="163"/>
      <c r="H410" s="421">
        <v>550</v>
      </c>
      <c r="I410" s="421">
        <v>550</v>
      </c>
    </row>
    <row r="411" spans="1:9" ht="36.75" customHeight="1" thickTop="1" thickBot="1" x14ac:dyDescent="0.25">
      <c r="A411" s="130">
        <v>7</v>
      </c>
      <c r="B411" s="102" t="s">
        <v>10333</v>
      </c>
      <c r="C411" s="102" t="s">
        <v>10334</v>
      </c>
      <c r="D411" s="102" t="s">
        <v>10335</v>
      </c>
      <c r="E411" s="241">
        <v>7</v>
      </c>
      <c r="F411" s="365">
        <v>550</v>
      </c>
      <c r="G411" s="163"/>
      <c r="H411" s="421">
        <v>550</v>
      </c>
      <c r="I411" s="421">
        <v>550</v>
      </c>
    </row>
    <row r="412" spans="1:9" ht="40.5" customHeight="1" thickTop="1" thickBot="1" x14ac:dyDescent="0.25">
      <c r="A412" s="130">
        <v>8</v>
      </c>
      <c r="B412" s="102" t="s">
        <v>10336</v>
      </c>
      <c r="C412" s="102" t="s">
        <v>10337</v>
      </c>
      <c r="D412" s="102" t="s">
        <v>10338</v>
      </c>
      <c r="E412" s="241">
        <v>5</v>
      </c>
      <c r="F412" s="365">
        <v>550</v>
      </c>
      <c r="G412" s="163"/>
      <c r="H412" s="421">
        <v>550</v>
      </c>
      <c r="I412" s="421">
        <v>550</v>
      </c>
    </row>
    <row r="413" spans="1:9" ht="44.25" customHeight="1" thickTop="1" thickBot="1" x14ac:dyDescent="0.25">
      <c r="A413" s="130">
        <v>9</v>
      </c>
      <c r="B413" s="102" t="s">
        <v>10339</v>
      </c>
      <c r="C413" s="102" t="s">
        <v>10340</v>
      </c>
      <c r="D413" s="102" t="s">
        <v>10341</v>
      </c>
      <c r="E413" s="241">
        <v>8</v>
      </c>
      <c r="F413" s="365">
        <v>550</v>
      </c>
      <c r="G413" s="163"/>
      <c r="H413" s="421">
        <v>550</v>
      </c>
      <c r="I413" s="421">
        <v>550</v>
      </c>
    </row>
    <row r="414" spans="1:9" ht="40.5" customHeight="1" thickTop="1" thickBot="1" x14ac:dyDescent="0.25">
      <c r="A414" s="130">
        <v>10</v>
      </c>
      <c r="B414" s="102" t="s">
        <v>10342</v>
      </c>
      <c r="C414" s="102" t="s">
        <v>10343</v>
      </c>
      <c r="D414" s="102" t="s">
        <v>10344</v>
      </c>
      <c r="E414" s="241">
        <v>14</v>
      </c>
      <c r="F414" s="365">
        <v>550</v>
      </c>
      <c r="G414" s="163"/>
      <c r="H414" s="421">
        <v>550</v>
      </c>
      <c r="I414" s="421">
        <v>550</v>
      </c>
    </row>
    <row r="415" spans="1:9" ht="48.75" customHeight="1" thickTop="1" thickBot="1" x14ac:dyDescent="0.25">
      <c r="A415" s="130">
        <v>11</v>
      </c>
      <c r="B415" s="102" t="s">
        <v>10345</v>
      </c>
      <c r="C415" s="102" t="s">
        <v>10346</v>
      </c>
      <c r="D415" s="102" t="s">
        <v>10347</v>
      </c>
      <c r="E415" s="241">
        <v>9</v>
      </c>
      <c r="F415" s="365">
        <v>550</v>
      </c>
      <c r="G415" s="163"/>
      <c r="H415" s="421">
        <v>550</v>
      </c>
      <c r="I415" s="421">
        <v>550</v>
      </c>
    </row>
    <row r="416" spans="1:9" ht="36.75" customHeight="1" thickTop="1" thickBot="1" x14ac:dyDescent="0.25">
      <c r="A416" s="130">
        <v>12</v>
      </c>
      <c r="B416" s="102" t="s">
        <v>10348</v>
      </c>
      <c r="C416" s="102" t="s">
        <v>10349</v>
      </c>
      <c r="D416" s="102" t="s">
        <v>10350</v>
      </c>
      <c r="E416" s="241">
        <v>4</v>
      </c>
      <c r="F416" s="365">
        <v>550</v>
      </c>
      <c r="G416" s="163"/>
      <c r="H416" s="421">
        <v>550</v>
      </c>
      <c r="I416" s="421">
        <v>550</v>
      </c>
    </row>
    <row r="417" spans="1:9" ht="42.75" customHeight="1" thickTop="1" thickBot="1" x14ac:dyDescent="0.25">
      <c r="A417" s="130"/>
      <c r="B417" s="102"/>
      <c r="C417" s="102"/>
      <c r="D417" s="102"/>
      <c r="E417" s="241"/>
      <c r="F417" s="365"/>
      <c r="G417" s="163"/>
      <c r="H417" s="421"/>
      <c r="I417" s="421"/>
    </row>
    <row r="418" spans="1:9" ht="39" customHeight="1" thickTop="1" thickBot="1" x14ac:dyDescent="0.25">
      <c r="A418" s="130"/>
      <c r="B418" s="102"/>
      <c r="C418" s="102"/>
      <c r="D418" s="102"/>
      <c r="E418" s="241"/>
      <c r="F418" s="343"/>
      <c r="G418" s="55"/>
      <c r="H418" s="344"/>
      <c r="I418" s="344"/>
    </row>
    <row r="419" spans="1:9" ht="38.25" customHeight="1" thickTop="1" thickBot="1" x14ac:dyDescent="0.25">
      <c r="A419" s="130"/>
      <c r="B419" s="102"/>
      <c r="C419" s="102"/>
      <c r="D419" s="102"/>
      <c r="E419" s="241"/>
      <c r="F419" s="343"/>
      <c r="G419" s="55"/>
      <c r="H419" s="344"/>
      <c r="I419" s="344"/>
    </row>
    <row r="420" spans="1:9" ht="38.25" customHeight="1" thickTop="1" thickBot="1" x14ac:dyDescent="0.25">
      <c r="A420" s="130"/>
      <c r="B420" s="102"/>
      <c r="C420" s="102"/>
      <c r="D420" s="102"/>
      <c r="E420" s="241"/>
      <c r="F420" s="343"/>
      <c r="G420" s="55"/>
      <c r="H420" s="344"/>
      <c r="I420" s="344"/>
    </row>
    <row r="421" spans="1:9" ht="41.25" customHeight="1" thickTop="1" thickBot="1" x14ac:dyDescent="0.25">
      <c r="A421" s="130"/>
      <c r="B421" s="102"/>
      <c r="C421" s="102"/>
      <c r="D421" s="102"/>
      <c r="E421" s="241"/>
      <c r="F421" s="343"/>
      <c r="G421" s="55"/>
      <c r="H421" s="344"/>
      <c r="I421" s="344"/>
    </row>
    <row r="422" spans="1:9" ht="38.25" customHeight="1" thickTop="1" thickBot="1" x14ac:dyDescent="0.25">
      <c r="A422" s="130"/>
      <c r="B422" s="102"/>
      <c r="C422" s="102"/>
      <c r="D422" s="102"/>
      <c r="E422" s="241"/>
      <c r="F422" s="343"/>
      <c r="G422" s="55"/>
      <c r="H422" s="344"/>
      <c r="I422" s="344"/>
    </row>
    <row r="423" spans="1:9" ht="47.25" customHeight="1" thickTop="1" thickBot="1" x14ac:dyDescent="0.25">
      <c r="A423" s="130"/>
      <c r="B423" s="102"/>
      <c r="C423" s="102"/>
      <c r="D423" s="102"/>
      <c r="E423" s="241"/>
      <c r="F423" s="343"/>
      <c r="G423" s="55"/>
      <c r="H423" s="344"/>
      <c r="I423" s="344"/>
    </row>
    <row r="424" spans="1:9" s="105" customFormat="1" ht="43.5" customHeight="1" thickTop="1" thickBot="1" x14ac:dyDescent="0.25">
      <c r="A424" s="130"/>
      <c r="B424" s="102"/>
      <c r="C424" s="102"/>
      <c r="D424" s="102"/>
      <c r="E424" s="241"/>
      <c r="F424" s="343"/>
      <c r="G424" s="55"/>
      <c r="H424" s="344"/>
      <c r="I424" s="344"/>
    </row>
    <row r="425" spans="1:9" ht="16.5" customHeight="1" thickTop="1" thickBot="1" x14ac:dyDescent="0.25">
      <c r="A425" s="130"/>
      <c r="B425" s="102"/>
      <c r="C425" s="102"/>
      <c r="D425" s="102"/>
      <c r="E425" s="241"/>
      <c r="F425" s="343"/>
      <c r="G425" s="55"/>
      <c r="H425" s="344"/>
      <c r="I425" s="344"/>
    </row>
    <row r="426" spans="1:9" ht="30" customHeight="1" thickTop="1" thickBot="1" x14ac:dyDescent="0.25">
      <c r="A426" s="130"/>
      <c r="B426" s="102"/>
      <c r="C426" s="102"/>
      <c r="D426" s="102"/>
      <c r="E426" s="241"/>
      <c r="F426" s="343"/>
      <c r="G426" s="55"/>
      <c r="H426" s="344"/>
      <c r="I426" s="344"/>
    </row>
    <row r="427" spans="1:9" ht="24.75" customHeight="1" thickTop="1" thickBot="1" x14ac:dyDescent="0.25">
      <c r="A427" s="130"/>
      <c r="B427" s="102"/>
      <c r="C427" s="102"/>
      <c r="D427" s="102"/>
      <c r="E427" s="241"/>
      <c r="F427" s="343"/>
      <c r="G427" s="55"/>
      <c r="H427" s="344"/>
      <c r="I427" s="344"/>
    </row>
    <row r="428" spans="1:9" ht="30.75" customHeight="1" thickTop="1" thickBot="1" x14ac:dyDescent="0.25">
      <c r="A428" s="130"/>
      <c r="B428" s="102"/>
      <c r="C428" s="102"/>
      <c r="D428" s="102"/>
      <c r="E428" s="241"/>
      <c r="F428" s="343"/>
      <c r="G428" s="55"/>
      <c r="H428" s="344"/>
      <c r="I428" s="344"/>
    </row>
    <row r="429" spans="1:9" ht="29.25" customHeight="1" thickTop="1" thickBot="1" x14ac:dyDescent="0.25">
      <c r="A429" s="130"/>
      <c r="B429" s="102"/>
      <c r="C429" s="102"/>
      <c r="D429" s="102"/>
      <c r="E429" s="241"/>
      <c r="F429" s="343"/>
      <c r="G429" s="55"/>
      <c r="H429" s="344"/>
      <c r="I429" s="344"/>
    </row>
    <row r="430" spans="1:9" ht="30.75" customHeight="1" thickTop="1" thickBot="1" x14ac:dyDescent="0.25">
      <c r="A430" s="130"/>
      <c r="B430" s="81"/>
      <c r="C430" s="220"/>
      <c r="D430" s="81"/>
      <c r="E430" s="181"/>
      <c r="F430" s="182"/>
      <c r="G430" s="182"/>
      <c r="H430" s="182"/>
      <c r="I430" s="183"/>
    </row>
    <row r="431" spans="1:9" ht="30.75" customHeight="1" thickTop="1" x14ac:dyDescent="0.2">
      <c r="A431" s="130"/>
      <c r="B431" s="81"/>
      <c r="C431" s="220"/>
      <c r="D431" s="81"/>
      <c r="E431" s="181"/>
      <c r="F431" s="182"/>
      <c r="G431" s="182"/>
      <c r="H431" s="182"/>
      <c r="I431" s="183"/>
    </row>
    <row r="432" spans="1:9" ht="30.75" customHeight="1" x14ac:dyDescent="0.2">
      <c r="A432" s="134"/>
      <c r="B432" s="81"/>
      <c r="C432" s="220"/>
      <c r="D432" s="81"/>
      <c r="E432" s="181"/>
      <c r="F432" s="182"/>
      <c r="G432" s="182"/>
      <c r="H432" s="182"/>
      <c r="I432" s="183"/>
    </row>
    <row r="433" spans="1:9" ht="16.5" customHeight="1" x14ac:dyDescent="0.2">
      <c r="A433" s="134"/>
      <c r="B433" s="81"/>
      <c r="C433" s="220"/>
      <c r="D433" s="81"/>
      <c r="E433" s="181"/>
      <c r="F433" s="182"/>
      <c r="G433" s="182"/>
      <c r="H433" s="182"/>
      <c r="I433" s="183"/>
    </row>
    <row r="434" spans="1:9" ht="16.5" customHeight="1" x14ac:dyDescent="0.2">
      <c r="A434" s="134"/>
      <c r="B434" s="81"/>
      <c r="C434" s="220"/>
      <c r="D434" s="81"/>
      <c r="E434" s="181"/>
      <c r="F434" s="182"/>
      <c r="G434" s="182"/>
      <c r="H434" s="182"/>
      <c r="I434" s="183"/>
    </row>
    <row r="435" spans="1:9" ht="16.5" customHeight="1" x14ac:dyDescent="0.2">
      <c r="A435" s="134"/>
      <c r="B435" s="81"/>
      <c r="C435" s="220"/>
      <c r="D435" s="81"/>
      <c r="E435" s="181"/>
      <c r="F435" s="182"/>
      <c r="G435" s="182"/>
      <c r="H435" s="182"/>
      <c r="I435" s="183"/>
    </row>
    <row r="436" spans="1:9" ht="16.5" customHeight="1" x14ac:dyDescent="0.2">
      <c r="A436" s="134"/>
      <c r="B436" s="81"/>
      <c r="C436" s="220"/>
      <c r="D436" s="81"/>
      <c r="E436" s="82"/>
      <c r="F436" s="182"/>
      <c r="G436" s="182"/>
      <c r="H436" s="182"/>
      <c r="I436" s="183"/>
    </row>
    <row r="437" spans="1:9" ht="16.5" customHeight="1" x14ac:dyDescent="0.2">
      <c r="A437" s="134"/>
      <c r="B437" s="81"/>
      <c r="C437" s="220"/>
      <c r="D437" s="81"/>
      <c r="E437" s="181"/>
      <c r="F437" s="182"/>
      <c r="G437" s="182"/>
      <c r="H437" s="182"/>
      <c r="I437" s="183"/>
    </row>
    <row r="438" spans="1:9" ht="16.5" customHeight="1" x14ac:dyDescent="0.2">
      <c r="A438" s="134"/>
      <c r="B438" s="81"/>
      <c r="C438" s="220"/>
      <c r="D438" s="81"/>
      <c r="E438" s="181"/>
      <c r="F438" s="182"/>
      <c r="G438" s="182"/>
      <c r="H438" s="182"/>
      <c r="I438" s="183"/>
    </row>
    <row r="439" spans="1:9" ht="16.5" customHeight="1" x14ac:dyDescent="0.2">
      <c r="A439" s="134"/>
      <c r="B439" s="81"/>
      <c r="C439" s="220"/>
      <c r="D439" s="81"/>
      <c r="E439" s="181"/>
      <c r="F439" s="182"/>
      <c r="G439" s="182"/>
      <c r="H439" s="182"/>
      <c r="I439" s="183"/>
    </row>
    <row r="440" spans="1:9" ht="16.5" customHeight="1" x14ac:dyDescent="0.2">
      <c r="A440" s="134"/>
      <c r="B440" s="81"/>
      <c r="C440" s="220"/>
      <c r="D440" s="81"/>
      <c r="E440" s="181"/>
      <c r="F440" s="182"/>
      <c r="G440" s="182"/>
      <c r="H440" s="182"/>
      <c r="I440" s="183"/>
    </row>
    <row r="441" spans="1:9" ht="16.5" customHeight="1" x14ac:dyDescent="0.2">
      <c r="A441" s="134"/>
      <c r="B441" s="81"/>
      <c r="C441" s="220"/>
      <c r="D441" s="81"/>
      <c r="E441" s="181"/>
      <c r="F441" s="182"/>
      <c r="G441" s="182"/>
      <c r="H441" s="182"/>
      <c r="I441" s="183"/>
    </row>
    <row r="442" spans="1:9" ht="16.5" customHeight="1" x14ac:dyDescent="0.2">
      <c r="A442" s="134"/>
      <c r="B442" s="81"/>
      <c r="C442" s="220"/>
      <c r="D442" s="81"/>
      <c r="E442" s="181"/>
      <c r="F442" s="182"/>
      <c r="G442" s="182"/>
      <c r="H442" s="182"/>
      <c r="I442" s="183"/>
    </row>
    <row r="443" spans="1:9" ht="30.75" customHeight="1" x14ac:dyDescent="0.2">
      <c r="A443" s="134"/>
      <c r="B443" s="81"/>
      <c r="C443" s="220"/>
      <c r="D443" s="81"/>
      <c r="E443" s="181"/>
      <c r="F443" s="182"/>
      <c r="G443" s="182"/>
      <c r="H443" s="182"/>
      <c r="I443" s="183"/>
    </row>
    <row r="444" spans="1:9" ht="30.75" customHeight="1" x14ac:dyDescent="0.2">
      <c r="A444" s="134"/>
      <c r="B444" s="81"/>
      <c r="C444" s="220"/>
      <c r="D444" s="81"/>
      <c r="E444" s="181"/>
      <c r="F444" s="182"/>
      <c r="G444" s="182"/>
      <c r="H444" s="182"/>
      <c r="I444" s="183"/>
    </row>
    <row r="445" spans="1:9" ht="30.75" customHeight="1" x14ac:dyDescent="0.2">
      <c r="A445" s="134"/>
      <c r="B445" s="81"/>
      <c r="C445" s="220"/>
      <c r="D445" s="81"/>
      <c r="E445" s="181"/>
      <c r="F445" s="182"/>
      <c r="G445" s="182"/>
      <c r="H445" s="182"/>
      <c r="I445" s="183"/>
    </row>
    <row r="446" spans="1:9" ht="30.75" customHeight="1" x14ac:dyDescent="0.2">
      <c r="A446" s="134"/>
      <c r="B446" s="81"/>
      <c r="C446" s="220"/>
      <c r="D446" s="81"/>
      <c r="E446" s="181"/>
      <c r="F446" s="82"/>
      <c r="G446" s="82"/>
      <c r="H446" s="82"/>
      <c r="I446" s="222"/>
    </row>
    <row r="447" spans="1:9" ht="30.75" customHeight="1" x14ac:dyDescent="0.2">
      <c r="A447" s="134"/>
      <c r="B447" s="81"/>
      <c r="C447" s="220"/>
      <c r="D447" s="81"/>
      <c r="E447" s="82"/>
      <c r="F447" s="82"/>
      <c r="G447" s="82"/>
      <c r="H447" s="82"/>
      <c r="I447" s="222"/>
    </row>
    <row r="448" spans="1:9" ht="30.75" customHeight="1" x14ac:dyDescent="0.2">
      <c r="A448" s="134"/>
      <c r="B448" s="81"/>
      <c r="C448" s="220"/>
      <c r="D448" s="81"/>
      <c r="E448" s="82"/>
      <c r="F448" s="82"/>
      <c r="G448" s="82"/>
      <c r="H448" s="82"/>
      <c r="I448" s="222"/>
    </row>
    <row r="449" spans="1:9" ht="30.75" customHeight="1" x14ac:dyDescent="0.2">
      <c r="A449" s="134"/>
      <c r="B449" s="81"/>
      <c r="C449" s="220"/>
      <c r="D449" s="81"/>
      <c r="E449" s="181"/>
      <c r="F449" s="82"/>
      <c r="G449" s="82"/>
      <c r="H449" s="82"/>
      <c r="I449" s="222"/>
    </row>
    <row r="450" spans="1:9" ht="30.75" customHeight="1" x14ac:dyDescent="0.2">
      <c r="A450" s="134"/>
      <c r="B450" s="81"/>
      <c r="C450" s="220"/>
      <c r="D450" s="81"/>
      <c r="E450" s="82"/>
      <c r="F450" s="82"/>
      <c r="G450" s="82"/>
      <c r="H450" s="82"/>
      <c r="I450" s="222"/>
    </row>
    <row r="451" spans="1:9" ht="30.75" customHeight="1" x14ac:dyDescent="0.2">
      <c r="A451" s="134"/>
      <c r="B451" s="81"/>
      <c r="C451" s="220"/>
      <c r="D451" s="81"/>
      <c r="E451" s="82"/>
      <c r="F451" s="82"/>
      <c r="G451" s="82"/>
      <c r="H451" s="82"/>
      <c r="I451" s="222"/>
    </row>
    <row r="452" spans="1:9" ht="30.75" customHeight="1" x14ac:dyDescent="0.2">
      <c r="A452" s="134"/>
      <c r="B452" s="81"/>
      <c r="C452" s="220"/>
      <c r="D452" s="81"/>
      <c r="E452" s="82"/>
      <c r="F452" s="82"/>
      <c r="G452" s="82"/>
      <c r="H452" s="82"/>
      <c r="I452" s="222"/>
    </row>
    <row r="453" spans="1:9" ht="30.75" customHeight="1" x14ac:dyDescent="0.2">
      <c r="A453" s="134"/>
      <c r="B453" s="81"/>
      <c r="C453" s="220"/>
      <c r="D453" s="81"/>
      <c r="E453" s="82"/>
      <c r="F453" s="82"/>
      <c r="G453" s="82"/>
      <c r="H453" s="82"/>
      <c r="I453" s="222"/>
    </row>
    <row r="454" spans="1:9" ht="16.5" customHeight="1" x14ac:dyDescent="0.2">
      <c r="A454" s="134"/>
      <c r="B454" s="81"/>
      <c r="C454" s="220"/>
      <c r="D454" s="81"/>
      <c r="E454" s="82"/>
      <c r="F454" s="82"/>
      <c r="G454" s="82"/>
      <c r="H454" s="82"/>
      <c r="I454" s="222"/>
    </row>
    <row r="455" spans="1:9" ht="16.5" customHeight="1" x14ac:dyDescent="0.25">
      <c r="A455" s="134"/>
      <c r="B455" s="70"/>
      <c r="C455" s="70"/>
      <c r="D455" s="70"/>
      <c r="E455" s="72"/>
      <c r="F455" s="76"/>
      <c r="G455" s="76"/>
      <c r="H455" s="76"/>
      <c r="I455" s="77"/>
    </row>
    <row r="456" spans="1:9" ht="16.5" customHeight="1" x14ac:dyDescent="0.25">
      <c r="A456" s="134"/>
      <c r="B456" s="70"/>
      <c r="C456" s="70"/>
      <c r="D456" s="70"/>
      <c r="E456" s="72"/>
      <c r="F456" s="76"/>
      <c r="G456" s="76"/>
      <c r="H456" s="76"/>
      <c r="I456" s="77"/>
    </row>
    <row r="457" spans="1:9" ht="16.5" customHeight="1" x14ac:dyDescent="0.25">
      <c r="A457" s="134"/>
      <c r="B457" s="70"/>
      <c r="C457" s="70"/>
      <c r="D457" s="70"/>
      <c r="E457" s="72"/>
      <c r="F457" s="76"/>
      <c r="G457" s="76"/>
      <c r="H457" s="76"/>
      <c r="I457" s="77"/>
    </row>
    <row r="458" spans="1:9" ht="16.5" customHeight="1" x14ac:dyDescent="0.25">
      <c r="A458" s="134"/>
      <c r="B458" s="70"/>
      <c r="C458" s="70"/>
      <c r="D458" s="70"/>
      <c r="E458" s="72"/>
      <c r="F458" s="76"/>
      <c r="G458" s="76"/>
      <c r="H458" s="76"/>
      <c r="I458" s="77"/>
    </row>
    <row r="459" spans="1:9" ht="16.5" customHeight="1" x14ac:dyDescent="0.25">
      <c r="A459" s="134"/>
      <c r="B459" s="70"/>
      <c r="C459" s="70"/>
      <c r="D459" s="70"/>
      <c r="E459" s="72"/>
      <c r="F459" s="76"/>
      <c r="G459" s="76"/>
      <c r="H459" s="76"/>
      <c r="I459" s="77"/>
    </row>
    <row r="460" spans="1:9" ht="16.5" customHeight="1" x14ac:dyDescent="0.25">
      <c r="A460" s="134"/>
      <c r="B460" s="70"/>
      <c r="C460" s="70"/>
      <c r="D460" s="70"/>
      <c r="E460" s="72"/>
      <c r="F460" s="76"/>
      <c r="G460" s="76"/>
      <c r="H460" s="76"/>
      <c r="I460" s="77"/>
    </row>
    <row r="461" spans="1:9" ht="16.5" customHeight="1" x14ac:dyDescent="0.25">
      <c r="A461" s="134"/>
      <c r="B461" s="70"/>
      <c r="C461" s="70"/>
      <c r="D461" s="70"/>
      <c r="E461" s="72"/>
      <c r="F461" s="76"/>
      <c r="G461" s="76"/>
      <c r="H461" s="76"/>
      <c r="I461" s="77"/>
    </row>
    <row r="462" spans="1:9" ht="16.5" customHeight="1" x14ac:dyDescent="0.25">
      <c r="A462" s="134"/>
      <c r="B462" s="70"/>
      <c r="C462" s="70"/>
      <c r="D462" s="70"/>
      <c r="E462" s="72"/>
      <c r="F462" s="76"/>
      <c r="G462" s="76"/>
      <c r="H462" s="76"/>
      <c r="I462" s="77"/>
    </row>
    <row r="463" spans="1:9" ht="16.5" customHeight="1" x14ac:dyDescent="0.25">
      <c r="A463" s="134"/>
      <c r="B463" s="70"/>
      <c r="C463" s="70"/>
      <c r="D463" s="70"/>
      <c r="E463" s="72"/>
      <c r="F463" s="76"/>
      <c r="G463" s="76"/>
      <c r="H463" s="76"/>
      <c r="I463" s="77"/>
    </row>
    <row r="464" spans="1:9" ht="16.5" customHeight="1" x14ac:dyDescent="0.25">
      <c r="A464" s="134"/>
      <c r="B464" s="70"/>
      <c r="C464" s="70"/>
      <c r="D464" s="70"/>
      <c r="E464" s="72"/>
      <c r="F464" s="76"/>
      <c r="G464" s="76"/>
      <c r="H464" s="76"/>
      <c r="I464" s="77"/>
    </row>
    <row r="465" spans="1:9" ht="16.5" customHeight="1" x14ac:dyDescent="0.25">
      <c r="A465" s="134"/>
      <c r="B465" s="70"/>
      <c r="C465" s="70"/>
      <c r="D465" s="70"/>
      <c r="E465" s="72"/>
      <c r="F465" s="76"/>
      <c r="G465" s="76"/>
      <c r="H465" s="76"/>
      <c r="I465" s="77"/>
    </row>
    <row r="466" spans="1:9" ht="16.5" customHeight="1" thickBot="1" x14ac:dyDescent="0.3">
      <c r="A466" s="223"/>
      <c r="B466" s="84"/>
      <c r="C466" s="84"/>
      <c r="D466" s="84"/>
      <c r="E466" s="86"/>
      <c r="F466" s="87"/>
      <c r="G466" s="87"/>
      <c r="H466" s="87"/>
      <c r="I466" s="88"/>
    </row>
    <row r="467" spans="1:9" ht="16.5" customHeight="1" thickTop="1" thickBot="1" x14ac:dyDescent="0.3">
      <c r="A467" s="89" t="s">
        <v>43</v>
      </c>
      <c r="B467" s="90"/>
      <c r="C467" s="91"/>
      <c r="D467" s="90"/>
      <c r="E467" s="152">
        <f>SUM(E405:E466)</f>
        <v>85.4</v>
      </c>
      <c r="F467" s="152">
        <f>SUM(F405:F466)</f>
        <v>6600</v>
      </c>
      <c r="G467" s="152">
        <f>SUM(G405:G466)</f>
        <v>0</v>
      </c>
      <c r="H467" s="152">
        <f>SUM(H405:H466)</f>
        <v>6600</v>
      </c>
      <c r="I467" s="224">
        <f>SUM(I405:I466)</f>
        <v>6600</v>
      </c>
    </row>
    <row r="468" spans="1:9" ht="16.5" customHeight="1" thickTop="1" thickBot="1" x14ac:dyDescent="0.3">
      <c r="A468" s="94" t="s">
        <v>44</v>
      </c>
      <c r="B468" s="95"/>
      <c r="C468" s="96"/>
      <c r="D468" s="95"/>
      <c r="E468" s="97"/>
      <c r="F468" s="97"/>
      <c r="G468" s="97"/>
      <c r="H468" s="97"/>
      <c r="I468" s="99">
        <f>I488</f>
        <v>4547.49</v>
      </c>
    </row>
    <row r="469" spans="1:9" ht="51" customHeight="1" thickTop="1" x14ac:dyDescent="0.25">
      <c r="A469" s="146">
        <v>1</v>
      </c>
      <c r="B469" s="241" t="s">
        <v>10351</v>
      </c>
      <c r="C469" s="102" t="s">
        <v>8720</v>
      </c>
      <c r="D469" s="241" t="s">
        <v>10352</v>
      </c>
      <c r="E469" s="423">
        <v>20</v>
      </c>
      <c r="F469" s="241">
        <v>1515.83</v>
      </c>
      <c r="G469" s="548"/>
      <c r="H469" s="241">
        <v>1515.83</v>
      </c>
      <c r="I469" s="241">
        <v>1515.83</v>
      </c>
    </row>
    <row r="470" spans="1:9" ht="32.25" customHeight="1" x14ac:dyDescent="0.25">
      <c r="A470" s="138">
        <v>2</v>
      </c>
      <c r="B470" s="241" t="s">
        <v>10353</v>
      </c>
      <c r="C470" s="102" t="s">
        <v>10354</v>
      </c>
      <c r="D470" s="102" t="s">
        <v>10355</v>
      </c>
      <c r="E470" s="423">
        <v>40</v>
      </c>
      <c r="F470" s="547">
        <v>3031.66</v>
      </c>
      <c r="G470" s="548"/>
      <c r="H470" s="547">
        <v>3031.66</v>
      </c>
      <c r="I470" s="547">
        <v>3031.66</v>
      </c>
    </row>
    <row r="471" spans="1:9" ht="32.25" customHeight="1" x14ac:dyDescent="0.25">
      <c r="A471" s="138"/>
      <c r="B471" s="102"/>
      <c r="C471" s="102"/>
      <c r="D471" s="102"/>
      <c r="E471" s="423"/>
      <c r="F471" s="547"/>
      <c r="G471" s="548"/>
      <c r="H471" s="547"/>
      <c r="I471" s="547"/>
    </row>
    <row r="472" spans="1:9" ht="36.75" customHeight="1" x14ac:dyDescent="0.25">
      <c r="A472" s="138"/>
      <c r="B472" s="102"/>
      <c r="C472" s="102"/>
      <c r="D472" s="102"/>
      <c r="E472" s="423"/>
      <c r="F472" s="380"/>
      <c r="G472" s="381"/>
      <c r="H472" s="380"/>
      <c r="I472" s="380"/>
    </row>
    <row r="473" spans="1:9" ht="38.25" customHeight="1" x14ac:dyDescent="0.25">
      <c r="A473" s="138"/>
      <c r="B473" s="102"/>
      <c r="C473" s="102"/>
      <c r="D473" s="102"/>
      <c r="E473" s="423"/>
      <c r="F473" s="380"/>
      <c r="G473" s="381"/>
      <c r="H473" s="380"/>
      <c r="I473" s="380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thickBot="1" x14ac:dyDescent="0.3">
      <c r="A487" s="83"/>
      <c r="B487" s="84"/>
      <c r="C487" s="85"/>
      <c r="D487" s="84"/>
      <c r="E487" s="86"/>
      <c r="F487" s="87"/>
      <c r="G487" s="87"/>
      <c r="H487" s="87"/>
      <c r="I487" s="88"/>
    </row>
    <row r="488" spans="1:9" ht="16.5" customHeight="1" thickTop="1" thickBot="1" x14ac:dyDescent="0.3">
      <c r="A488" s="89" t="s">
        <v>43</v>
      </c>
      <c r="B488" s="90"/>
      <c r="C488" s="91"/>
      <c r="D488" s="90"/>
      <c r="E488" s="152">
        <f>SUM(E469:E487)</f>
        <v>60</v>
      </c>
      <c r="F488" s="92">
        <f>SUM(F469:F487)</f>
        <v>4547.49</v>
      </c>
      <c r="G488" s="92">
        <f>SUM(G469:G487)</f>
        <v>0</v>
      </c>
      <c r="H488" s="92">
        <f>SUM(H469:H487)</f>
        <v>4547.49</v>
      </c>
      <c r="I488" s="93">
        <f>SUM(I469:I487)</f>
        <v>4547.49</v>
      </c>
    </row>
    <row r="489" spans="1:9" ht="16.5" customHeight="1" thickTop="1" thickBot="1" x14ac:dyDescent="0.3">
      <c r="A489" s="19" t="s">
        <v>45</v>
      </c>
      <c r="B489" s="20"/>
      <c r="C489" s="21"/>
      <c r="D489" s="20"/>
      <c r="E489" s="22"/>
      <c r="F489" s="22"/>
      <c r="G489" s="22"/>
      <c r="H489" s="22"/>
      <c r="I489" s="23">
        <f>I509</f>
        <v>8109.68</v>
      </c>
    </row>
    <row r="490" spans="1:9" ht="36" customHeight="1" thickTop="1" x14ac:dyDescent="0.2">
      <c r="A490" s="130">
        <v>1</v>
      </c>
      <c r="B490" s="102" t="s">
        <v>10356</v>
      </c>
      <c r="C490" s="102" t="s">
        <v>10357</v>
      </c>
      <c r="D490" s="102" t="s">
        <v>10358</v>
      </c>
      <c r="E490" s="241">
        <v>32</v>
      </c>
      <c r="F490" s="365">
        <v>2425.3200000000002</v>
      </c>
      <c r="G490" s="163"/>
      <c r="H490" s="421">
        <v>2425.3200000000002</v>
      </c>
      <c r="I490" s="421">
        <v>2425.3200000000002</v>
      </c>
    </row>
    <row r="491" spans="1:9" ht="51" customHeight="1" x14ac:dyDescent="0.2">
      <c r="A491" s="134">
        <v>2</v>
      </c>
      <c r="B491" s="102" t="s">
        <v>10359</v>
      </c>
      <c r="C491" s="102" t="s">
        <v>10360</v>
      </c>
      <c r="D491" s="102" t="s">
        <v>10361</v>
      </c>
      <c r="E491" s="241">
        <v>75</v>
      </c>
      <c r="F491" s="365">
        <v>5684.36</v>
      </c>
      <c r="G491" s="163"/>
      <c r="H491" s="421">
        <v>5684.36</v>
      </c>
      <c r="I491" s="421">
        <v>5684.36</v>
      </c>
    </row>
    <row r="492" spans="1:9" ht="43.5" customHeight="1" x14ac:dyDescent="0.2">
      <c r="A492" s="134"/>
      <c r="B492" s="102"/>
      <c r="C492" s="102"/>
      <c r="D492" s="102"/>
      <c r="E492" s="241"/>
      <c r="F492" s="365"/>
      <c r="G492" s="163"/>
      <c r="H492" s="421"/>
      <c r="I492" s="421"/>
    </row>
    <row r="493" spans="1:9" ht="41.25" customHeight="1" x14ac:dyDescent="0.2">
      <c r="A493" s="134"/>
      <c r="B493" s="102"/>
      <c r="C493" s="102"/>
      <c r="D493" s="102"/>
      <c r="E493" s="241"/>
      <c r="F493" s="365"/>
      <c r="G493" s="163"/>
      <c r="H493" s="421"/>
      <c r="I493" s="421"/>
    </row>
    <row r="494" spans="1:9" ht="52.5" customHeight="1" x14ac:dyDescent="0.2">
      <c r="A494" s="134"/>
      <c r="B494" s="102"/>
      <c r="C494" s="102"/>
      <c r="D494" s="102"/>
      <c r="E494" s="241"/>
      <c r="F494" s="365"/>
      <c r="G494" s="163"/>
      <c r="H494" s="421"/>
      <c r="I494" s="421"/>
    </row>
    <row r="495" spans="1:9" ht="62.25" customHeight="1" x14ac:dyDescent="0.2">
      <c r="A495" s="134"/>
      <c r="B495" s="102"/>
      <c r="C495" s="102"/>
      <c r="D495" s="102"/>
      <c r="E495" s="241"/>
      <c r="F495" s="343"/>
      <c r="G495" s="55"/>
      <c r="H495" s="344"/>
      <c r="I495" s="344"/>
    </row>
    <row r="496" spans="1:9" ht="57.75" customHeight="1" x14ac:dyDescent="0.2">
      <c r="A496" s="134"/>
      <c r="B496" s="102"/>
      <c r="C496" s="102"/>
      <c r="D496" s="102"/>
      <c r="E496" s="241"/>
      <c r="F496" s="343"/>
      <c r="G496" s="55"/>
      <c r="H496" s="344"/>
      <c r="I496" s="344"/>
    </row>
    <row r="497" spans="1:9" ht="16.5" customHeight="1" x14ac:dyDescent="0.25">
      <c r="A497" s="134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thickBot="1" x14ac:dyDescent="0.3">
      <c r="A508" s="83"/>
      <c r="B508" s="84"/>
      <c r="C508" s="85"/>
      <c r="D508" s="84"/>
      <c r="E508" s="86"/>
      <c r="F508" s="87"/>
      <c r="G508" s="87"/>
      <c r="H508" s="87"/>
      <c r="I508" s="88"/>
    </row>
    <row r="509" spans="1:9" ht="16.5" customHeight="1" thickTop="1" thickBot="1" x14ac:dyDescent="0.3">
      <c r="A509" s="89" t="s">
        <v>43</v>
      </c>
      <c r="B509" s="90"/>
      <c r="C509" s="91"/>
      <c r="D509" s="90"/>
      <c r="E509" s="152">
        <f>SUM(E490:E508)</f>
        <v>107</v>
      </c>
      <c r="F509" s="92">
        <f>SUM(F490:F508)</f>
        <v>8109.68</v>
      </c>
      <c r="G509" s="92">
        <f>SUM(G490:G508)</f>
        <v>0</v>
      </c>
      <c r="H509" s="92">
        <f>SUM(H490:H508)</f>
        <v>8109.68</v>
      </c>
      <c r="I509" s="93">
        <f>SUM(I490:I508)</f>
        <v>8109.68</v>
      </c>
    </row>
    <row r="510" spans="1:9" ht="16.5" customHeight="1" thickTop="1" thickBot="1" x14ac:dyDescent="0.3">
      <c r="A510" s="94" t="s">
        <v>46</v>
      </c>
      <c r="B510" s="95"/>
      <c r="C510" s="96"/>
      <c r="D510" s="95"/>
      <c r="E510" s="97"/>
      <c r="F510" s="97"/>
      <c r="G510" s="97"/>
      <c r="H510" s="97"/>
      <c r="I510" s="99">
        <f>I530</f>
        <v>0</v>
      </c>
    </row>
    <row r="511" spans="1:9" ht="54" customHeight="1" thickTop="1" x14ac:dyDescent="0.2">
      <c r="A511" s="130"/>
      <c r="B511" s="575"/>
      <c r="C511" s="576"/>
      <c r="D511" s="575"/>
      <c r="E511" s="241"/>
      <c r="F511" s="241"/>
      <c r="G511" s="577"/>
      <c r="H511" s="241"/>
      <c r="I511" s="241"/>
    </row>
    <row r="512" spans="1:9" ht="37.5" customHeight="1" x14ac:dyDescent="0.25">
      <c r="A512" s="138"/>
      <c r="B512" s="575"/>
      <c r="C512" s="578"/>
      <c r="D512" s="579"/>
      <c r="E512" s="471"/>
      <c r="F512" s="471"/>
      <c r="G512" s="580"/>
      <c r="H512" s="471"/>
      <c r="I512" s="471"/>
    </row>
    <row r="513" spans="1:9" ht="38.25" customHeight="1" x14ac:dyDescent="0.25">
      <c r="A513" s="138"/>
      <c r="B513" s="102"/>
      <c r="C513" s="102"/>
      <c r="D513" s="102"/>
      <c r="E513" s="241"/>
      <c r="F513" s="343"/>
      <c r="G513" s="55"/>
      <c r="H513" s="344"/>
      <c r="I513" s="344"/>
    </row>
    <row r="514" spans="1:9" ht="45.75" customHeight="1" x14ac:dyDescent="0.25">
      <c r="A514" s="138"/>
      <c r="B514" s="102"/>
      <c r="C514" s="102"/>
      <c r="D514" s="102"/>
      <c r="E514" s="241"/>
      <c r="F514" s="343"/>
      <c r="G514" s="55"/>
      <c r="H514" s="344"/>
      <c r="I514" s="344"/>
    </row>
    <row r="515" spans="1:9" ht="34.5" customHeight="1" x14ac:dyDescent="0.25">
      <c r="A515" s="75"/>
      <c r="B515" s="102"/>
      <c r="C515" s="102"/>
      <c r="D515" s="102"/>
      <c r="E515" s="241"/>
      <c r="F515" s="343"/>
      <c r="G515" s="55"/>
      <c r="H515" s="344"/>
      <c r="I515" s="344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thickBot="1" x14ac:dyDescent="0.3">
      <c r="A529" s="83"/>
      <c r="B529" s="84"/>
      <c r="C529" s="85"/>
      <c r="D529" s="84"/>
      <c r="E529" s="86"/>
      <c r="F529" s="87"/>
      <c r="G529" s="87"/>
      <c r="H529" s="87"/>
      <c r="I529" s="88"/>
    </row>
    <row r="530" spans="1:9" ht="16.5" customHeight="1" thickTop="1" thickBot="1" x14ac:dyDescent="0.3">
      <c r="A530" s="89" t="s">
        <v>43</v>
      </c>
      <c r="B530" s="90"/>
      <c r="C530" s="91"/>
      <c r="D530" s="90"/>
      <c r="E530" s="152">
        <f>SUM(E511:E529)</f>
        <v>0</v>
      </c>
      <c r="F530" s="92">
        <f>SUM(F511:F529)</f>
        <v>0</v>
      </c>
      <c r="G530" s="92">
        <f>SUM(G511:G529)</f>
        <v>0</v>
      </c>
      <c r="H530" s="92">
        <f>SUM(H511:H529)</f>
        <v>0</v>
      </c>
      <c r="I530" s="93">
        <f>SUM(I511:I529)</f>
        <v>0</v>
      </c>
    </row>
    <row r="531" spans="1:9" ht="16.5" customHeight="1" thickTop="1" thickBot="1" x14ac:dyDescent="0.3">
      <c r="A531" s="94" t="s">
        <v>47</v>
      </c>
      <c r="B531" s="95"/>
      <c r="C531" s="96"/>
      <c r="D531" s="95"/>
      <c r="E531" s="97"/>
      <c r="F531" s="97"/>
      <c r="G531" s="97"/>
      <c r="H531" s="97"/>
      <c r="I531" s="99">
        <f>I551</f>
        <v>0</v>
      </c>
    </row>
    <row r="532" spans="1:9" ht="16.5" customHeight="1" thickTop="1" x14ac:dyDescent="0.25">
      <c r="A532" s="146"/>
      <c r="B532" s="147"/>
      <c r="C532" s="148"/>
      <c r="D532" s="147"/>
      <c r="E532" s="192"/>
      <c r="F532" s="192"/>
      <c r="G532" s="154"/>
      <c r="H532" s="192"/>
      <c r="I532" s="229"/>
    </row>
    <row r="533" spans="1:9" ht="16.5" customHeight="1" x14ac:dyDescent="0.25">
      <c r="A533" s="75"/>
      <c r="B533" s="70"/>
      <c r="C533" s="71"/>
      <c r="D533" s="70"/>
      <c r="E533" s="122"/>
      <c r="F533" s="73"/>
      <c r="G533" s="73"/>
      <c r="H533" s="73"/>
      <c r="I533" s="74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customHeight="1" thickBot="1" x14ac:dyDescent="0.3">
      <c r="A550" s="83"/>
      <c r="B550" s="84"/>
      <c r="C550" s="85"/>
      <c r="D550" s="84"/>
      <c r="E550" s="86"/>
      <c r="F550" s="87"/>
      <c r="G550" s="87"/>
      <c r="H550" s="87"/>
      <c r="I550" s="88"/>
    </row>
    <row r="551" spans="1:9" ht="16.5" customHeight="1" thickTop="1" thickBot="1" x14ac:dyDescent="0.3">
      <c r="A551" s="89" t="s">
        <v>43</v>
      </c>
      <c r="B551" s="90"/>
      <c r="C551" s="91"/>
      <c r="D551" s="90"/>
      <c r="E551" s="152">
        <f>SUM(E532:E550)</f>
        <v>0</v>
      </c>
      <c r="F551" s="92">
        <f>SUM(F532:F550)</f>
        <v>0</v>
      </c>
      <c r="G551" s="92">
        <f>SUM(G532:G550)</f>
        <v>0</v>
      </c>
      <c r="H551" s="92">
        <f>SUM(H532:H550)</f>
        <v>0</v>
      </c>
      <c r="I551" s="93">
        <f>SUM(I532:I550)</f>
        <v>0</v>
      </c>
    </row>
    <row r="552" spans="1:9" ht="16.5" customHeight="1" thickTop="1" thickBot="1" x14ac:dyDescent="0.3">
      <c r="A552" s="19" t="s">
        <v>48</v>
      </c>
      <c r="B552" s="20"/>
      <c r="C552" s="21"/>
      <c r="D552" s="20"/>
      <c r="E552" s="22"/>
      <c r="F552" s="22"/>
      <c r="G552" s="22"/>
      <c r="H552" s="22"/>
      <c r="I552" s="23">
        <f>I572</f>
        <v>0</v>
      </c>
    </row>
    <row r="553" spans="1:9" ht="16.5" customHeight="1" thickTop="1" x14ac:dyDescent="0.25">
      <c r="A553" s="146"/>
      <c r="B553" s="147"/>
      <c r="C553" s="148"/>
      <c r="D553" s="147"/>
      <c r="E553" s="149"/>
      <c r="F553" s="154"/>
      <c r="G553" s="154"/>
      <c r="H553" s="154"/>
      <c r="I553" s="217"/>
    </row>
    <row r="554" spans="1:9" ht="16.5" customHeight="1" x14ac:dyDescent="0.25">
      <c r="A554" s="75"/>
      <c r="B554" s="70"/>
      <c r="C554" s="71"/>
      <c r="D554" s="70"/>
      <c r="E554" s="72"/>
      <c r="F554" s="76"/>
      <c r="G554" s="76"/>
      <c r="H554" s="76"/>
      <c r="I554" s="77"/>
    </row>
    <row r="555" spans="1:9" ht="16.5" customHeight="1" x14ac:dyDescent="0.25">
      <c r="A555" s="75"/>
      <c r="B555" s="70"/>
      <c r="C555" s="71"/>
      <c r="D555" s="70"/>
      <c r="E555" s="72"/>
      <c r="F555" s="76"/>
      <c r="G555" s="76"/>
      <c r="H555" s="76"/>
      <c r="I555" s="77"/>
    </row>
    <row r="556" spans="1:9" ht="16.5" customHeight="1" x14ac:dyDescent="0.25">
      <c r="A556" s="75"/>
      <c r="B556" s="70"/>
      <c r="C556" s="71"/>
      <c r="D556" s="70"/>
      <c r="E556" s="72"/>
      <c r="F556" s="76"/>
      <c r="G556" s="76"/>
      <c r="H556" s="76"/>
      <c r="I556" s="77"/>
    </row>
    <row r="557" spans="1:9" ht="16.5" customHeight="1" x14ac:dyDescent="0.25">
      <c r="A557" s="75"/>
      <c r="B557" s="70"/>
      <c r="C557" s="71"/>
      <c r="D557" s="70"/>
      <c r="E557" s="72"/>
      <c r="F557" s="76"/>
      <c r="G557" s="76"/>
      <c r="H557" s="76"/>
      <c r="I557" s="77"/>
    </row>
    <row r="558" spans="1:9" ht="16.5" customHeight="1" x14ac:dyDescent="0.25">
      <c r="A558" s="75"/>
      <c r="B558" s="70"/>
      <c r="C558" s="71"/>
      <c r="D558" s="70"/>
      <c r="E558" s="72"/>
      <c r="F558" s="76"/>
      <c r="G558" s="76"/>
      <c r="H558" s="76"/>
      <c r="I558" s="77"/>
    </row>
    <row r="559" spans="1:9" ht="16.5" customHeight="1" x14ac:dyDescent="0.25">
      <c r="A559" s="75"/>
      <c r="B559" s="70"/>
      <c r="C559" s="71"/>
      <c r="D559" s="70"/>
      <c r="E559" s="72"/>
      <c r="F559" s="76"/>
      <c r="G559" s="76"/>
      <c r="H559" s="76"/>
      <c r="I559" s="77"/>
    </row>
    <row r="560" spans="1:9" ht="16.5" customHeight="1" x14ac:dyDescent="0.25">
      <c r="A560" s="75"/>
      <c r="B560" s="70"/>
      <c r="C560" s="71"/>
      <c r="D560" s="70"/>
      <c r="E560" s="72"/>
      <c r="F560" s="76"/>
      <c r="G560" s="76"/>
      <c r="H560" s="76"/>
      <c r="I560" s="77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thickBot="1" x14ac:dyDescent="0.3">
      <c r="A571" s="83"/>
      <c r="B571" s="84"/>
      <c r="C571" s="85"/>
      <c r="D571" s="84"/>
      <c r="E571" s="86"/>
      <c r="F571" s="87"/>
      <c r="G571" s="87"/>
      <c r="H571" s="87"/>
      <c r="I571" s="88"/>
    </row>
    <row r="572" spans="1:9" ht="16.5" customHeight="1" thickTop="1" thickBot="1" x14ac:dyDescent="0.3">
      <c r="A572" s="155" t="s">
        <v>43</v>
      </c>
      <c r="B572" s="156"/>
      <c r="C572" s="157"/>
      <c r="D572" s="156"/>
      <c r="E572" s="158">
        <f>SUM(E553:E571)</f>
        <v>0</v>
      </c>
      <c r="F572" s="159">
        <f>SUM(F553:F571)</f>
        <v>0</v>
      </c>
      <c r="G572" s="159">
        <f>SUM(G553:G571)</f>
        <v>0</v>
      </c>
      <c r="H572" s="159">
        <f>SUM(H553:H571)</f>
        <v>0</v>
      </c>
      <c r="I572" s="160">
        <f>SUM(I553:I571)</f>
        <v>0</v>
      </c>
    </row>
    <row r="573" spans="1:9" ht="16.5" customHeight="1" thickTop="1" thickBot="1" x14ac:dyDescent="0.3">
      <c r="A573" s="11" t="s">
        <v>74</v>
      </c>
      <c r="B573" s="12"/>
      <c r="C573" s="13"/>
      <c r="D573" s="14"/>
      <c r="E573" s="15">
        <f>E710+E729+E750+E771+E792+E813</f>
        <v>0</v>
      </c>
      <c r="F573" s="16"/>
      <c r="G573" s="16"/>
      <c r="H573" s="16"/>
      <c r="I573" s="15">
        <f>I710+I729+I750+I771+I792+I813</f>
        <v>0</v>
      </c>
    </row>
    <row r="574" spans="1:9" ht="16.5" customHeight="1" thickTop="1" thickBot="1" x14ac:dyDescent="0.3">
      <c r="A574" s="94" t="s">
        <v>13</v>
      </c>
      <c r="B574" s="95"/>
      <c r="C574" s="96"/>
      <c r="D574" s="95"/>
      <c r="E574" s="97"/>
      <c r="F574" s="97"/>
      <c r="G574" s="97"/>
      <c r="H574" s="97"/>
      <c r="I574" s="99"/>
    </row>
    <row r="575" spans="1:9" ht="37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x14ac:dyDescent="0.25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thickBot="1" x14ac:dyDescent="0.3">
      <c r="A709" s="83"/>
      <c r="B709" s="84"/>
      <c r="C709" s="85"/>
      <c r="D709" s="84"/>
      <c r="E709" s="86"/>
      <c r="F709" s="87"/>
      <c r="G709" s="87"/>
      <c r="H709" s="87"/>
      <c r="I709" s="88"/>
    </row>
    <row r="710" spans="1:9" ht="16.5" customHeight="1" thickTop="1" thickBot="1" x14ac:dyDescent="0.3">
      <c r="A710" s="89" t="s">
        <v>43</v>
      </c>
      <c r="B710" s="90"/>
      <c r="C710" s="91"/>
      <c r="D710" s="90"/>
      <c r="E710" s="152">
        <f>SUM(E575:E709)</f>
        <v>0</v>
      </c>
      <c r="F710" s="152">
        <f>SUM(F575:F709)</f>
        <v>0</v>
      </c>
      <c r="G710" s="152">
        <f>SUM(G575:G709)</f>
        <v>0</v>
      </c>
      <c r="H710" s="152">
        <f>SUM(H575:H709)</f>
        <v>0</v>
      </c>
      <c r="I710" s="549">
        <f>SUM(I575:I709)</f>
        <v>0</v>
      </c>
    </row>
    <row r="711" spans="1:9" ht="16.5" customHeight="1" thickTop="1" thickBot="1" x14ac:dyDescent="0.3">
      <c r="A711" s="94" t="s">
        <v>44</v>
      </c>
      <c r="B711" s="95"/>
      <c r="C711" s="96"/>
      <c r="D711" s="95"/>
      <c r="E711" s="97"/>
      <c r="F711" s="97"/>
      <c r="G711" s="97"/>
      <c r="H711" s="97"/>
      <c r="I711" s="99">
        <f>I729</f>
        <v>0</v>
      </c>
    </row>
    <row r="712" spans="1:9" ht="49.5" customHeight="1" thickTop="1" x14ac:dyDescent="0.25">
      <c r="A712" s="543"/>
      <c r="B712" s="433"/>
      <c r="C712" s="102"/>
      <c r="D712" s="40"/>
      <c r="E712" s="27"/>
      <c r="F712" s="33"/>
      <c r="G712" s="40"/>
      <c r="H712" s="33"/>
      <c r="I712" s="432"/>
    </row>
    <row r="713" spans="1:9" ht="36.75" customHeight="1" x14ac:dyDescent="0.25">
      <c r="A713" s="353"/>
      <c r="B713" s="433"/>
      <c r="C713" s="102"/>
      <c r="D713" s="40"/>
      <c r="E713" s="27"/>
      <c r="F713" s="33"/>
      <c r="G713" s="40"/>
      <c r="H713" s="33"/>
      <c r="I713" s="432"/>
    </row>
    <row r="714" spans="1:9" ht="16.5" customHeight="1" x14ac:dyDescent="0.25">
      <c r="A714" s="359"/>
      <c r="B714" s="354"/>
      <c r="C714" s="355"/>
      <c r="D714" s="354"/>
      <c r="E714" s="360"/>
      <c r="F714" s="357"/>
      <c r="G714" s="357"/>
      <c r="H714" s="357"/>
      <c r="I714" s="358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thickBot="1" x14ac:dyDescent="0.3">
      <c r="A728" s="83"/>
      <c r="B728" s="84"/>
      <c r="C728" s="85"/>
      <c r="D728" s="84"/>
      <c r="E728" s="86"/>
      <c r="F728" s="87"/>
      <c r="G728" s="87"/>
      <c r="H728" s="87"/>
      <c r="I728" s="88"/>
    </row>
    <row r="729" spans="1:9" ht="16.5" customHeight="1" thickTop="1" thickBot="1" x14ac:dyDescent="0.3">
      <c r="A729" s="89" t="s">
        <v>43</v>
      </c>
      <c r="B729" s="90"/>
      <c r="C729" s="91"/>
      <c r="D729" s="90"/>
      <c r="E729" s="152">
        <f>SUM(E712:E728)</f>
        <v>0</v>
      </c>
      <c r="F729" s="92">
        <f>SUM(F712:F728)</f>
        <v>0</v>
      </c>
      <c r="G729" s="92">
        <f>SUM(G712:G728)</f>
        <v>0</v>
      </c>
      <c r="H729" s="92">
        <f>SUM(H712:H728)</f>
        <v>0</v>
      </c>
      <c r="I729" s="93">
        <f>SUM(I712:I728)</f>
        <v>0</v>
      </c>
    </row>
    <row r="730" spans="1:9" ht="16.5" customHeight="1" thickTop="1" thickBot="1" x14ac:dyDescent="0.3">
      <c r="A730" s="19" t="s">
        <v>45</v>
      </c>
      <c r="B730" s="20"/>
      <c r="C730" s="21"/>
      <c r="D730" s="20"/>
      <c r="E730" s="22"/>
      <c r="F730" s="22"/>
      <c r="G730" s="22"/>
      <c r="H730" s="22"/>
      <c r="I730" s="23">
        <f>I750</f>
        <v>0</v>
      </c>
    </row>
    <row r="731" spans="1:9" ht="44.25" customHeight="1" thickTop="1" thickBot="1" x14ac:dyDescent="0.3">
      <c r="A731" s="146"/>
      <c r="B731" s="431"/>
      <c r="C731" s="102"/>
      <c r="D731" s="50"/>
      <c r="E731" s="27"/>
      <c r="F731" s="33"/>
      <c r="G731" s="50"/>
      <c r="H731" s="33"/>
      <c r="I731" s="432"/>
    </row>
    <row r="732" spans="1:9" ht="47.25" customHeight="1" thickTop="1" thickBot="1" x14ac:dyDescent="0.3">
      <c r="A732" s="146"/>
      <c r="B732" s="433"/>
      <c r="C732" s="41"/>
      <c r="D732" s="40"/>
      <c r="E732" s="27"/>
      <c r="F732" s="44"/>
      <c r="G732" s="44"/>
      <c r="H732" s="44"/>
      <c r="I732" s="434"/>
    </row>
    <row r="733" spans="1:9" ht="43.5" customHeight="1" thickTop="1" x14ac:dyDescent="0.25">
      <c r="A733" s="146"/>
      <c r="B733" s="435"/>
      <c r="C733" s="436"/>
      <c r="D733" s="437"/>
      <c r="E733" s="438"/>
      <c r="F733" s="439"/>
      <c r="G733" s="439"/>
      <c r="H733" s="439"/>
      <c r="I733" s="440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thickBot="1" x14ac:dyDescent="0.3">
      <c r="A749" s="83"/>
      <c r="B749" s="84"/>
      <c r="C749" s="85"/>
      <c r="D749" s="84"/>
      <c r="E749" s="86"/>
      <c r="F749" s="87"/>
      <c r="G749" s="87"/>
      <c r="H749" s="87"/>
      <c r="I749" s="88"/>
    </row>
    <row r="750" spans="1:9" ht="16.5" customHeight="1" thickTop="1" thickBot="1" x14ac:dyDescent="0.3">
      <c r="A750" s="155" t="s">
        <v>43</v>
      </c>
      <c r="B750" s="156"/>
      <c r="C750" s="157"/>
      <c r="D750" s="156"/>
      <c r="E750" s="158">
        <f>SUM(E731:E749)</f>
        <v>0</v>
      </c>
      <c r="F750" s="159">
        <f>SUM(F731:F749)</f>
        <v>0</v>
      </c>
      <c r="G750" s="159">
        <f>SUM(G731:G749)</f>
        <v>0</v>
      </c>
      <c r="H750" s="159">
        <f>SUM(H731:H749)</f>
        <v>0</v>
      </c>
      <c r="I750" s="160">
        <f>SUM(I731:I749)</f>
        <v>0</v>
      </c>
    </row>
    <row r="751" spans="1:9" ht="16.5" customHeight="1" thickTop="1" thickBot="1" x14ac:dyDescent="0.3">
      <c r="A751" s="19" t="s">
        <v>46</v>
      </c>
      <c r="B751" s="20"/>
      <c r="C751" s="21"/>
      <c r="D751" s="20"/>
      <c r="E751" s="22"/>
      <c r="F751" s="22"/>
      <c r="G751" s="22"/>
      <c r="H751" s="22"/>
      <c r="I751" s="23">
        <f>I771</f>
        <v>0</v>
      </c>
    </row>
    <row r="752" spans="1:9" ht="46.5" customHeight="1" thickTop="1" x14ac:dyDescent="0.25">
      <c r="A752" s="146"/>
      <c r="B752" s="102"/>
      <c r="C752" s="441"/>
      <c r="D752" s="102"/>
      <c r="E752" s="102"/>
      <c r="F752" s="343"/>
      <c r="G752" s="102"/>
      <c r="H752" s="343"/>
      <c r="I752" s="343"/>
    </row>
    <row r="753" spans="1:9" ht="40.5" customHeight="1" x14ac:dyDescent="0.25">
      <c r="A753" s="138"/>
      <c r="B753" s="102"/>
      <c r="C753" s="102"/>
      <c r="D753" s="102"/>
      <c r="E753" s="102"/>
      <c r="F753" s="343"/>
      <c r="G753" s="102"/>
      <c r="H753" s="382"/>
      <c r="I753" s="382"/>
    </row>
    <row r="754" spans="1:9" ht="31.5" customHeight="1" x14ac:dyDescent="0.25">
      <c r="A754" s="138"/>
      <c r="B754" s="102"/>
      <c r="C754" s="102"/>
      <c r="D754" s="102"/>
      <c r="E754" s="102"/>
      <c r="F754" s="343"/>
      <c r="G754" s="343"/>
      <c r="H754" s="343"/>
      <c r="I754" s="343"/>
    </row>
    <row r="755" spans="1:9" ht="38.25" customHeight="1" x14ac:dyDescent="0.25">
      <c r="A755" s="138"/>
      <c r="B755" s="102"/>
      <c r="C755" s="102"/>
      <c r="D755" s="102"/>
      <c r="E755" s="102"/>
      <c r="F755" s="343"/>
      <c r="G755" s="102"/>
      <c r="H755" s="382"/>
      <c r="I755" s="382"/>
    </row>
    <row r="756" spans="1:9" ht="16.5" customHeight="1" x14ac:dyDescent="0.25">
      <c r="A756" s="75"/>
      <c r="B756" s="102"/>
      <c r="C756" s="102"/>
      <c r="D756" s="102"/>
      <c r="E756" s="102"/>
      <c r="F756" s="343"/>
      <c r="G756" s="102"/>
      <c r="H756" s="382"/>
      <c r="I756" s="382"/>
    </row>
    <row r="757" spans="1:9" ht="16.5" customHeight="1" x14ac:dyDescent="0.25">
      <c r="A757" s="75"/>
      <c r="B757" s="102"/>
      <c r="C757" s="102"/>
      <c r="D757" s="102"/>
      <c r="E757" s="102"/>
      <c r="F757" s="343"/>
      <c r="G757" s="102"/>
      <c r="H757" s="382"/>
      <c r="I757" s="382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thickBot="1" x14ac:dyDescent="0.3">
      <c r="A770" s="83"/>
      <c r="B770" s="84"/>
      <c r="C770" s="85"/>
      <c r="D770" s="84"/>
      <c r="E770" s="86"/>
      <c r="F770" s="87"/>
      <c r="G770" s="87"/>
      <c r="H770" s="87"/>
      <c r="I770" s="88"/>
    </row>
    <row r="771" spans="1:9" ht="16.5" customHeight="1" thickTop="1" thickBot="1" x14ac:dyDescent="0.3">
      <c r="A771" s="89" t="s">
        <v>43</v>
      </c>
      <c r="B771" s="90"/>
      <c r="C771" s="91"/>
      <c r="D771" s="90"/>
      <c r="E771" s="152">
        <f>SUM(E752:E770)</f>
        <v>0</v>
      </c>
      <c r="F771" s="92">
        <f>SUM(F752:F770)</f>
        <v>0</v>
      </c>
      <c r="G771" s="92">
        <f>SUM(G752:G770)</f>
        <v>0</v>
      </c>
      <c r="H771" s="92">
        <f>SUM(H752:H770)</f>
        <v>0</v>
      </c>
      <c r="I771" s="93">
        <f>SUM(I752:I770)</f>
        <v>0</v>
      </c>
    </row>
    <row r="772" spans="1:9" ht="16.5" customHeight="1" thickTop="1" thickBot="1" x14ac:dyDescent="0.3">
      <c r="A772" s="94" t="s">
        <v>47</v>
      </c>
      <c r="B772" s="95"/>
      <c r="C772" s="96"/>
      <c r="D772" s="95"/>
      <c r="E772" s="97"/>
      <c r="F772" s="97"/>
      <c r="G772" s="97"/>
      <c r="H772" s="97"/>
      <c r="I772" s="99">
        <f>I792</f>
        <v>0</v>
      </c>
    </row>
    <row r="773" spans="1:9" ht="16.5" customHeight="1" thickTop="1" x14ac:dyDescent="0.25">
      <c r="A773" s="216"/>
      <c r="B773" s="147"/>
      <c r="C773" s="148"/>
      <c r="D773" s="147"/>
      <c r="E773" s="149"/>
      <c r="F773" s="154"/>
      <c r="G773" s="154"/>
      <c r="H773" s="154"/>
      <c r="I773" s="21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thickBot="1" x14ac:dyDescent="0.3">
      <c r="A791" s="83"/>
      <c r="B791" s="84"/>
      <c r="C791" s="85"/>
      <c r="D791" s="84"/>
      <c r="E791" s="86"/>
      <c r="F791" s="87"/>
      <c r="G791" s="87"/>
      <c r="H791" s="87"/>
      <c r="I791" s="88"/>
    </row>
    <row r="792" spans="1:9" ht="16.5" customHeight="1" thickTop="1" thickBot="1" x14ac:dyDescent="0.3">
      <c r="A792" s="89" t="s">
        <v>43</v>
      </c>
      <c r="B792" s="90"/>
      <c r="C792" s="91"/>
      <c r="D792" s="90"/>
      <c r="E792" s="152">
        <f>SUM(E773:E791)</f>
        <v>0</v>
      </c>
      <c r="F792" s="92">
        <f>SUM(F773:F791)</f>
        <v>0</v>
      </c>
      <c r="G792" s="92">
        <f>SUM(G773:G791)</f>
        <v>0</v>
      </c>
      <c r="H792" s="92">
        <f>SUM(H773:H791)</f>
        <v>0</v>
      </c>
      <c r="I792" s="93">
        <f>SUM(I773:I791)</f>
        <v>0</v>
      </c>
    </row>
    <row r="793" spans="1:9" ht="16.5" customHeight="1" thickTop="1" thickBot="1" x14ac:dyDescent="0.3">
      <c r="A793" s="19" t="s">
        <v>48</v>
      </c>
      <c r="B793" s="20"/>
      <c r="C793" s="21"/>
      <c r="D793" s="20"/>
      <c r="E793" s="22"/>
      <c r="F793" s="22"/>
      <c r="G793" s="22"/>
      <c r="H793" s="22"/>
      <c r="I793" s="23">
        <f>I813</f>
        <v>0</v>
      </c>
    </row>
    <row r="794" spans="1:9" ht="16.5" customHeight="1" thickTop="1" x14ac:dyDescent="0.25">
      <c r="A794" s="216"/>
      <c r="B794" s="147"/>
      <c r="C794" s="148"/>
      <c r="D794" s="147"/>
      <c r="E794" s="149"/>
      <c r="F794" s="154"/>
      <c r="G794" s="154"/>
      <c r="H794" s="154"/>
      <c r="I794" s="21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thickBot="1" x14ac:dyDescent="0.3">
      <c r="A812" s="83"/>
      <c r="B812" s="84"/>
      <c r="C812" s="85"/>
      <c r="D812" s="84"/>
      <c r="E812" s="86"/>
      <c r="F812" s="87"/>
      <c r="G812" s="87"/>
      <c r="H812" s="87"/>
      <c r="I812" s="88"/>
    </row>
    <row r="813" spans="1:9" ht="16.5" customHeight="1" thickTop="1" thickBot="1" x14ac:dyDescent="0.3">
      <c r="A813" s="155" t="s">
        <v>43</v>
      </c>
      <c r="B813" s="156"/>
      <c r="C813" s="157"/>
      <c r="D813" s="156"/>
      <c r="E813" s="158">
        <f>SUM(E794:E812)</f>
        <v>0</v>
      </c>
      <c r="F813" s="159">
        <f>SUM(F794:F812)</f>
        <v>0</v>
      </c>
      <c r="G813" s="159">
        <f>SUM(G794:G812)</f>
        <v>0</v>
      </c>
      <c r="H813" s="159">
        <f>SUM(H794:H812)</f>
        <v>0</v>
      </c>
      <c r="I813" s="160">
        <f>SUM(I794:I812)</f>
        <v>0</v>
      </c>
    </row>
    <row r="814" spans="1:9" ht="16.5" customHeight="1" thickTop="1" thickBot="1" x14ac:dyDescent="0.3">
      <c r="A814" s="11" t="s">
        <v>75</v>
      </c>
      <c r="B814" s="12"/>
      <c r="C814" s="13"/>
      <c r="D814" s="14"/>
      <c r="E814" s="15">
        <f>E869+E890+E911+E931+E952+E973</f>
        <v>599</v>
      </c>
      <c r="F814" s="16"/>
      <c r="G814" s="16"/>
      <c r="H814" s="16"/>
      <c r="I814" s="15">
        <f>I869+I890+I911+I931+I952+I973</f>
        <v>220851.62</v>
      </c>
    </row>
    <row r="815" spans="1:9" ht="16.5" customHeight="1" thickTop="1" thickBot="1" x14ac:dyDescent="0.3">
      <c r="A815" s="19" t="s">
        <v>13</v>
      </c>
      <c r="B815" s="20"/>
      <c r="C815" s="21"/>
      <c r="D815" s="20"/>
      <c r="E815" s="22"/>
      <c r="F815" s="22"/>
      <c r="G815" s="22"/>
      <c r="H815" s="22"/>
      <c r="I815" s="23">
        <f>I869</f>
        <v>8800</v>
      </c>
    </row>
    <row r="816" spans="1:9" ht="32.25" customHeight="1" thickTop="1" x14ac:dyDescent="0.2">
      <c r="A816" s="238">
        <v>1</v>
      </c>
      <c r="B816" s="581" t="s">
        <v>10362</v>
      </c>
      <c r="C816" s="582" t="s">
        <v>10363</v>
      </c>
      <c r="D816" s="581" t="s">
        <v>10362</v>
      </c>
      <c r="E816" s="583">
        <v>14.5</v>
      </c>
      <c r="F816" s="581">
        <v>550</v>
      </c>
      <c r="G816" s="584"/>
      <c r="H816" s="581">
        <v>550</v>
      </c>
      <c r="I816" s="581">
        <v>550</v>
      </c>
    </row>
    <row r="817" spans="1:9" ht="32.25" customHeight="1" x14ac:dyDescent="0.2">
      <c r="A817" s="242">
        <v>2</v>
      </c>
      <c r="B817" s="583" t="s">
        <v>10364</v>
      </c>
      <c r="C817" s="585" t="s">
        <v>10365</v>
      </c>
      <c r="D817" s="583" t="s">
        <v>10364</v>
      </c>
      <c r="E817" s="581">
        <v>4.5</v>
      </c>
      <c r="F817" s="581">
        <v>550</v>
      </c>
      <c r="G817" s="584"/>
      <c r="H817" s="581">
        <v>550</v>
      </c>
      <c r="I817" s="581">
        <v>550</v>
      </c>
    </row>
    <row r="818" spans="1:9" ht="32.25" customHeight="1" x14ac:dyDescent="0.2">
      <c r="A818" s="242">
        <v>3</v>
      </c>
      <c r="B818" s="583" t="s">
        <v>10366</v>
      </c>
      <c r="C818" s="585" t="s">
        <v>10367</v>
      </c>
      <c r="D818" s="583" t="s">
        <v>10366</v>
      </c>
      <c r="E818" s="581">
        <v>4</v>
      </c>
      <c r="F818" s="581">
        <v>550</v>
      </c>
      <c r="G818" s="584"/>
      <c r="H818" s="581">
        <v>550</v>
      </c>
      <c r="I818" s="581">
        <v>550</v>
      </c>
    </row>
    <row r="819" spans="1:9" ht="32.25" customHeight="1" x14ac:dyDescent="0.2">
      <c r="A819" s="242">
        <v>4</v>
      </c>
      <c r="B819" s="583" t="s">
        <v>10368</v>
      </c>
      <c r="C819" s="585" t="s">
        <v>10369</v>
      </c>
      <c r="D819" s="583" t="s">
        <v>10368</v>
      </c>
      <c r="E819" s="581">
        <v>3</v>
      </c>
      <c r="F819" s="581">
        <v>550</v>
      </c>
      <c r="G819" s="584"/>
      <c r="H819" s="581">
        <v>550</v>
      </c>
      <c r="I819" s="581">
        <v>550</v>
      </c>
    </row>
    <row r="820" spans="1:9" ht="32.25" customHeight="1" x14ac:dyDescent="0.2">
      <c r="A820" s="242">
        <v>5</v>
      </c>
      <c r="B820" s="583" t="s">
        <v>10370</v>
      </c>
      <c r="C820" s="585" t="s">
        <v>10371</v>
      </c>
      <c r="D820" s="583" t="s">
        <v>10370</v>
      </c>
      <c r="E820" s="581">
        <v>4.5</v>
      </c>
      <c r="F820" s="581">
        <v>550</v>
      </c>
      <c r="G820" s="584"/>
      <c r="H820" s="581">
        <v>550</v>
      </c>
      <c r="I820" s="581">
        <v>550</v>
      </c>
    </row>
    <row r="821" spans="1:9" ht="32.25" customHeight="1" x14ac:dyDescent="0.2">
      <c r="A821" s="242">
        <v>6</v>
      </c>
      <c r="B821" s="583" t="s">
        <v>10372</v>
      </c>
      <c r="C821" s="585" t="s">
        <v>10373</v>
      </c>
      <c r="D821" s="583" t="s">
        <v>10372</v>
      </c>
      <c r="E821" s="581">
        <v>4</v>
      </c>
      <c r="F821" s="581">
        <v>550</v>
      </c>
      <c r="G821" s="584"/>
      <c r="H821" s="581">
        <v>550</v>
      </c>
      <c r="I821" s="581">
        <v>550</v>
      </c>
    </row>
    <row r="822" spans="1:9" ht="32.25" customHeight="1" x14ac:dyDescent="0.2">
      <c r="A822" s="242">
        <v>7</v>
      </c>
      <c r="B822" s="583" t="s">
        <v>10374</v>
      </c>
      <c r="C822" s="585" t="s">
        <v>10375</v>
      </c>
      <c r="D822" s="583" t="s">
        <v>10374</v>
      </c>
      <c r="E822" s="581">
        <v>5</v>
      </c>
      <c r="F822" s="581">
        <v>550</v>
      </c>
      <c r="G822" s="584"/>
      <c r="H822" s="581">
        <v>550</v>
      </c>
      <c r="I822" s="581">
        <v>550</v>
      </c>
    </row>
    <row r="823" spans="1:9" ht="32.25" customHeight="1" x14ac:dyDescent="0.2">
      <c r="A823" s="242">
        <v>8</v>
      </c>
      <c r="B823" s="583" t="s">
        <v>10376</v>
      </c>
      <c r="C823" s="585" t="s">
        <v>10377</v>
      </c>
      <c r="D823" s="583" t="s">
        <v>10376</v>
      </c>
      <c r="E823" s="581">
        <v>5</v>
      </c>
      <c r="F823" s="581">
        <v>550</v>
      </c>
      <c r="G823" s="584"/>
      <c r="H823" s="581">
        <v>550</v>
      </c>
      <c r="I823" s="581">
        <v>550</v>
      </c>
    </row>
    <row r="824" spans="1:9" ht="32.25" customHeight="1" x14ac:dyDescent="0.2">
      <c r="A824" s="242">
        <v>9</v>
      </c>
      <c r="B824" s="583" t="s">
        <v>10378</v>
      </c>
      <c r="C824" s="585" t="s">
        <v>10379</v>
      </c>
      <c r="D824" s="583" t="s">
        <v>10378</v>
      </c>
      <c r="E824" s="581">
        <v>4</v>
      </c>
      <c r="F824" s="581">
        <v>550</v>
      </c>
      <c r="G824" s="584"/>
      <c r="H824" s="581">
        <v>550</v>
      </c>
      <c r="I824" s="581">
        <v>550</v>
      </c>
    </row>
    <row r="825" spans="1:9" ht="32.25" customHeight="1" x14ac:dyDescent="0.2">
      <c r="A825" s="242">
        <v>10</v>
      </c>
      <c r="B825" s="583" t="s">
        <v>10380</v>
      </c>
      <c r="C825" s="585" t="s">
        <v>10381</v>
      </c>
      <c r="D825" s="583" t="s">
        <v>10380</v>
      </c>
      <c r="E825" s="581">
        <v>4</v>
      </c>
      <c r="F825" s="581">
        <v>550</v>
      </c>
      <c r="G825" s="584"/>
      <c r="H825" s="581">
        <v>550</v>
      </c>
      <c r="I825" s="581">
        <v>550</v>
      </c>
    </row>
    <row r="826" spans="1:9" ht="32.25" customHeight="1" x14ac:dyDescent="0.2">
      <c r="A826" s="242">
        <v>11</v>
      </c>
      <c r="B826" s="583" t="s">
        <v>10382</v>
      </c>
      <c r="C826" s="585" t="s">
        <v>10383</v>
      </c>
      <c r="D826" s="583" t="s">
        <v>10382</v>
      </c>
      <c r="E826" s="581">
        <v>4.5</v>
      </c>
      <c r="F826" s="581">
        <v>550</v>
      </c>
      <c r="G826" s="584"/>
      <c r="H826" s="581">
        <v>550</v>
      </c>
      <c r="I826" s="581">
        <v>550</v>
      </c>
    </row>
    <row r="827" spans="1:9" ht="32.25" customHeight="1" x14ac:dyDescent="0.2">
      <c r="A827" s="242">
        <v>12</v>
      </c>
      <c r="B827" s="583" t="s">
        <v>10384</v>
      </c>
      <c r="C827" s="585" t="s">
        <v>10385</v>
      </c>
      <c r="D827" s="583" t="s">
        <v>10384</v>
      </c>
      <c r="E827" s="581">
        <v>4</v>
      </c>
      <c r="F827" s="581">
        <v>550</v>
      </c>
      <c r="G827" s="584"/>
      <c r="H827" s="581">
        <v>550</v>
      </c>
      <c r="I827" s="581">
        <v>550</v>
      </c>
    </row>
    <row r="828" spans="1:9" ht="32.25" customHeight="1" x14ac:dyDescent="0.2">
      <c r="A828" s="242">
        <v>13</v>
      </c>
      <c r="B828" s="583" t="s">
        <v>10386</v>
      </c>
      <c r="C828" s="585" t="s">
        <v>10387</v>
      </c>
      <c r="D828" s="583" t="s">
        <v>10386</v>
      </c>
      <c r="E828" s="581">
        <v>4</v>
      </c>
      <c r="F828" s="581">
        <v>550</v>
      </c>
      <c r="G828" s="584"/>
      <c r="H828" s="581">
        <v>550</v>
      </c>
      <c r="I828" s="581">
        <v>550</v>
      </c>
    </row>
    <row r="829" spans="1:9" ht="41.25" customHeight="1" x14ac:dyDescent="0.2">
      <c r="A829" s="242">
        <v>14</v>
      </c>
      <c r="B829" s="244" t="s">
        <v>10388</v>
      </c>
      <c r="C829" s="102" t="s">
        <v>10389</v>
      </c>
      <c r="D829" s="244" t="s">
        <v>10388</v>
      </c>
      <c r="E829" s="241">
        <v>4</v>
      </c>
      <c r="F829" s="241">
        <v>550</v>
      </c>
      <c r="G829" s="240"/>
      <c r="H829" s="241">
        <v>550</v>
      </c>
      <c r="I829" s="241">
        <v>550</v>
      </c>
    </row>
    <row r="830" spans="1:9" ht="44.25" customHeight="1" x14ac:dyDescent="0.2">
      <c r="A830" s="242">
        <v>15</v>
      </c>
      <c r="B830" s="244" t="s">
        <v>10390</v>
      </c>
      <c r="C830" s="102" t="s">
        <v>10391</v>
      </c>
      <c r="D830" s="244" t="s">
        <v>10390</v>
      </c>
      <c r="E830" s="241">
        <v>4.5</v>
      </c>
      <c r="F830" s="241">
        <v>550</v>
      </c>
      <c r="G830" s="240"/>
      <c r="H830" s="241">
        <v>550</v>
      </c>
      <c r="I830" s="241">
        <v>550</v>
      </c>
    </row>
    <row r="831" spans="1:9" ht="34.5" customHeight="1" x14ac:dyDescent="0.2">
      <c r="A831" s="242">
        <v>16</v>
      </c>
      <c r="B831" s="244" t="s">
        <v>10392</v>
      </c>
      <c r="C831" s="102" t="s">
        <v>10393</v>
      </c>
      <c r="D831" s="244" t="s">
        <v>10392</v>
      </c>
      <c r="E831" s="241">
        <v>4.5</v>
      </c>
      <c r="F831" s="241">
        <v>550</v>
      </c>
      <c r="G831" s="240"/>
      <c r="H831" s="241">
        <v>550</v>
      </c>
      <c r="I831" s="241">
        <v>550</v>
      </c>
    </row>
    <row r="832" spans="1:9" ht="59.25" customHeight="1" x14ac:dyDescent="0.2">
      <c r="A832" s="242"/>
      <c r="B832" s="244"/>
      <c r="C832" s="102"/>
      <c r="D832" s="244"/>
      <c r="E832" s="241"/>
      <c r="F832" s="241"/>
      <c r="G832" s="240"/>
      <c r="H832" s="241"/>
      <c r="I832" s="241"/>
    </row>
    <row r="833" spans="1:9" ht="38.25" customHeight="1" x14ac:dyDescent="0.2">
      <c r="A833" s="242"/>
      <c r="B833" s="244"/>
      <c r="C833" s="102"/>
      <c r="D833" s="244"/>
      <c r="E833" s="241"/>
      <c r="F833" s="241"/>
      <c r="G833" s="240"/>
      <c r="H833" s="241"/>
      <c r="I833" s="241"/>
    </row>
    <row r="834" spans="1:9" s="105" customFormat="1" ht="35.25" customHeight="1" x14ac:dyDescent="0.2">
      <c r="A834" s="242"/>
      <c r="B834" s="244"/>
      <c r="C834" s="102"/>
      <c r="D834" s="244"/>
      <c r="E834" s="241"/>
      <c r="F834" s="241"/>
      <c r="G834" s="240"/>
      <c r="H834" s="241"/>
      <c r="I834" s="241"/>
    </row>
    <row r="835" spans="1:9" ht="41.25" customHeight="1" x14ac:dyDescent="0.2">
      <c r="A835" s="242"/>
      <c r="B835" s="244"/>
      <c r="C835" s="102"/>
      <c r="D835" s="244"/>
      <c r="E835" s="241"/>
      <c r="F835" s="241"/>
      <c r="G835" s="240"/>
      <c r="H835" s="241"/>
      <c r="I835" s="241"/>
    </row>
    <row r="836" spans="1:9" ht="46.5" customHeight="1" x14ac:dyDescent="0.2">
      <c r="A836" s="242"/>
      <c r="B836" s="244"/>
      <c r="C836" s="102"/>
      <c r="D836" s="244"/>
      <c r="E836" s="241"/>
      <c r="F836" s="241"/>
      <c r="G836" s="240"/>
      <c r="H836" s="241"/>
      <c r="I836" s="241"/>
    </row>
    <row r="837" spans="1:9" ht="48.75" customHeight="1" x14ac:dyDescent="0.2">
      <c r="A837" s="242"/>
      <c r="B837" s="244"/>
      <c r="C837" s="102"/>
      <c r="D837" s="244"/>
      <c r="E837" s="241"/>
      <c r="F837" s="241"/>
      <c r="G837" s="240"/>
      <c r="H837" s="241"/>
      <c r="I837" s="241"/>
    </row>
    <row r="838" spans="1:9" ht="62.25" customHeight="1" x14ac:dyDescent="0.2">
      <c r="A838" s="242"/>
      <c r="B838" s="244"/>
      <c r="C838" s="102"/>
      <c r="D838" s="244"/>
      <c r="E838" s="241"/>
      <c r="F838" s="241"/>
      <c r="G838" s="240"/>
      <c r="H838" s="241"/>
      <c r="I838" s="241"/>
    </row>
    <row r="839" spans="1:9" ht="56.25" customHeight="1" x14ac:dyDescent="0.2">
      <c r="A839" s="242"/>
      <c r="B839" s="244"/>
      <c r="C839" s="102"/>
      <c r="D839" s="244"/>
      <c r="E839" s="241"/>
      <c r="F839" s="241"/>
      <c r="G839" s="240"/>
      <c r="H839" s="241"/>
      <c r="I839" s="241"/>
    </row>
    <row r="840" spans="1:9" ht="51" customHeight="1" x14ac:dyDescent="0.2">
      <c r="A840" s="242"/>
      <c r="B840" s="244"/>
      <c r="C840" s="102"/>
      <c r="D840" s="244"/>
      <c r="E840" s="241"/>
      <c r="F840" s="241"/>
      <c r="G840" s="240"/>
      <c r="H840" s="241"/>
      <c r="I840" s="241"/>
    </row>
    <row r="841" spans="1:9" ht="49.5" customHeight="1" x14ac:dyDescent="0.2">
      <c r="A841" s="242"/>
      <c r="B841" s="244"/>
      <c r="C841" s="102"/>
      <c r="D841" s="244"/>
      <c r="E841" s="241"/>
      <c r="F841" s="241"/>
      <c r="G841" s="240"/>
      <c r="H841" s="241"/>
      <c r="I841" s="241"/>
    </row>
    <row r="842" spans="1:9" ht="45.75" customHeight="1" x14ac:dyDescent="0.2">
      <c r="A842" s="242"/>
      <c r="B842" s="244"/>
      <c r="C842" s="102"/>
      <c r="D842" s="244"/>
      <c r="E842" s="241"/>
      <c r="F842" s="241"/>
      <c r="G842" s="240"/>
      <c r="H842" s="241"/>
      <c r="I842" s="241"/>
    </row>
    <row r="843" spans="1:9" ht="43.5" customHeight="1" x14ac:dyDescent="0.2">
      <c r="A843" s="242"/>
      <c r="B843" s="244"/>
      <c r="C843" s="102"/>
      <c r="D843" s="244"/>
      <c r="E843" s="241"/>
      <c r="F843" s="241"/>
      <c r="G843" s="240"/>
      <c r="H843" s="241"/>
      <c r="I843" s="241"/>
    </row>
    <row r="844" spans="1:9" ht="43.5" customHeight="1" x14ac:dyDescent="0.2">
      <c r="A844" s="242"/>
      <c r="B844" s="244"/>
      <c r="C844" s="102"/>
      <c r="D844" s="244"/>
      <c r="E844" s="241"/>
      <c r="F844" s="241"/>
      <c r="G844" s="240"/>
      <c r="H844" s="241"/>
      <c r="I844" s="241"/>
    </row>
    <row r="845" spans="1:9" ht="44.25" customHeight="1" x14ac:dyDescent="0.2">
      <c r="A845" s="242"/>
      <c r="B845" s="244"/>
      <c r="C845" s="102"/>
      <c r="D845" s="244"/>
      <c r="E845" s="241"/>
      <c r="F845" s="241"/>
      <c r="G845" s="240"/>
      <c r="H845" s="241"/>
      <c r="I845" s="241"/>
    </row>
    <row r="846" spans="1:9" ht="48.75" customHeight="1" x14ac:dyDescent="0.2">
      <c r="A846" s="242"/>
      <c r="B846" s="244"/>
      <c r="C846" s="102"/>
      <c r="D846" s="244"/>
      <c r="E846" s="241"/>
      <c r="F846" s="241"/>
      <c r="G846" s="240"/>
      <c r="H846" s="241"/>
      <c r="I846" s="241"/>
    </row>
    <row r="847" spans="1:9" ht="45.75" customHeight="1" x14ac:dyDescent="0.2">
      <c r="A847" s="242"/>
      <c r="B847" s="244"/>
      <c r="C847" s="102"/>
      <c r="D847" s="244"/>
      <c r="E847" s="241"/>
      <c r="F847" s="241"/>
      <c r="G847" s="240"/>
      <c r="H847" s="241"/>
      <c r="I847" s="241"/>
    </row>
    <row r="848" spans="1:9" ht="47.25" customHeight="1" x14ac:dyDescent="0.2">
      <c r="A848" s="242"/>
      <c r="B848" s="244"/>
      <c r="C848" s="102"/>
      <c r="D848" s="244"/>
      <c r="E848" s="241"/>
      <c r="F848" s="241"/>
      <c r="G848" s="240"/>
      <c r="H848" s="241"/>
      <c r="I848" s="241"/>
    </row>
    <row r="849" spans="1:9" ht="40.5" customHeight="1" x14ac:dyDescent="0.2">
      <c r="A849" s="242"/>
      <c r="B849" s="244"/>
      <c r="C849" s="102"/>
      <c r="D849" s="244"/>
      <c r="E849" s="241"/>
      <c r="F849" s="241"/>
      <c r="G849" s="240"/>
      <c r="H849" s="241"/>
      <c r="I849" s="241"/>
    </row>
    <row r="850" spans="1:9" ht="39" customHeight="1" x14ac:dyDescent="0.2">
      <c r="A850" s="242"/>
      <c r="B850" s="244"/>
      <c r="C850" s="102"/>
      <c r="D850" s="244"/>
      <c r="E850" s="241"/>
      <c r="F850" s="241"/>
      <c r="G850" s="240"/>
      <c r="H850" s="241"/>
      <c r="I850" s="241"/>
    </row>
    <row r="851" spans="1:9" ht="43.5" customHeight="1" x14ac:dyDescent="0.2">
      <c r="A851" s="242"/>
      <c r="B851" s="244"/>
      <c r="C851" s="102"/>
      <c r="D851" s="244"/>
      <c r="E851" s="241"/>
      <c r="F851" s="241"/>
      <c r="G851" s="240"/>
      <c r="H851" s="241"/>
      <c r="I851" s="241"/>
    </row>
    <row r="852" spans="1:9" ht="37.5" customHeight="1" x14ac:dyDescent="0.2">
      <c r="A852" s="242"/>
      <c r="B852" s="244"/>
      <c r="C852" s="102"/>
      <c r="D852" s="244"/>
      <c r="E852" s="241"/>
      <c r="F852" s="241"/>
      <c r="G852" s="240"/>
      <c r="H852" s="241"/>
      <c r="I852" s="241"/>
    </row>
    <row r="853" spans="1:9" ht="32.25" customHeight="1" x14ac:dyDescent="0.2">
      <c r="A853" s="242"/>
      <c r="B853" s="244"/>
      <c r="C853" s="102"/>
      <c r="D853" s="244"/>
      <c r="E853" s="241"/>
      <c r="F853" s="241"/>
      <c r="G853" s="240"/>
      <c r="H853" s="241"/>
      <c r="I853" s="241"/>
    </row>
    <row r="854" spans="1:9" ht="40.5" customHeight="1" x14ac:dyDescent="0.2">
      <c r="A854" s="242"/>
      <c r="B854" s="244"/>
      <c r="C854" s="102"/>
      <c r="D854" s="244"/>
      <c r="E854" s="241"/>
      <c r="F854" s="241"/>
      <c r="G854" s="240"/>
      <c r="H854" s="241"/>
      <c r="I854" s="241"/>
    </row>
    <row r="855" spans="1:9" ht="37.5" customHeight="1" x14ac:dyDescent="0.2">
      <c r="A855" s="242"/>
      <c r="B855" s="244"/>
      <c r="C855" s="102"/>
      <c r="D855" s="244"/>
      <c r="E855" s="241"/>
      <c r="F855" s="241"/>
      <c r="G855" s="240"/>
      <c r="H855" s="241"/>
      <c r="I855" s="241"/>
    </row>
    <row r="856" spans="1:9" ht="35.25" customHeight="1" x14ac:dyDescent="0.2">
      <c r="A856" s="242"/>
      <c r="B856" s="244"/>
      <c r="C856" s="102"/>
      <c r="D856" s="244"/>
      <c r="E856" s="241"/>
      <c r="F856" s="241"/>
      <c r="G856" s="240"/>
      <c r="H856" s="241"/>
      <c r="I856" s="241"/>
    </row>
    <row r="857" spans="1:9" ht="39.75" customHeight="1" x14ac:dyDescent="0.2">
      <c r="A857" s="242"/>
      <c r="B857" s="244"/>
      <c r="C857" s="102"/>
      <c r="D857" s="244"/>
      <c r="E857" s="241"/>
      <c r="F857" s="241"/>
      <c r="G857" s="240"/>
      <c r="H857" s="241"/>
      <c r="I857" s="241"/>
    </row>
    <row r="858" spans="1:9" ht="16.5" customHeight="1" x14ac:dyDescent="0.2">
      <c r="A858" s="134"/>
      <c r="B858" s="244"/>
      <c r="C858" s="102"/>
      <c r="D858" s="244"/>
      <c r="E858" s="241"/>
      <c r="F858" s="241"/>
      <c r="G858" s="240"/>
      <c r="H858" s="241"/>
      <c r="I858" s="241"/>
    </row>
    <row r="859" spans="1:9" ht="16.5" customHeight="1" x14ac:dyDescent="0.2">
      <c r="A859" s="134"/>
      <c r="B859" s="257"/>
      <c r="C859" s="263"/>
      <c r="D859" s="257"/>
      <c r="E859" s="262"/>
      <c r="F859" s="188"/>
      <c r="G859" s="188"/>
      <c r="H859" s="188"/>
      <c r="I859" s="258"/>
    </row>
    <row r="860" spans="1:9" ht="16.5" customHeight="1" x14ac:dyDescent="0.25">
      <c r="A860" s="134"/>
      <c r="B860" s="70"/>
      <c r="C860" s="71"/>
      <c r="D860" s="70"/>
      <c r="E860" s="72"/>
      <c r="F860" s="73"/>
      <c r="G860" s="73"/>
      <c r="H860" s="73"/>
      <c r="I860" s="74"/>
    </row>
    <row r="861" spans="1:9" ht="16.5" customHeight="1" x14ac:dyDescent="0.25">
      <c r="A861" s="134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134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134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134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134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134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134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thickBot="1" x14ac:dyDescent="0.3">
      <c r="A868" s="223"/>
      <c r="B868" s="84"/>
      <c r="C868" s="85"/>
      <c r="D868" s="84"/>
      <c r="E868" s="86"/>
      <c r="F868" s="87"/>
      <c r="G868" s="87"/>
      <c r="H868" s="87"/>
      <c r="I868" s="88"/>
    </row>
    <row r="869" spans="1:9" ht="16.5" customHeight="1" thickTop="1" thickBot="1" x14ac:dyDescent="0.3">
      <c r="A869" s="89" t="s">
        <v>43</v>
      </c>
      <c r="B869" s="90"/>
      <c r="C869" s="91"/>
      <c r="D869" s="90"/>
      <c r="E869" s="152">
        <f>SUM(E816:E868)</f>
        <v>78</v>
      </c>
      <c r="F869" s="152">
        <f>SUM(F816:F868)</f>
        <v>8800</v>
      </c>
      <c r="G869" s="152">
        <f>SUM(G816:G868)</f>
        <v>0</v>
      </c>
      <c r="H869" s="152">
        <f>SUM(H816:H868)</f>
        <v>8800</v>
      </c>
      <c r="I869" s="224">
        <f>SUM(I816:I868)</f>
        <v>8800</v>
      </c>
    </row>
    <row r="870" spans="1:9" ht="16.5" customHeight="1" thickTop="1" thickBot="1" x14ac:dyDescent="0.3">
      <c r="A870" s="94" t="s">
        <v>44</v>
      </c>
      <c r="B870" s="95"/>
      <c r="C870" s="96"/>
      <c r="D870" s="95"/>
      <c r="E870" s="97"/>
      <c r="F870" s="97"/>
      <c r="G870" s="97"/>
      <c r="H870" s="97"/>
      <c r="I870" s="99">
        <f>I890</f>
        <v>0</v>
      </c>
    </row>
    <row r="871" spans="1:9" ht="71.25" customHeight="1" thickTop="1" x14ac:dyDescent="0.25">
      <c r="A871" s="146"/>
      <c r="B871" s="244"/>
      <c r="C871" s="102"/>
      <c r="D871" s="244"/>
      <c r="E871" s="241"/>
      <c r="F871" s="241"/>
      <c r="G871" s="240"/>
      <c r="H871" s="241"/>
      <c r="I871" s="241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4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thickBot="1" x14ac:dyDescent="0.3">
      <c r="A889" s="83"/>
      <c r="B889" s="84"/>
      <c r="C889" s="85"/>
      <c r="D889" s="84"/>
      <c r="E889" s="86"/>
      <c r="F889" s="87"/>
      <c r="G889" s="87"/>
      <c r="H889" s="87"/>
      <c r="I889" s="88"/>
    </row>
    <row r="890" spans="1:9" ht="16.5" customHeight="1" thickTop="1" thickBot="1" x14ac:dyDescent="0.3">
      <c r="A890" s="155" t="s">
        <v>43</v>
      </c>
      <c r="B890" s="156"/>
      <c r="C890" s="157"/>
      <c r="D890" s="156"/>
      <c r="E890" s="158">
        <f>SUM(E871:E889)</f>
        <v>0</v>
      </c>
      <c r="F890" s="159">
        <f>SUM(F871:F889)</f>
        <v>0</v>
      </c>
      <c r="G890" s="159">
        <f>SUM(G871:G889)</f>
        <v>0</v>
      </c>
      <c r="H890" s="159">
        <f>SUM(H871:H889)</f>
        <v>0</v>
      </c>
      <c r="I890" s="160">
        <f>SUM(I871:I889)</f>
        <v>0</v>
      </c>
    </row>
    <row r="891" spans="1:9" ht="16.5" customHeight="1" thickTop="1" thickBot="1" x14ac:dyDescent="0.3">
      <c r="A891" s="19" t="s">
        <v>45</v>
      </c>
      <c r="B891" s="20"/>
      <c r="C891" s="21"/>
      <c r="D891" s="20"/>
      <c r="E891" s="22"/>
      <c r="F891" s="22"/>
      <c r="G891" s="22"/>
      <c r="H891" s="22"/>
      <c r="I891" s="23">
        <f>I911</f>
        <v>19395.66</v>
      </c>
    </row>
    <row r="892" spans="1:9" ht="38.25" customHeight="1" thickTop="1" x14ac:dyDescent="0.2">
      <c r="A892" s="130">
        <v>1</v>
      </c>
      <c r="B892" s="243" t="s">
        <v>10394</v>
      </c>
      <c r="C892" s="243" t="s">
        <v>10395</v>
      </c>
      <c r="D892" s="243" t="s">
        <v>10394</v>
      </c>
      <c r="E892" s="369">
        <v>50</v>
      </c>
      <c r="F892" s="370">
        <v>19395.66</v>
      </c>
      <c r="G892" s="370"/>
      <c r="H892" s="370">
        <v>19395.66</v>
      </c>
      <c r="I892" s="370">
        <v>19395.66</v>
      </c>
    </row>
    <row r="893" spans="1:9" ht="37.5" customHeight="1" x14ac:dyDescent="0.25">
      <c r="A893" s="138"/>
      <c r="B893" s="243"/>
      <c r="C893" s="253"/>
      <c r="D893" s="243"/>
      <c r="E893" s="369"/>
      <c r="F893" s="370"/>
      <c r="G893" s="370"/>
      <c r="H893" s="370"/>
      <c r="I893" s="370"/>
    </row>
    <row r="894" spans="1:9" ht="32.25" customHeight="1" x14ac:dyDescent="0.25">
      <c r="A894" s="138"/>
      <c r="B894" s="243"/>
      <c r="C894" s="253"/>
      <c r="D894" s="243"/>
      <c r="E894" s="369"/>
      <c r="F894" s="370"/>
      <c r="G894" s="370"/>
      <c r="H894" s="370"/>
      <c r="I894" s="370"/>
    </row>
    <row r="895" spans="1:9" ht="16.5" customHeight="1" x14ac:dyDescent="0.25">
      <c r="A895" s="75"/>
      <c r="B895" s="243"/>
      <c r="C895" s="253"/>
      <c r="D895" s="243"/>
      <c r="E895" s="369"/>
      <c r="F895" s="370"/>
      <c r="G895" s="370"/>
      <c r="H895" s="370"/>
      <c r="I895" s="370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155" t="s">
        <v>43</v>
      </c>
      <c r="B911" s="156"/>
      <c r="C911" s="156"/>
      <c r="D911" s="156"/>
      <c r="E911" s="158">
        <f>SUM(E892:E910)</f>
        <v>50</v>
      </c>
      <c r="F911" s="159">
        <f>SUM(F892:F910)</f>
        <v>19395.66</v>
      </c>
      <c r="G911" s="159">
        <f>SUM(G892:G910)</f>
        <v>0</v>
      </c>
      <c r="H911" s="159">
        <f>SUM(H892:H910)</f>
        <v>19395.66</v>
      </c>
      <c r="I911" s="160">
        <f>SUM(I892:I910)</f>
        <v>19395.66</v>
      </c>
    </row>
    <row r="912" spans="1:9" ht="16.5" customHeight="1" thickTop="1" x14ac:dyDescent="0.25">
      <c r="A912" s="19" t="s">
        <v>46</v>
      </c>
      <c r="B912" s="20"/>
      <c r="C912" s="20"/>
      <c r="D912" s="20"/>
      <c r="E912" s="22"/>
      <c r="F912" s="22"/>
      <c r="G912" s="22"/>
      <c r="H912" s="22"/>
      <c r="I912" s="23">
        <f>I931</f>
        <v>192655.96</v>
      </c>
    </row>
    <row r="913" spans="1:9" ht="46.5" customHeight="1" x14ac:dyDescent="0.2">
      <c r="A913" s="568">
        <v>1</v>
      </c>
      <c r="B913" s="243" t="s">
        <v>10396</v>
      </c>
      <c r="C913" s="243" t="s">
        <v>10397</v>
      </c>
      <c r="D913" s="243" t="s">
        <v>10396</v>
      </c>
      <c r="E913" s="368">
        <v>471</v>
      </c>
      <c r="F913" s="365">
        <v>835626.35</v>
      </c>
      <c r="G913" s="365">
        <v>83562.63</v>
      </c>
      <c r="H913" s="365"/>
      <c r="I913" s="365">
        <v>192655.96</v>
      </c>
    </row>
    <row r="914" spans="1:9" ht="51" customHeight="1" x14ac:dyDescent="0.2">
      <c r="A914" s="568"/>
      <c r="B914" s="243"/>
      <c r="C914" s="569"/>
      <c r="D914" s="243"/>
      <c r="E914" s="368"/>
      <c r="F914" s="365"/>
      <c r="G914" s="365"/>
      <c r="H914" s="365"/>
      <c r="I914" s="365"/>
    </row>
    <row r="915" spans="1:9" ht="37.5" customHeight="1" x14ac:dyDescent="0.25">
      <c r="A915" s="138"/>
      <c r="B915" s="243"/>
      <c r="C915" s="253"/>
      <c r="D915" s="243"/>
      <c r="E915" s="369"/>
      <c r="F915" s="370"/>
      <c r="G915" s="370"/>
      <c r="H915" s="370"/>
      <c r="I915" s="370"/>
    </row>
    <row r="916" spans="1:9" ht="16.5" customHeight="1" x14ac:dyDescent="0.25">
      <c r="A916" s="75"/>
      <c r="B916" s="243"/>
      <c r="C916" s="253"/>
      <c r="D916" s="243"/>
      <c r="E916" s="369"/>
      <c r="F916" s="370"/>
      <c r="G916" s="370"/>
      <c r="H916" s="370"/>
      <c r="I916" s="370"/>
    </row>
    <row r="917" spans="1:9" ht="16.5" customHeight="1" x14ac:dyDescent="0.25">
      <c r="A917" s="75"/>
      <c r="B917" s="243"/>
      <c r="C917" s="253"/>
      <c r="D917" s="243"/>
      <c r="E917" s="369"/>
      <c r="F917" s="370"/>
      <c r="G917" s="370"/>
      <c r="H917" s="370"/>
      <c r="I917" s="370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thickTop="1" thickBot="1" x14ac:dyDescent="0.3">
      <c r="A931" s="89" t="s">
        <v>43</v>
      </c>
      <c r="B931" s="90"/>
      <c r="C931" s="91"/>
      <c r="D931" s="90"/>
      <c r="E931" s="152">
        <f>SUM(E913:E930)</f>
        <v>471</v>
      </c>
      <c r="F931" s="92">
        <f>SUM(F913:F930)</f>
        <v>835626.35</v>
      </c>
      <c r="G931" s="92">
        <f>SUM(G913:G930)</f>
        <v>83562.63</v>
      </c>
      <c r="H931" s="92">
        <f>SUM(H913:H930)</f>
        <v>0</v>
      </c>
      <c r="I931" s="93">
        <f>SUM(I913:I930)</f>
        <v>192655.96</v>
      </c>
    </row>
    <row r="932" spans="1:9" ht="16.5" customHeight="1" thickTop="1" thickBot="1" x14ac:dyDescent="0.3">
      <c r="A932" s="94" t="s">
        <v>47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46.5" customHeight="1" thickTop="1" x14ac:dyDescent="0.25">
      <c r="A933" s="146"/>
      <c r="B933" s="102"/>
      <c r="C933" s="102"/>
      <c r="D933" s="102"/>
      <c r="E933" s="368"/>
      <c r="F933" s="365"/>
      <c r="G933" s="365"/>
      <c r="H933" s="365"/>
      <c r="I933" s="365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Top="1" thickBot="1" x14ac:dyDescent="0.3">
      <c r="A952" s="89" t="s">
        <v>43</v>
      </c>
      <c r="B952" s="90"/>
      <c r="C952" s="91"/>
      <c r="D952" s="90"/>
      <c r="E952" s="152">
        <f>SUM(E933:E951)</f>
        <v>0</v>
      </c>
      <c r="F952" s="92">
        <f>SUM(F933:F951)</f>
        <v>0</v>
      </c>
      <c r="G952" s="92">
        <f>SUM(G933:G951)</f>
        <v>0</v>
      </c>
      <c r="H952" s="92">
        <f>SUM(H933:H951)</f>
        <v>0</v>
      </c>
      <c r="I952" s="93">
        <f>SUM(I933:I951)</f>
        <v>0</v>
      </c>
    </row>
    <row r="953" spans="1:9" ht="16.5" customHeight="1" thickTop="1" x14ac:dyDescent="0.25">
      <c r="A953" s="19" t="s">
        <v>48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16.5" customHeight="1" x14ac:dyDescent="0.25">
      <c r="A954" s="138"/>
      <c r="B954" s="265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Top="1" thickBot="1" x14ac:dyDescent="0.3">
      <c r="A973" s="155" t="s">
        <v>43</v>
      </c>
      <c r="B973" s="156"/>
      <c r="C973" s="157"/>
      <c r="D973" s="156"/>
      <c r="E973" s="158">
        <f>SUM(E954:E972)</f>
        <v>0</v>
      </c>
      <c r="F973" s="159">
        <f>SUM(F954:F972)</f>
        <v>0</v>
      </c>
      <c r="G973" s="159">
        <f>SUM(G954:G972)</f>
        <v>0</v>
      </c>
      <c r="H973" s="159">
        <f>SUM(H954:H972)</f>
        <v>0</v>
      </c>
      <c r="I973" s="160">
        <f>SUM(I954:I972)</f>
        <v>0</v>
      </c>
    </row>
    <row r="974" spans="1:9" ht="16.5" customHeight="1" thickTop="1" thickBot="1" x14ac:dyDescent="0.3">
      <c r="A974" s="11" t="s">
        <v>79</v>
      </c>
      <c r="B974" s="12"/>
      <c r="C974" s="13"/>
      <c r="D974" s="14"/>
      <c r="E974" s="15">
        <f>E1040+E1061+E1082+E1103+E1124</f>
        <v>90</v>
      </c>
      <c r="F974" s="16"/>
      <c r="G974" s="16"/>
      <c r="H974" s="16"/>
      <c r="I974" s="15">
        <f>I1040+I1061+I1082+I1103+I1124</f>
        <v>5500</v>
      </c>
    </row>
    <row r="975" spans="1:9" ht="16.5" customHeight="1" thickTop="1" thickBot="1" x14ac:dyDescent="0.3">
      <c r="A975" s="19" t="s">
        <v>13</v>
      </c>
      <c r="B975" s="20"/>
      <c r="C975" s="21"/>
      <c r="D975" s="20"/>
      <c r="E975" s="22"/>
      <c r="F975" s="22"/>
      <c r="G975" s="22"/>
      <c r="H975" s="22"/>
      <c r="I975" s="23">
        <f>I1040</f>
        <v>5500</v>
      </c>
    </row>
    <row r="976" spans="1:9" ht="45" customHeight="1" thickTop="1" x14ac:dyDescent="0.2">
      <c r="A976" s="130">
        <v>1</v>
      </c>
      <c r="B976" s="586" t="s">
        <v>10398</v>
      </c>
      <c r="C976" s="587" t="s">
        <v>3625</v>
      </c>
      <c r="D976" s="588" t="s">
        <v>10399</v>
      </c>
      <c r="E976" s="589">
        <v>15</v>
      </c>
      <c r="F976" s="589">
        <v>550</v>
      </c>
      <c r="G976" s="590"/>
      <c r="H976" s="589">
        <v>550</v>
      </c>
      <c r="I976" s="589">
        <v>550</v>
      </c>
    </row>
    <row r="977" spans="1:9" ht="34.5" customHeight="1" x14ac:dyDescent="0.2">
      <c r="A977" s="134">
        <v>2</v>
      </c>
      <c r="B977" s="586" t="s">
        <v>10400</v>
      </c>
      <c r="C977" s="587" t="s">
        <v>10401</v>
      </c>
      <c r="D977" s="588" t="s">
        <v>10402</v>
      </c>
      <c r="E977" s="589">
        <v>5</v>
      </c>
      <c r="F977" s="589">
        <v>550</v>
      </c>
      <c r="G977" s="590"/>
      <c r="H977" s="589">
        <v>550</v>
      </c>
      <c r="I977" s="589">
        <v>550</v>
      </c>
    </row>
    <row r="978" spans="1:9" ht="44.25" customHeight="1" x14ac:dyDescent="0.2">
      <c r="A978" s="134">
        <v>3</v>
      </c>
      <c r="B978" s="586" t="s">
        <v>10403</v>
      </c>
      <c r="C978" s="587" t="s">
        <v>10404</v>
      </c>
      <c r="D978" s="588" t="s">
        <v>10405</v>
      </c>
      <c r="E978" s="589">
        <v>3</v>
      </c>
      <c r="F978" s="589">
        <v>550</v>
      </c>
      <c r="G978" s="590"/>
      <c r="H978" s="589">
        <v>550</v>
      </c>
      <c r="I978" s="589">
        <v>550</v>
      </c>
    </row>
    <row r="979" spans="1:9" ht="40.5" customHeight="1" x14ac:dyDescent="0.2">
      <c r="A979" s="134">
        <v>4</v>
      </c>
      <c r="B979" s="586" t="s">
        <v>10406</v>
      </c>
      <c r="C979" s="587" t="s">
        <v>10407</v>
      </c>
      <c r="D979" s="588" t="s">
        <v>10408</v>
      </c>
      <c r="E979" s="589">
        <v>3</v>
      </c>
      <c r="F979" s="589">
        <v>550</v>
      </c>
      <c r="G979" s="590"/>
      <c r="H979" s="589">
        <v>550</v>
      </c>
      <c r="I979" s="589">
        <v>550</v>
      </c>
    </row>
    <row r="980" spans="1:9" ht="42.75" customHeight="1" x14ac:dyDescent="0.2">
      <c r="A980" s="134">
        <v>5</v>
      </c>
      <c r="B980" s="586" t="s">
        <v>10409</v>
      </c>
      <c r="C980" s="591" t="s">
        <v>10410</v>
      </c>
      <c r="D980" s="588" t="s">
        <v>10411</v>
      </c>
      <c r="E980" s="589">
        <v>14</v>
      </c>
      <c r="F980" s="589">
        <v>550</v>
      </c>
      <c r="G980" s="590"/>
      <c r="H980" s="589">
        <v>550</v>
      </c>
      <c r="I980" s="589">
        <v>550</v>
      </c>
    </row>
    <row r="981" spans="1:9" ht="46.5" customHeight="1" x14ac:dyDescent="0.2">
      <c r="A981" s="134">
        <v>6</v>
      </c>
      <c r="B981" s="586" t="s">
        <v>10412</v>
      </c>
      <c r="C981" s="591" t="s">
        <v>10413</v>
      </c>
      <c r="D981" s="588" t="s">
        <v>10414</v>
      </c>
      <c r="E981" s="589">
        <v>12</v>
      </c>
      <c r="F981" s="589">
        <v>550</v>
      </c>
      <c r="G981" s="590"/>
      <c r="H981" s="589">
        <v>550</v>
      </c>
      <c r="I981" s="589">
        <v>550</v>
      </c>
    </row>
    <row r="982" spans="1:9" s="105" customFormat="1" ht="40.5" customHeight="1" x14ac:dyDescent="0.2">
      <c r="A982" s="134">
        <v>7</v>
      </c>
      <c r="B982" s="586" t="s">
        <v>10415</v>
      </c>
      <c r="C982" s="591" t="s">
        <v>10416</v>
      </c>
      <c r="D982" s="588" t="s">
        <v>10417</v>
      </c>
      <c r="E982" s="589">
        <v>15</v>
      </c>
      <c r="F982" s="589">
        <v>550</v>
      </c>
      <c r="G982" s="590"/>
      <c r="H982" s="589">
        <v>550</v>
      </c>
      <c r="I982" s="589">
        <v>550</v>
      </c>
    </row>
    <row r="983" spans="1:9" ht="35.25" customHeight="1" x14ac:dyDescent="0.2">
      <c r="A983" s="134">
        <v>8</v>
      </c>
      <c r="B983" s="586" t="s">
        <v>10418</v>
      </c>
      <c r="C983" s="591" t="s">
        <v>10419</v>
      </c>
      <c r="D983" s="588" t="s">
        <v>10420</v>
      </c>
      <c r="E983" s="589">
        <v>15</v>
      </c>
      <c r="F983" s="589">
        <v>550</v>
      </c>
      <c r="G983" s="590"/>
      <c r="H983" s="589">
        <v>550</v>
      </c>
      <c r="I983" s="589">
        <v>550</v>
      </c>
    </row>
    <row r="984" spans="1:9" ht="33.75" customHeight="1" x14ac:dyDescent="0.2">
      <c r="A984" s="134">
        <v>9</v>
      </c>
      <c r="B984" s="586" t="s">
        <v>10421</v>
      </c>
      <c r="C984" s="591" t="s">
        <v>10422</v>
      </c>
      <c r="D984" s="588" t="s">
        <v>10423</v>
      </c>
      <c r="E984" s="589">
        <v>3</v>
      </c>
      <c r="F984" s="589">
        <v>550</v>
      </c>
      <c r="G984" s="590"/>
      <c r="H984" s="589">
        <v>550</v>
      </c>
      <c r="I984" s="589">
        <v>550</v>
      </c>
    </row>
    <row r="985" spans="1:9" ht="30.75" customHeight="1" x14ac:dyDescent="0.2">
      <c r="A985" s="134">
        <v>10</v>
      </c>
      <c r="B985" s="586" t="s">
        <v>10424</v>
      </c>
      <c r="C985" s="591" t="s">
        <v>10425</v>
      </c>
      <c r="D985" s="588" t="s">
        <v>10426</v>
      </c>
      <c r="E985" s="589">
        <v>5</v>
      </c>
      <c r="F985" s="589">
        <v>550</v>
      </c>
      <c r="G985" s="590"/>
      <c r="H985" s="589">
        <v>550</v>
      </c>
      <c r="I985" s="589">
        <v>550</v>
      </c>
    </row>
    <row r="986" spans="1:9" ht="30.75" customHeight="1" x14ac:dyDescent="0.2">
      <c r="A986" s="134"/>
      <c r="B986" s="586"/>
      <c r="C986" s="591"/>
      <c r="D986" s="588"/>
      <c r="E986" s="589"/>
      <c r="F986" s="589"/>
      <c r="G986" s="590"/>
      <c r="H986" s="589"/>
      <c r="I986" s="589"/>
    </row>
    <row r="987" spans="1:9" ht="35.25" customHeight="1" x14ac:dyDescent="0.2">
      <c r="A987" s="134"/>
      <c r="B987" s="586"/>
      <c r="C987" s="591"/>
      <c r="D987" s="588"/>
      <c r="E987" s="589"/>
      <c r="F987" s="589"/>
      <c r="G987" s="590"/>
      <c r="H987" s="589"/>
      <c r="I987" s="589"/>
    </row>
    <row r="988" spans="1:9" ht="33.75" customHeight="1" x14ac:dyDescent="0.2">
      <c r="A988" s="134"/>
      <c r="B988" s="586"/>
      <c r="C988" s="591"/>
      <c r="D988" s="588"/>
      <c r="E988" s="589"/>
      <c r="F988" s="589"/>
      <c r="G988" s="590"/>
      <c r="H988" s="589"/>
      <c r="I988" s="589"/>
    </row>
    <row r="989" spans="1:9" ht="45.75" customHeight="1" x14ac:dyDescent="0.2">
      <c r="A989" s="134"/>
      <c r="B989" s="586"/>
      <c r="C989" s="591"/>
      <c r="D989" s="588"/>
      <c r="E989" s="589"/>
      <c r="F989" s="589"/>
      <c r="G989" s="590"/>
      <c r="H989" s="589"/>
      <c r="I989" s="589"/>
    </row>
    <row r="990" spans="1:9" ht="41.25" customHeight="1" x14ac:dyDescent="0.2">
      <c r="A990" s="134"/>
      <c r="B990" s="586"/>
      <c r="C990" s="591"/>
      <c r="D990" s="588"/>
      <c r="E990" s="589"/>
      <c r="F990" s="589"/>
      <c r="G990" s="590"/>
      <c r="H990" s="589"/>
      <c r="I990" s="589"/>
    </row>
    <row r="991" spans="1:9" ht="49.5" customHeight="1" x14ac:dyDescent="0.2">
      <c r="A991" s="134"/>
      <c r="B991" s="586"/>
      <c r="C991" s="591"/>
      <c r="D991" s="588"/>
      <c r="E991" s="589"/>
      <c r="F991" s="589"/>
      <c r="G991" s="590"/>
      <c r="H991" s="589"/>
      <c r="I991" s="589"/>
    </row>
    <row r="992" spans="1:9" ht="35.25" customHeight="1" x14ac:dyDescent="0.2">
      <c r="A992" s="134"/>
      <c r="B992" s="586"/>
      <c r="C992" s="591"/>
      <c r="D992" s="588"/>
      <c r="E992" s="589"/>
      <c r="F992" s="589"/>
      <c r="G992" s="590"/>
      <c r="H992" s="589"/>
      <c r="I992" s="589"/>
    </row>
    <row r="993" spans="1:9" ht="42.75" customHeight="1" x14ac:dyDescent="0.2">
      <c r="A993" s="134"/>
      <c r="B993" s="586"/>
      <c r="C993" s="591"/>
      <c r="D993" s="588"/>
      <c r="E993" s="589"/>
      <c r="F993" s="589"/>
      <c r="G993" s="590"/>
      <c r="H993" s="589"/>
      <c r="I993" s="589"/>
    </row>
    <row r="994" spans="1:9" ht="40.5" customHeight="1" x14ac:dyDescent="0.2">
      <c r="A994" s="134"/>
      <c r="B994" s="586"/>
      <c r="C994" s="591"/>
      <c r="D994" s="588"/>
      <c r="E994" s="589"/>
      <c r="F994" s="589"/>
      <c r="G994" s="590"/>
      <c r="H994" s="589"/>
      <c r="I994" s="589"/>
    </row>
    <row r="995" spans="1:9" ht="46.5" customHeight="1" x14ac:dyDescent="0.2">
      <c r="A995" s="134"/>
      <c r="B995" s="586"/>
      <c r="C995" s="591"/>
      <c r="D995" s="588"/>
      <c r="E995" s="589"/>
      <c r="F995" s="589"/>
      <c r="G995" s="590"/>
      <c r="H995" s="589"/>
      <c r="I995" s="589"/>
    </row>
    <row r="996" spans="1:9" ht="37.5" customHeight="1" x14ac:dyDescent="0.2">
      <c r="A996" s="134"/>
      <c r="B996" s="586"/>
      <c r="C996" s="591"/>
      <c r="D996" s="588"/>
      <c r="E996" s="589"/>
      <c r="F996" s="589"/>
      <c r="G996" s="590"/>
      <c r="H996" s="589"/>
      <c r="I996" s="589"/>
    </row>
    <row r="997" spans="1:9" ht="37.5" customHeight="1" x14ac:dyDescent="0.2">
      <c r="A997" s="134"/>
      <c r="B997" s="586"/>
      <c r="C997" s="591"/>
      <c r="D997" s="588"/>
      <c r="E997" s="589"/>
      <c r="F997" s="589"/>
      <c r="G997" s="590"/>
      <c r="H997" s="589"/>
      <c r="I997" s="589"/>
    </row>
    <row r="998" spans="1:9" ht="34.5" customHeight="1" x14ac:dyDescent="0.2">
      <c r="A998" s="134"/>
      <c r="B998" s="586"/>
      <c r="C998" s="591"/>
      <c r="D998" s="588"/>
      <c r="E998" s="589"/>
      <c r="F998" s="589"/>
      <c r="G998" s="590"/>
      <c r="H998" s="589"/>
      <c r="I998" s="589"/>
    </row>
    <row r="999" spans="1:9" ht="33.75" customHeight="1" x14ac:dyDescent="0.2">
      <c r="A999" s="134"/>
      <c r="B999" s="586"/>
      <c r="C999" s="591"/>
      <c r="D999" s="592"/>
      <c r="E999" s="589"/>
      <c r="F999" s="589"/>
      <c r="G999" s="590"/>
      <c r="H999" s="589"/>
      <c r="I999" s="589"/>
    </row>
    <row r="1000" spans="1:9" ht="36.75" customHeight="1" x14ac:dyDescent="0.2">
      <c r="A1000" s="134"/>
      <c r="B1000" s="586"/>
      <c r="C1000" s="591"/>
      <c r="D1000" s="592"/>
      <c r="E1000" s="589"/>
      <c r="F1000" s="589"/>
      <c r="G1000" s="590"/>
      <c r="H1000" s="589"/>
      <c r="I1000" s="589"/>
    </row>
    <row r="1001" spans="1:9" ht="32.25" customHeight="1" x14ac:dyDescent="0.2">
      <c r="A1001" s="134"/>
      <c r="B1001" s="586"/>
      <c r="C1001" s="591"/>
      <c r="D1001" s="592"/>
      <c r="E1001" s="589"/>
      <c r="F1001" s="589"/>
      <c r="G1001" s="590"/>
      <c r="H1001" s="589"/>
      <c r="I1001" s="589"/>
    </row>
    <row r="1002" spans="1:9" ht="31.5" customHeight="1" x14ac:dyDescent="0.2">
      <c r="A1002" s="134"/>
      <c r="B1002" s="586"/>
      <c r="C1002" s="591"/>
      <c r="D1002" s="592"/>
      <c r="E1002" s="589"/>
      <c r="F1002" s="589"/>
      <c r="G1002" s="590"/>
      <c r="H1002" s="589"/>
      <c r="I1002" s="589"/>
    </row>
    <row r="1003" spans="1:9" ht="28.5" customHeight="1" x14ac:dyDescent="0.2">
      <c r="A1003" s="134"/>
      <c r="B1003" s="586"/>
      <c r="C1003" s="591"/>
      <c r="D1003" s="592"/>
      <c r="E1003" s="589"/>
      <c r="F1003" s="589"/>
      <c r="G1003" s="590"/>
      <c r="H1003" s="589"/>
      <c r="I1003" s="589"/>
    </row>
    <row r="1004" spans="1:9" ht="29.25" customHeight="1" x14ac:dyDescent="0.2">
      <c r="A1004" s="134"/>
      <c r="B1004" s="586"/>
      <c r="C1004" s="591"/>
      <c r="D1004" s="592"/>
      <c r="E1004" s="589"/>
      <c r="F1004" s="589"/>
      <c r="G1004" s="590"/>
      <c r="H1004" s="589"/>
      <c r="I1004" s="589"/>
    </row>
    <row r="1005" spans="1:9" ht="36.75" customHeight="1" x14ac:dyDescent="0.2">
      <c r="A1005" s="134"/>
      <c r="B1005" s="363"/>
      <c r="C1005" s="363"/>
      <c r="D1005" s="397"/>
      <c r="E1005" s="398"/>
      <c r="F1005" s="394"/>
      <c r="G1005" s="394"/>
      <c r="H1005" s="394"/>
      <c r="I1005" s="396"/>
    </row>
    <row r="1006" spans="1:9" ht="37.5" customHeight="1" x14ac:dyDescent="0.2">
      <c r="A1006" s="134"/>
      <c r="B1006" s="363"/>
      <c r="C1006" s="363"/>
      <c r="D1006" s="397"/>
      <c r="E1006" s="398"/>
      <c r="F1006" s="394"/>
      <c r="G1006" s="394"/>
      <c r="H1006" s="394"/>
      <c r="I1006" s="396"/>
    </row>
    <row r="1007" spans="1:9" ht="32.25" customHeight="1" x14ac:dyDescent="0.2">
      <c r="A1007" s="134"/>
      <c r="B1007" s="363"/>
      <c r="C1007" s="363"/>
      <c r="D1007" s="397"/>
      <c r="E1007" s="398"/>
      <c r="F1007" s="394"/>
      <c r="G1007" s="394"/>
      <c r="H1007" s="394"/>
      <c r="I1007" s="396"/>
    </row>
    <row r="1008" spans="1:9" ht="37.5" customHeight="1" x14ac:dyDescent="0.25">
      <c r="A1008" s="138"/>
      <c r="B1008" s="363"/>
      <c r="C1008" s="363"/>
      <c r="D1008" s="397"/>
      <c r="E1008" s="398"/>
      <c r="F1008" s="394"/>
      <c r="G1008" s="394"/>
      <c r="H1008" s="394"/>
      <c r="I1008" s="396"/>
    </row>
    <row r="1009" spans="1:9" ht="42.75" customHeight="1" x14ac:dyDescent="0.2">
      <c r="A1009" s="134"/>
      <c r="B1009" s="363"/>
      <c r="C1009" s="363"/>
      <c r="D1009" s="397"/>
      <c r="E1009" s="398"/>
      <c r="F1009" s="394"/>
      <c r="G1009" s="394"/>
      <c r="H1009" s="394"/>
      <c r="I1009" s="396"/>
    </row>
    <row r="1010" spans="1:9" ht="34.5" customHeight="1" x14ac:dyDescent="0.25">
      <c r="A1010" s="138"/>
      <c r="B1010" s="363"/>
      <c r="C1010" s="363"/>
      <c r="D1010" s="397"/>
      <c r="E1010" s="398"/>
      <c r="F1010" s="394"/>
      <c r="G1010" s="394"/>
      <c r="H1010" s="394"/>
      <c r="I1010" s="396"/>
    </row>
    <row r="1011" spans="1:9" ht="42.75" customHeight="1" x14ac:dyDescent="0.2">
      <c r="A1011" s="134"/>
      <c r="B1011" s="363"/>
      <c r="C1011" s="363"/>
      <c r="D1011" s="397"/>
      <c r="E1011" s="398"/>
      <c r="F1011" s="394"/>
      <c r="G1011" s="394"/>
      <c r="H1011" s="394"/>
      <c r="I1011" s="396"/>
    </row>
    <row r="1012" spans="1:9" ht="37.5" customHeight="1" x14ac:dyDescent="0.25">
      <c r="A1012" s="138"/>
      <c r="B1012" s="363"/>
      <c r="C1012" s="363"/>
      <c r="D1012" s="397"/>
      <c r="E1012" s="398"/>
      <c r="F1012" s="394"/>
      <c r="G1012" s="394"/>
      <c r="H1012" s="394"/>
      <c r="I1012" s="396"/>
    </row>
    <row r="1013" spans="1:9" ht="40.5" customHeight="1" x14ac:dyDescent="0.2">
      <c r="A1013" s="134"/>
      <c r="B1013" s="363"/>
      <c r="C1013" s="363"/>
      <c r="D1013" s="397"/>
      <c r="E1013" s="398"/>
      <c r="F1013" s="394"/>
      <c r="G1013" s="394"/>
      <c r="H1013" s="394"/>
      <c r="I1013" s="396"/>
    </row>
    <row r="1014" spans="1:9" ht="34.5" customHeight="1" x14ac:dyDescent="0.25">
      <c r="A1014" s="138"/>
      <c r="B1014" s="363"/>
      <c r="C1014" s="363"/>
      <c r="D1014" s="397"/>
      <c r="E1014" s="398"/>
      <c r="F1014" s="394"/>
      <c r="G1014" s="394"/>
      <c r="H1014" s="394"/>
      <c r="I1014" s="396"/>
    </row>
    <row r="1015" spans="1:9" ht="40.5" customHeight="1" x14ac:dyDescent="0.2">
      <c r="A1015" s="134"/>
      <c r="B1015" s="363"/>
      <c r="C1015" s="363"/>
      <c r="D1015" s="397"/>
      <c r="E1015" s="398"/>
      <c r="F1015" s="394"/>
      <c r="G1015" s="394"/>
      <c r="H1015" s="394"/>
      <c r="I1015" s="396"/>
    </row>
    <row r="1016" spans="1:9" ht="38.25" customHeight="1" x14ac:dyDescent="0.25">
      <c r="A1016" s="138"/>
      <c r="B1016" s="363"/>
      <c r="C1016" s="363"/>
      <c r="D1016" s="397"/>
      <c r="E1016" s="398"/>
      <c r="F1016" s="394"/>
      <c r="G1016" s="394"/>
      <c r="H1016" s="394"/>
      <c r="I1016" s="396"/>
    </row>
    <row r="1017" spans="1:9" ht="36.75" customHeight="1" x14ac:dyDescent="0.2">
      <c r="A1017" s="134"/>
      <c r="B1017" s="363"/>
      <c r="C1017" s="363"/>
      <c r="D1017" s="397"/>
      <c r="E1017" s="398"/>
      <c r="F1017" s="394"/>
      <c r="G1017" s="394"/>
      <c r="H1017" s="394"/>
      <c r="I1017" s="396"/>
    </row>
    <row r="1018" spans="1:9" ht="37.5" customHeight="1" x14ac:dyDescent="0.25">
      <c r="A1018" s="138"/>
      <c r="B1018" s="363"/>
      <c r="C1018" s="363"/>
      <c r="D1018" s="397"/>
      <c r="E1018" s="398"/>
      <c r="F1018" s="394"/>
      <c r="G1018" s="394"/>
      <c r="H1018" s="394"/>
      <c r="I1018" s="396"/>
    </row>
    <row r="1019" spans="1:9" ht="47.25" customHeight="1" x14ac:dyDescent="0.2">
      <c r="A1019" s="134"/>
      <c r="B1019" s="363"/>
      <c r="C1019" s="363"/>
      <c r="D1019" s="397"/>
      <c r="E1019" s="398"/>
      <c r="F1019" s="394"/>
      <c r="G1019" s="394"/>
      <c r="H1019" s="394"/>
      <c r="I1019" s="396"/>
    </row>
    <row r="1020" spans="1:9" ht="44.25" customHeight="1" x14ac:dyDescent="0.25">
      <c r="A1020" s="138"/>
      <c r="B1020" s="363"/>
      <c r="C1020" s="363"/>
      <c r="D1020" s="397"/>
      <c r="E1020" s="398"/>
      <c r="F1020" s="394"/>
      <c r="G1020" s="394"/>
      <c r="H1020" s="394"/>
      <c r="I1020" s="396"/>
    </row>
    <row r="1021" spans="1:9" ht="43.5" customHeight="1" x14ac:dyDescent="0.2">
      <c r="A1021" s="134"/>
      <c r="B1021" s="363"/>
      <c r="C1021" s="363"/>
      <c r="D1021" s="397"/>
      <c r="E1021" s="398"/>
      <c r="F1021" s="394"/>
      <c r="G1021" s="394"/>
      <c r="H1021" s="394"/>
      <c r="I1021" s="396"/>
    </row>
    <row r="1022" spans="1:9" ht="43.5" customHeight="1" x14ac:dyDescent="0.25">
      <c r="A1022" s="138"/>
      <c r="B1022" s="363"/>
      <c r="C1022" s="363"/>
      <c r="D1022" s="397"/>
      <c r="E1022" s="398"/>
      <c r="F1022" s="394"/>
      <c r="G1022" s="394"/>
      <c r="H1022" s="394"/>
      <c r="I1022" s="396"/>
    </row>
    <row r="1023" spans="1:9" ht="46.5" customHeight="1" x14ac:dyDescent="0.2">
      <c r="A1023" s="134"/>
      <c r="B1023" s="363"/>
      <c r="C1023" s="363"/>
      <c r="D1023" s="397"/>
      <c r="E1023" s="398"/>
      <c r="F1023" s="394"/>
      <c r="G1023" s="394"/>
      <c r="H1023" s="394"/>
      <c r="I1023" s="396"/>
    </row>
    <row r="1024" spans="1:9" ht="35.25" customHeight="1" x14ac:dyDescent="0.25">
      <c r="A1024" s="138"/>
      <c r="B1024" s="363"/>
      <c r="C1024" s="363"/>
      <c r="D1024" s="397"/>
      <c r="E1024" s="398"/>
      <c r="F1024" s="394"/>
      <c r="G1024" s="394"/>
      <c r="H1024" s="394"/>
      <c r="I1024" s="396"/>
    </row>
    <row r="1025" spans="1:9" ht="45.75" customHeight="1" x14ac:dyDescent="0.2">
      <c r="A1025" s="134"/>
      <c r="B1025" s="363"/>
      <c r="C1025" s="363"/>
      <c r="D1025" s="397"/>
      <c r="E1025" s="398"/>
      <c r="F1025" s="394"/>
      <c r="G1025" s="394"/>
      <c r="H1025" s="394"/>
      <c r="I1025" s="396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thickBot="1" x14ac:dyDescent="0.3">
      <c r="A1039" s="83"/>
      <c r="B1039" s="84"/>
      <c r="C1039" s="85"/>
      <c r="D1039" s="84"/>
      <c r="E1039" s="86"/>
      <c r="F1039" s="87"/>
      <c r="G1039" s="87"/>
      <c r="H1039" s="87"/>
      <c r="I1039" s="88"/>
    </row>
    <row r="1040" spans="1:9" ht="16.5" customHeight="1" thickTop="1" thickBot="1" x14ac:dyDescent="0.3">
      <c r="A1040" s="89" t="s">
        <v>43</v>
      </c>
      <c r="B1040" s="90"/>
      <c r="C1040" s="91"/>
      <c r="D1040" s="90"/>
      <c r="E1040" s="152">
        <f>SUM(E976:E1039)</f>
        <v>90</v>
      </c>
      <c r="F1040" s="152">
        <f>SUM(F976:F1039)</f>
        <v>5500</v>
      </c>
      <c r="G1040" s="152">
        <f>SUM(G976:G1039)</f>
        <v>0</v>
      </c>
      <c r="H1040" s="152">
        <f>SUM(H976:H1039)</f>
        <v>5500</v>
      </c>
      <c r="I1040" s="224">
        <f>SUM(I976:I1039)</f>
        <v>5500</v>
      </c>
    </row>
    <row r="1041" spans="1:9" ht="16.5" customHeight="1" thickTop="1" thickBot="1" x14ac:dyDescent="0.3">
      <c r="A1041" s="94" t="s">
        <v>44</v>
      </c>
      <c r="B1041" s="95"/>
      <c r="C1041" s="96"/>
      <c r="D1041" s="95"/>
      <c r="E1041" s="97"/>
      <c r="F1041" s="97"/>
      <c r="G1041" s="97"/>
      <c r="H1041" s="97"/>
      <c r="I1041" s="99">
        <f>I1061</f>
        <v>0</v>
      </c>
    </row>
    <row r="1042" spans="1:9" ht="16.5" customHeight="1" thickTop="1" x14ac:dyDescent="0.25">
      <c r="A1042" s="146"/>
      <c r="B1042" s="586"/>
      <c r="C1042" s="591"/>
      <c r="D1042" s="592"/>
      <c r="E1042" s="589"/>
      <c r="F1042" s="589"/>
      <c r="G1042" s="590"/>
      <c r="H1042" s="589"/>
      <c r="I1042" s="589"/>
    </row>
    <row r="1043" spans="1:9" ht="16.5" customHeight="1" x14ac:dyDescent="0.25">
      <c r="A1043" s="138"/>
      <c r="B1043" s="586"/>
      <c r="C1043" s="593"/>
      <c r="D1043" s="588"/>
      <c r="E1043" s="593"/>
      <c r="F1043" s="593"/>
      <c r="G1043" s="594"/>
      <c r="H1043" s="593"/>
      <c r="I1043" s="593"/>
    </row>
    <row r="1044" spans="1:9" ht="16.5" customHeight="1" x14ac:dyDescent="0.25">
      <c r="A1044" s="138"/>
      <c r="B1044" s="70"/>
      <c r="C1044" s="71"/>
      <c r="D1044" s="70"/>
      <c r="E1044" s="72"/>
      <c r="F1044" s="73"/>
      <c r="G1044" s="73"/>
      <c r="H1044" s="73"/>
      <c r="I1044" s="74"/>
    </row>
    <row r="1045" spans="1:9" ht="16.5" customHeight="1" x14ac:dyDescent="0.25">
      <c r="A1045" s="138"/>
      <c r="B1045" s="70"/>
      <c r="C1045" s="71"/>
      <c r="D1045" s="70"/>
      <c r="E1045" s="72"/>
      <c r="F1045" s="73"/>
      <c r="G1045" s="73"/>
      <c r="H1045" s="73"/>
      <c r="I1045" s="74"/>
    </row>
    <row r="1046" spans="1:9" ht="16.5" customHeight="1" x14ac:dyDescent="0.25">
      <c r="A1046" s="138"/>
      <c r="B1046" s="70"/>
      <c r="C1046" s="71"/>
      <c r="D1046" s="70"/>
      <c r="E1046" s="72"/>
      <c r="F1046" s="73"/>
      <c r="G1046" s="73"/>
      <c r="H1046" s="73"/>
      <c r="I1046" s="74"/>
    </row>
    <row r="1047" spans="1:9" ht="16.5" customHeight="1" x14ac:dyDescent="0.25">
      <c r="A1047" s="138"/>
      <c r="B1047" s="70"/>
      <c r="C1047" s="71"/>
      <c r="D1047" s="70"/>
      <c r="E1047" s="73"/>
      <c r="F1047" s="73"/>
      <c r="G1047" s="73"/>
      <c r="H1047" s="73"/>
      <c r="I1047" s="74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thickBot="1" x14ac:dyDescent="0.3">
      <c r="A1060" s="83"/>
      <c r="B1060" s="84"/>
      <c r="C1060" s="85"/>
      <c r="D1060" s="84"/>
      <c r="E1060" s="86"/>
      <c r="F1060" s="87"/>
      <c r="G1060" s="87"/>
      <c r="H1060" s="87"/>
      <c r="I1060" s="88"/>
    </row>
    <row r="1061" spans="1:9" ht="16.5" customHeight="1" thickTop="1" x14ac:dyDescent="0.25">
      <c r="A1061" s="155" t="s">
        <v>43</v>
      </c>
      <c r="B1061" s="156"/>
      <c r="C1061" s="157"/>
      <c r="D1061" s="156"/>
      <c r="E1061" s="158">
        <f>SUM(E1042:E1060)</f>
        <v>0</v>
      </c>
      <c r="F1061" s="159">
        <f>SUM(F1042:F1060)</f>
        <v>0</v>
      </c>
      <c r="G1061" s="159">
        <f>SUM(G1042:G1060)</f>
        <v>0</v>
      </c>
      <c r="H1061" s="159">
        <f>SUM(H1042:H1060)</f>
        <v>0</v>
      </c>
      <c r="I1061" s="160">
        <f>SUM(I1042:I1060)</f>
        <v>0</v>
      </c>
    </row>
    <row r="1062" spans="1:9" ht="16.5" customHeight="1" thickBot="1" x14ac:dyDescent="0.3">
      <c r="A1062" s="94" t="s">
        <v>45</v>
      </c>
      <c r="B1062" s="95"/>
      <c r="C1062" s="96"/>
      <c r="D1062" s="95"/>
      <c r="E1062" s="97"/>
      <c r="F1062" s="97"/>
      <c r="G1062" s="97"/>
      <c r="H1062" s="97"/>
      <c r="I1062" s="99">
        <f>I1082</f>
        <v>0</v>
      </c>
    </row>
    <row r="1063" spans="1:9" ht="36.75" customHeight="1" thickTop="1" x14ac:dyDescent="0.2">
      <c r="A1063" s="130"/>
      <c r="B1063" s="586"/>
      <c r="C1063" s="587"/>
      <c r="D1063" s="588"/>
      <c r="E1063" s="593"/>
      <c r="F1063" s="593"/>
      <c r="G1063" s="594"/>
      <c r="H1063" s="593"/>
      <c r="I1063" s="593"/>
    </row>
    <row r="1064" spans="1:9" ht="50.25" customHeight="1" x14ac:dyDescent="0.3">
      <c r="A1064" s="138"/>
      <c r="B1064" s="484"/>
      <c r="C1064" s="484"/>
      <c r="D1064" s="484"/>
      <c r="E1064" s="485"/>
      <c r="F1064" s="486"/>
      <c r="G1064" s="487"/>
      <c r="H1064" s="486"/>
      <c r="I1064" s="488"/>
    </row>
    <row r="1065" spans="1:9" ht="16.5" customHeight="1" x14ac:dyDescent="0.3">
      <c r="A1065" s="138"/>
      <c r="B1065" s="484"/>
      <c r="C1065" s="489"/>
      <c r="D1065" s="484"/>
      <c r="E1065" s="485"/>
      <c r="F1065" s="487"/>
      <c r="G1065" s="487"/>
      <c r="H1065" s="487"/>
      <c r="I1065" s="490"/>
    </row>
    <row r="1066" spans="1:9" ht="16.5" customHeight="1" x14ac:dyDescent="0.3">
      <c r="A1066" s="138"/>
      <c r="B1066" s="491"/>
      <c r="C1066" s="492"/>
      <c r="D1066" s="491"/>
      <c r="E1066" s="493"/>
      <c r="F1066" s="494"/>
      <c r="G1066" s="494"/>
      <c r="H1066" s="494"/>
      <c r="I1066" s="495"/>
    </row>
    <row r="1067" spans="1:9" ht="16.5" customHeight="1" x14ac:dyDescent="0.25">
      <c r="A1067" s="75"/>
      <c r="B1067" s="354"/>
      <c r="C1067" s="355"/>
      <c r="D1067" s="354"/>
      <c r="E1067" s="360"/>
      <c r="F1067" s="357"/>
      <c r="G1067" s="357"/>
      <c r="H1067" s="357"/>
      <c r="I1067" s="358"/>
    </row>
    <row r="1068" spans="1:9" ht="16.5" customHeight="1" x14ac:dyDescent="0.25">
      <c r="A1068" s="75"/>
      <c r="B1068" s="354"/>
      <c r="C1068" s="355"/>
      <c r="D1068" s="354"/>
      <c r="E1068" s="360"/>
      <c r="F1068" s="357"/>
      <c r="G1068" s="357"/>
      <c r="H1068" s="357"/>
      <c r="I1068" s="358"/>
    </row>
    <row r="1069" spans="1:9" ht="16.5" customHeight="1" x14ac:dyDescent="0.25">
      <c r="A1069" s="75"/>
      <c r="B1069" s="354"/>
      <c r="C1069" s="355"/>
      <c r="D1069" s="354"/>
      <c r="E1069" s="360"/>
      <c r="F1069" s="357"/>
      <c r="G1069" s="357"/>
      <c r="H1069" s="357"/>
      <c r="I1069" s="358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Top="1" thickBot="1" x14ac:dyDescent="0.3">
      <c r="A1082" s="155" t="s">
        <v>43</v>
      </c>
      <c r="B1082" s="156"/>
      <c r="C1082" s="157"/>
      <c r="D1082" s="156"/>
      <c r="E1082" s="158">
        <f>SUM(E1063:E1081)</f>
        <v>0</v>
      </c>
      <c r="F1082" s="159">
        <f>SUM(F1063:F1081)</f>
        <v>0</v>
      </c>
      <c r="G1082" s="159">
        <f>SUM(G1063:G1081)</f>
        <v>0</v>
      </c>
      <c r="H1082" s="159">
        <f>SUM(H1063:H1081)</f>
        <v>0</v>
      </c>
      <c r="I1082" s="160">
        <f>SUM(I1063:I1081)</f>
        <v>0</v>
      </c>
    </row>
    <row r="1083" spans="1:9" ht="16.5" customHeight="1" thickTop="1" thickBot="1" x14ac:dyDescent="0.3">
      <c r="A1083" s="19" t="s">
        <v>46</v>
      </c>
      <c r="B1083" s="20"/>
      <c r="C1083" s="21"/>
      <c r="D1083" s="20"/>
      <c r="E1083" s="22"/>
      <c r="F1083" s="22"/>
      <c r="G1083" s="22"/>
      <c r="H1083" s="22"/>
      <c r="I1083" s="23">
        <f>I1103</f>
        <v>0</v>
      </c>
    </row>
    <row r="1084" spans="1:9" ht="42.75" customHeight="1" thickTop="1" x14ac:dyDescent="0.25">
      <c r="A1084" s="146"/>
      <c r="B1084" s="586"/>
      <c r="C1084" s="589"/>
      <c r="D1084" s="592"/>
      <c r="E1084" s="589"/>
      <c r="F1084" s="589"/>
      <c r="G1084" s="590"/>
      <c r="H1084" s="589"/>
      <c r="I1084" s="593"/>
    </row>
    <row r="1085" spans="1:9" ht="16.5" customHeight="1" x14ac:dyDescent="0.25">
      <c r="A1085" s="138"/>
      <c r="B1085" s="70"/>
      <c r="C1085" s="71"/>
      <c r="D1085" s="70"/>
      <c r="E1085" s="72"/>
      <c r="F1085" s="73"/>
      <c r="G1085" s="73"/>
      <c r="H1085" s="73"/>
      <c r="I1085" s="74"/>
    </row>
    <row r="1086" spans="1:9" ht="16.5" customHeight="1" x14ac:dyDescent="0.25">
      <c r="A1086" s="138"/>
      <c r="B1086" s="70"/>
      <c r="C1086" s="71"/>
      <c r="D1086" s="70"/>
      <c r="E1086" s="72"/>
      <c r="F1086" s="73"/>
      <c r="G1086" s="73"/>
      <c r="H1086" s="73"/>
      <c r="I1086" s="74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Top="1" thickBot="1" x14ac:dyDescent="0.3">
      <c r="A1103" s="89" t="s">
        <v>43</v>
      </c>
      <c r="B1103" s="90"/>
      <c r="C1103" s="91"/>
      <c r="D1103" s="90"/>
      <c r="E1103" s="152">
        <f>SUM(E1084:E1102)</f>
        <v>0</v>
      </c>
      <c r="F1103" s="92">
        <f>SUM(F1084:F1102)</f>
        <v>0</v>
      </c>
      <c r="G1103" s="92">
        <f>SUM(G1084:G1102)</f>
        <v>0</v>
      </c>
      <c r="H1103" s="92">
        <f>SUM(H1084:H1102)</f>
        <v>0</v>
      </c>
      <c r="I1103" s="93">
        <f>SUM(I1084:I1102)</f>
        <v>0</v>
      </c>
    </row>
    <row r="1104" spans="1:9" ht="16.5" customHeight="1" thickTop="1" thickBot="1" x14ac:dyDescent="0.3">
      <c r="A1104" s="94" t="s">
        <v>47</v>
      </c>
      <c r="B1104" s="95"/>
      <c r="C1104" s="96"/>
      <c r="D1104" s="95"/>
      <c r="E1104" s="97"/>
      <c r="F1104" s="97"/>
      <c r="G1104" s="97"/>
      <c r="H1104" s="97"/>
      <c r="I1104" s="99">
        <f>I1124</f>
        <v>0</v>
      </c>
    </row>
    <row r="1105" spans="1:9" ht="16.5" customHeight="1" thickTop="1" x14ac:dyDescent="0.25">
      <c r="A1105" s="146"/>
      <c r="B1105" s="147"/>
      <c r="C1105" s="148"/>
      <c r="D1105" s="147"/>
      <c r="E1105" s="149"/>
      <c r="F1105" s="150"/>
      <c r="G1105" s="150"/>
      <c r="H1105" s="150"/>
      <c r="I1105" s="151"/>
    </row>
    <row r="1106" spans="1:9" ht="16.5" customHeight="1" x14ac:dyDescent="0.25">
      <c r="A1106" s="138"/>
      <c r="B1106" s="70"/>
      <c r="C1106" s="71"/>
      <c r="D1106" s="70"/>
      <c r="E1106" s="72"/>
      <c r="F1106" s="73"/>
      <c r="G1106" s="73"/>
      <c r="H1106" s="73"/>
      <c r="I1106" s="74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15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15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15" ht="16.5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  <c r="O1123" s="271"/>
    </row>
    <row r="1124" spans="1:15" ht="16.5" customHeight="1" thickTop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15" ht="16.5" customHeight="1" thickTop="1" x14ac:dyDescent="0.25">
      <c r="A1125" s="19" t="s">
        <v>48</v>
      </c>
      <c r="B1125" s="20"/>
      <c r="C1125" s="21"/>
      <c r="D1125" s="20"/>
      <c r="E1125" s="22"/>
      <c r="F1125" s="22"/>
      <c r="G1125" s="22"/>
      <c r="H1125" s="22"/>
      <c r="I1125" s="23">
        <f>I1144</f>
        <v>0</v>
      </c>
    </row>
    <row r="1126" spans="1:15" ht="16.5" customHeight="1" x14ac:dyDescent="0.25">
      <c r="A1126" s="138"/>
      <c r="B1126" s="265"/>
      <c r="C1126" s="71"/>
      <c r="D1126" s="70"/>
      <c r="E1126" s="72"/>
      <c r="F1126" s="76"/>
      <c r="G1126" s="76"/>
      <c r="H1126" s="76"/>
      <c r="I1126" s="77"/>
    </row>
    <row r="1127" spans="1:15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5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5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5" s="59" customFormat="1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5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5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5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5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5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5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10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10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10" ht="16.5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10" ht="16.5" customHeight="1" thickTop="1" thickBot="1" x14ac:dyDescent="0.3">
      <c r="A1144" s="155" t="s">
        <v>43</v>
      </c>
      <c r="B1144" s="156"/>
      <c r="C1144" s="157"/>
      <c r="D1144" s="156"/>
      <c r="E1144" s="158">
        <f>SUM(E1126:E1143)</f>
        <v>0</v>
      </c>
      <c r="F1144" s="159">
        <f>SUM(F1126:F1143)</f>
        <v>0</v>
      </c>
      <c r="G1144" s="159">
        <f>SUM(G1126:G1143)</f>
        <v>0</v>
      </c>
      <c r="H1144" s="159">
        <f>SUM(H1126:H1143)</f>
        <v>0</v>
      </c>
      <c r="I1144" s="160">
        <f>SUM(I1126:I1143)</f>
        <v>0</v>
      </c>
    </row>
    <row r="1145" spans="1:10" ht="16.5" customHeight="1" thickTop="1" thickBot="1" x14ac:dyDescent="0.3">
      <c r="A1145" s="11" t="s">
        <v>80</v>
      </c>
      <c r="B1145" s="12"/>
      <c r="C1145" s="13"/>
      <c r="D1145" s="14"/>
      <c r="E1145" s="15">
        <f>E1174+E1201+E1222+E1243+E1264+E1285+E1306</f>
        <v>983</v>
      </c>
      <c r="F1145" s="16"/>
      <c r="G1145" s="16"/>
      <c r="H1145" s="16"/>
      <c r="I1145" s="15">
        <f>I1201+I1222+I1243+I1264+I1285+I1306</f>
        <v>29164.38</v>
      </c>
    </row>
    <row r="1146" spans="1:10" ht="16.5" customHeight="1" thickTop="1" x14ac:dyDescent="0.25">
      <c r="A1146" s="19" t="s">
        <v>13</v>
      </c>
      <c r="B1146" s="20"/>
      <c r="C1146" s="21"/>
      <c r="D1146" s="20"/>
      <c r="E1146" s="22"/>
      <c r="F1146" s="22"/>
      <c r="G1146" s="22"/>
      <c r="H1146" s="22"/>
      <c r="I1146" s="23">
        <f>I1201</f>
        <v>24750</v>
      </c>
      <c r="J1146" s="272"/>
    </row>
    <row r="1147" spans="1:10" ht="42.75" customHeight="1" x14ac:dyDescent="0.2">
      <c r="A1147" s="273">
        <v>1</v>
      </c>
      <c r="B1147" s="40" t="s">
        <v>10427</v>
      </c>
      <c r="C1147" s="26" t="s">
        <v>10428</v>
      </c>
      <c r="D1147" s="40" t="s">
        <v>10427</v>
      </c>
      <c r="E1147" s="40">
        <v>5</v>
      </c>
      <c r="F1147" s="28">
        <v>550</v>
      </c>
      <c r="G1147" s="28"/>
      <c r="H1147" s="28">
        <v>550</v>
      </c>
      <c r="I1147" s="28">
        <v>550</v>
      </c>
    </row>
    <row r="1148" spans="1:10" ht="45.75" customHeight="1" x14ac:dyDescent="0.2">
      <c r="A1148" s="273">
        <v>2</v>
      </c>
      <c r="B1148" s="25" t="s">
        <v>10429</v>
      </c>
      <c r="C1148" s="26" t="s">
        <v>10430</v>
      </c>
      <c r="D1148" s="25" t="s">
        <v>10429</v>
      </c>
      <c r="E1148" s="40">
        <v>5</v>
      </c>
      <c r="F1148" s="28">
        <v>550</v>
      </c>
      <c r="G1148" s="28"/>
      <c r="H1148" s="28">
        <v>550</v>
      </c>
      <c r="I1148" s="28">
        <v>550</v>
      </c>
    </row>
    <row r="1149" spans="1:10" ht="42.75" customHeight="1" x14ac:dyDescent="0.2">
      <c r="A1149" s="273">
        <v>3</v>
      </c>
      <c r="B1149" s="25" t="s">
        <v>10431</v>
      </c>
      <c r="C1149" s="26" t="s">
        <v>10432</v>
      </c>
      <c r="D1149" s="25" t="s">
        <v>10431</v>
      </c>
      <c r="E1149" s="40">
        <v>10</v>
      </c>
      <c r="F1149" s="28">
        <v>550</v>
      </c>
      <c r="G1149" s="28"/>
      <c r="H1149" s="28">
        <v>550</v>
      </c>
      <c r="I1149" s="28">
        <v>550</v>
      </c>
    </row>
    <row r="1150" spans="1:10" ht="55.5" customHeight="1" x14ac:dyDescent="0.2">
      <c r="A1150" s="273">
        <v>4</v>
      </c>
      <c r="B1150" s="25" t="s">
        <v>10433</v>
      </c>
      <c r="C1150" s="26" t="s">
        <v>10434</v>
      </c>
      <c r="D1150" s="25" t="s">
        <v>10433</v>
      </c>
      <c r="E1150" s="40">
        <v>10</v>
      </c>
      <c r="F1150" s="28">
        <v>550</v>
      </c>
      <c r="G1150" s="28"/>
      <c r="H1150" s="28">
        <v>550</v>
      </c>
      <c r="I1150" s="28">
        <v>550</v>
      </c>
    </row>
    <row r="1151" spans="1:10" ht="42.75" customHeight="1" x14ac:dyDescent="0.2">
      <c r="A1151" s="273">
        <v>5</v>
      </c>
      <c r="B1151" s="25" t="s">
        <v>10435</v>
      </c>
      <c r="C1151" s="26" t="s">
        <v>10436</v>
      </c>
      <c r="D1151" s="25" t="s">
        <v>10435</v>
      </c>
      <c r="E1151" s="40">
        <v>15</v>
      </c>
      <c r="F1151" s="28">
        <v>550</v>
      </c>
      <c r="G1151" s="28"/>
      <c r="H1151" s="28">
        <v>550</v>
      </c>
      <c r="I1151" s="28">
        <v>550</v>
      </c>
    </row>
    <row r="1152" spans="1:10" ht="41.25" customHeight="1" x14ac:dyDescent="0.2">
      <c r="A1152" s="273">
        <v>6</v>
      </c>
      <c r="B1152" s="25" t="s">
        <v>10437</v>
      </c>
      <c r="C1152" s="26" t="s">
        <v>10438</v>
      </c>
      <c r="D1152" s="25" t="s">
        <v>10437</v>
      </c>
      <c r="E1152" s="40">
        <v>7</v>
      </c>
      <c r="F1152" s="28">
        <v>550</v>
      </c>
      <c r="G1152" s="28"/>
      <c r="H1152" s="28">
        <v>550</v>
      </c>
      <c r="I1152" s="28">
        <v>550</v>
      </c>
    </row>
    <row r="1153" spans="1:9" ht="43.5" customHeight="1" x14ac:dyDescent="0.2">
      <c r="A1153" s="273">
        <v>7</v>
      </c>
      <c r="B1153" s="25" t="s">
        <v>10439</v>
      </c>
      <c r="C1153" s="26" t="s">
        <v>10440</v>
      </c>
      <c r="D1153" s="25" t="s">
        <v>10439</v>
      </c>
      <c r="E1153" s="40">
        <v>15</v>
      </c>
      <c r="F1153" s="28">
        <v>550</v>
      </c>
      <c r="G1153" s="28"/>
      <c r="H1153" s="28">
        <v>550</v>
      </c>
      <c r="I1153" s="28">
        <v>550</v>
      </c>
    </row>
    <row r="1154" spans="1:9" ht="47.25" customHeight="1" x14ac:dyDescent="0.2">
      <c r="A1154" s="273">
        <v>8</v>
      </c>
      <c r="B1154" s="25" t="s">
        <v>10441</v>
      </c>
      <c r="C1154" s="26" t="s">
        <v>10442</v>
      </c>
      <c r="D1154" s="25" t="s">
        <v>10441</v>
      </c>
      <c r="E1154" s="40">
        <v>5</v>
      </c>
      <c r="F1154" s="28">
        <v>550</v>
      </c>
      <c r="G1154" s="28"/>
      <c r="H1154" s="28">
        <v>550</v>
      </c>
      <c r="I1154" s="28">
        <v>550</v>
      </c>
    </row>
    <row r="1155" spans="1:9" ht="42.75" customHeight="1" x14ac:dyDescent="0.2">
      <c r="A1155" s="273">
        <v>9</v>
      </c>
      <c r="B1155" s="25" t="s">
        <v>10443</v>
      </c>
      <c r="C1155" s="26" t="s">
        <v>10444</v>
      </c>
      <c r="D1155" s="25" t="s">
        <v>10443</v>
      </c>
      <c r="E1155" s="40">
        <v>15</v>
      </c>
      <c r="F1155" s="28">
        <v>550</v>
      </c>
      <c r="G1155" s="28"/>
      <c r="H1155" s="28">
        <v>550</v>
      </c>
      <c r="I1155" s="28">
        <v>550</v>
      </c>
    </row>
    <row r="1156" spans="1:9" ht="53.25" customHeight="1" x14ac:dyDescent="0.2">
      <c r="A1156" s="273">
        <v>10</v>
      </c>
      <c r="B1156" s="25" t="s">
        <v>10445</v>
      </c>
      <c r="C1156" s="26" t="s">
        <v>10446</v>
      </c>
      <c r="D1156" s="25" t="s">
        <v>10445</v>
      </c>
      <c r="E1156" s="40">
        <v>5</v>
      </c>
      <c r="F1156" s="28">
        <v>550</v>
      </c>
      <c r="G1156" s="28"/>
      <c r="H1156" s="28">
        <v>550</v>
      </c>
      <c r="I1156" s="28">
        <v>550</v>
      </c>
    </row>
    <row r="1157" spans="1:9" ht="53.25" customHeight="1" x14ac:dyDescent="0.2">
      <c r="A1157" s="273">
        <v>11</v>
      </c>
      <c r="B1157" s="25" t="s">
        <v>10447</v>
      </c>
      <c r="C1157" s="26" t="s">
        <v>10448</v>
      </c>
      <c r="D1157" s="25" t="s">
        <v>10447</v>
      </c>
      <c r="E1157" s="40">
        <v>7</v>
      </c>
      <c r="F1157" s="28">
        <v>550</v>
      </c>
      <c r="G1157" s="28"/>
      <c r="H1157" s="28">
        <v>550</v>
      </c>
      <c r="I1157" s="28">
        <v>550</v>
      </c>
    </row>
    <row r="1158" spans="1:9" ht="53.25" customHeight="1" x14ac:dyDescent="0.2">
      <c r="A1158" s="273">
        <v>12</v>
      </c>
      <c r="B1158" s="25" t="s">
        <v>10449</v>
      </c>
      <c r="C1158" s="26" t="s">
        <v>10450</v>
      </c>
      <c r="D1158" s="25" t="s">
        <v>10449</v>
      </c>
      <c r="E1158" s="40">
        <v>5</v>
      </c>
      <c r="F1158" s="28">
        <v>550</v>
      </c>
      <c r="G1158" s="28"/>
      <c r="H1158" s="28">
        <v>550</v>
      </c>
      <c r="I1158" s="28">
        <v>550</v>
      </c>
    </row>
    <row r="1159" spans="1:9" ht="53.25" customHeight="1" x14ac:dyDescent="0.2">
      <c r="A1159" s="273">
        <v>13</v>
      </c>
      <c r="B1159" s="25" t="s">
        <v>10451</v>
      </c>
      <c r="C1159" s="26" t="s">
        <v>10452</v>
      </c>
      <c r="D1159" s="25" t="s">
        <v>10451</v>
      </c>
      <c r="E1159" s="40">
        <v>15</v>
      </c>
      <c r="F1159" s="28">
        <v>550</v>
      </c>
      <c r="G1159" s="28"/>
      <c r="H1159" s="28">
        <v>550</v>
      </c>
      <c r="I1159" s="28">
        <v>550</v>
      </c>
    </row>
    <row r="1160" spans="1:9" ht="53.25" customHeight="1" x14ac:dyDescent="0.2">
      <c r="A1160" s="273">
        <v>14</v>
      </c>
      <c r="B1160" s="25" t="s">
        <v>10453</v>
      </c>
      <c r="C1160" s="26" t="s">
        <v>10454</v>
      </c>
      <c r="D1160" s="25" t="s">
        <v>10453</v>
      </c>
      <c r="E1160" s="40">
        <v>15</v>
      </c>
      <c r="F1160" s="28">
        <v>550</v>
      </c>
      <c r="G1160" s="28"/>
      <c r="H1160" s="28">
        <v>550</v>
      </c>
      <c r="I1160" s="28">
        <v>550</v>
      </c>
    </row>
    <row r="1161" spans="1:9" ht="53.25" customHeight="1" x14ac:dyDescent="0.2">
      <c r="A1161" s="273">
        <v>15</v>
      </c>
      <c r="B1161" s="25" t="s">
        <v>10455</v>
      </c>
      <c r="C1161" s="26" t="s">
        <v>10456</v>
      </c>
      <c r="D1161" s="25" t="s">
        <v>10455</v>
      </c>
      <c r="E1161" s="40">
        <v>7</v>
      </c>
      <c r="F1161" s="28">
        <v>550</v>
      </c>
      <c r="G1161" s="28"/>
      <c r="H1161" s="28">
        <v>550</v>
      </c>
      <c r="I1161" s="28">
        <v>550</v>
      </c>
    </row>
    <row r="1162" spans="1:9" ht="53.25" customHeight="1" x14ac:dyDescent="0.2">
      <c r="A1162" s="273">
        <v>16</v>
      </c>
      <c r="B1162" s="25" t="s">
        <v>10457</v>
      </c>
      <c r="C1162" s="26" t="s">
        <v>10458</v>
      </c>
      <c r="D1162" s="25" t="s">
        <v>10457</v>
      </c>
      <c r="E1162" s="40">
        <v>15</v>
      </c>
      <c r="F1162" s="28">
        <v>550</v>
      </c>
      <c r="G1162" s="28"/>
      <c r="H1162" s="28">
        <v>550</v>
      </c>
      <c r="I1162" s="28">
        <v>550</v>
      </c>
    </row>
    <row r="1163" spans="1:9" ht="53.25" customHeight="1" x14ac:dyDescent="0.2">
      <c r="A1163" s="273">
        <v>17</v>
      </c>
      <c r="B1163" s="25" t="s">
        <v>10459</v>
      </c>
      <c r="C1163" s="26" t="s">
        <v>10460</v>
      </c>
      <c r="D1163" s="25" t="s">
        <v>10459</v>
      </c>
      <c r="E1163" s="40">
        <v>6</v>
      </c>
      <c r="F1163" s="28">
        <v>550</v>
      </c>
      <c r="G1163" s="28"/>
      <c r="H1163" s="28">
        <v>550</v>
      </c>
      <c r="I1163" s="28">
        <v>550</v>
      </c>
    </row>
    <row r="1164" spans="1:9" ht="53.25" customHeight="1" x14ac:dyDescent="0.2">
      <c r="A1164" s="273">
        <v>18</v>
      </c>
      <c r="B1164" s="25" t="s">
        <v>10461</v>
      </c>
      <c r="C1164" s="26" t="s">
        <v>10462</v>
      </c>
      <c r="D1164" s="25" t="s">
        <v>10461</v>
      </c>
      <c r="E1164" s="40">
        <v>10</v>
      </c>
      <c r="F1164" s="28">
        <v>550</v>
      </c>
      <c r="G1164" s="28"/>
      <c r="H1164" s="28">
        <v>550</v>
      </c>
      <c r="I1164" s="28">
        <v>550</v>
      </c>
    </row>
    <row r="1165" spans="1:9" ht="53.25" customHeight="1" x14ac:dyDescent="0.2">
      <c r="A1165" s="273">
        <v>19</v>
      </c>
      <c r="B1165" s="25" t="s">
        <v>10463</v>
      </c>
      <c r="C1165" s="26" t="s">
        <v>10464</v>
      </c>
      <c r="D1165" s="25" t="s">
        <v>10463</v>
      </c>
      <c r="E1165" s="40">
        <v>7</v>
      </c>
      <c r="F1165" s="28">
        <v>550</v>
      </c>
      <c r="G1165" s="28"/>
      <c r="H1165" s="28">
        <v>550</v>
      </c>
      <c r="I1165" s="28">
        <v>550</v>
      </c>
    </row>
    <row r="1166" spans="1:9" ht="53.25" customHeight="1" x14ac:dyDescent="0.2">
      <c r="A1166" s="273">
        <v>20</v>
      </c>
      <c r="B1166" s="25" t="s">
        <v>10465</v>
      </c>
      <c r="C1166" s="26" t="s">
        <v>10466</v>
      </c>
      <c r="D1166" s="25" t="s">
        <v>10465</v>
      </c>
      <c r="E1166" s="40">
        <v>15</v>
      </c>
      <c r="F1166" s="28">
        <v>550</v>
      </c>
      <c r="G1166" s="28"/>
      <c r="H1166" s="28">
        <v>550</v>
      </c>
      <c r="I1166" s="28">
        <v>550</v>
      </c>
    </row>
    <row r="1167" spans="1:9" ht="41.25" customHeight="1" x14ac:dyDescent="0.2">
      <c r="A1167" s="273">
        <v>21</v>
      </c>
      <c r="B1167" s="277" t="s">
        <v>10467</v>
      </c>
      <c r="C1167" s="275" t="s">
        <v>10468</v>
      </c>
      <c r="D1167" s="277" t="s">
        <v>10467</v>
      </c>
      <c r="E1167" s="274">
        <v>15</v>
      </c>
      <c r="F1167" s="276">
        <v>550</v>
      </c>
      <c r="G1167" s="276"/>
      <c r="H1167" s="276">
        <v>550</v>
      </c>
      <c r="I1167" s="276">
        <v>550</v>
      </c>
    </row>
    <row r="1168" spans="1:9" ht="42.75" customHeight="1" x14ac:dyDescent="0.2">
      <c r="A1168" s="273">
        <v>22</v>
      </c>
      <c r="B1168" s="277" t="s">
        <v>10469</v>
      </c>
      <c r="C1168" s="275" t="s">
        <v>10470</v>
      </c>
      <c r="D1168" s="277" t="s">
        <v>10469</v>
      </c>
      <c r="E1168" s="274">
        <v>5</v>
      </c>
      <c r="F1168" s="276">
        <v>550</v>
      </c>
      <c r="G1168" s="276"/>
      <c r="H1168" s="276">
        <v>550</v>
      </c>
      <c r="I1168" s="276">
        <v>550</v>
      </c>
    </row>
    <row r="1169" spans="1:9" ht="50.25" customHeight="1" x14ac:dyDescent="0.2">
      <c r="A1169" s="273">
        <v>23</v>
      </c>
      <c r="B1169" s="277" t="s">
        <v>10471</v>
      </c>
      <c r="C1169" s="275" t="s">
        <v>10472</v>
      </c>
      <c r="D1169" s="277" t="s">
        <v>10471</v>
      </c>
      <c r="E1169" s="274">
        <v>10</v>
      </c>
      <c r="F1169" s="276">
        <v>550</v>
      </c>
      <c r="G1169" s="276"/>
      <c r="H1169" s="276">
        <v>550</v>
      </c>
      <c r="I1169" s="276">
        <v>550</v>
      </c>
    </row>
    <row r="1170" spans="1:9" ht="40.5" customHeight="1" x14ac:dyDescent="0.2">
      <c r="A1170" s="273">
        <v>24</v>
      </c>
      <c r="B1170" s="277" t="s">
        <v>10473</v>
      </c>
      <c r="C1170" s="275" t="s">
        <v>10474</v>
      </c>
      <c r="D1170" s="277" t="s">
        <v>10473</v>
      </c>
      <c r="E1170" s="274">
        <v>5</v>
      </c>
      <c r="F1170" s="276">
        <v>550</v>
      </c>
      <c r="G1170" s="276"/>
      <c r="H1170" s="276">
        <v>550</v>
      </c>
      <c r="I1170" s="276">
        <v>550</v>
      </c>
    </row>
    <row r="1171" spans="1:9" ht="53.25" customHeight="1" x14ac:dyDescent="0.2">
      <c r="A1171" s="273">
        <v>25</v>
      </c>
      <c r="B1171" s="277" t="s">
        <v>10475</v>
      </c>
      <c r="C1171" s="275" t="s">
        <v>10476</v>
      </c>
      <c r="D1171" s="277" t="s">
        <v>10475</v>
      </c>
      <c r="E1171" s="274">
        <v>5</v>
      </c>
      <c r="F1171" s="276">
        <v>550</v>
      </c>
      <c r="G1171" s="276"/>
      <c r="H1171" s="276">
        <v>550</v>
      </c>
      <c r="I1171" s="276">
        <v>550</v>
      </c>
    </row>
    <row r="1172" spans="1:9" ht="45.75" customHeight="1" x14ac:dyDescent="0.2">
      <c r="A1172" s="273">
        <v>26</v>
      </c>
      <c r="B1172" s="277" t="s">
        <v>10477</v>
      </c>
      <c r="C1172" s="275" t="s">
        <v>10478</v>
      </c>
      <c r="D1172" s="277" t="s">
        <v>10477</v>
      </c>
      <c r="E1172" s="274">
        <v>7</v>
      </c>
      <c r="F1172" s="276">
        <v>550</v>
      </c>
      <c r="G1172" s="276"/>
      <c r="H1172" s="276">
        <v>550</v>
      </c>
      <c r="I1172" s="276">
        <v>550</v>
      </c>
    </row>
    <row r="1173" spans="1:9" ht="52.5" customHeight="1" x14ac:dyDescent="0.2">
      <c r="A1173" s="273">
        <v>27</v>
      </c>
      <c r="B1173" s="277" t="s">
        <v>10479</v>
      </c>
      <c r="C1173" s="275" t="s">
        <v>10480</v>
      </c>
      <c r="D1173" s="277" t="s">
        <v>10479</v>
      </c>
      <c r="E1173" s="274">
        <v>15</v>
      </c>
      <c r="F1173" s="276">
        <v>550</v>
      </c>
      <c r="G1173" s="276"/>
      <c r="H1173" s="276">
        <v>550</v>
      </c>
      <c r="I1173" s="276">
        <v>550</v>
      </c>
    </row>
    <row r="1174" spans="1:9" ht="40.5" customHeight="1" x14ac:dyDescent="0.2">
      <c r="A1174" s="273">
        <v>28</v>
      </c>
      <c r="B1174" s="277" t="s">
        <v>10481</v>
      </c>
      <c r="C1174" s="275" t="s">
        <v>10482</v>
      </c>
      <c r="D1174" s="277" t="s">
        <v>10481</v>
      </c>
      <c r="E1174" s="274">
        <v>10</v>
      </c>
      <c r="F1174" s="276">
        <v>550</v>
      </c>
      <c r="G1174" s="276"/>
      <c r="H1174" s="276">
        <v>550</v>
      </c>
      <c r="I1174" s="276">
        <v>550</v>
      </c>
    </row>
    <row r="1175" spans="1:9" ht="39.75" customHeight="1" x14ac:dyDescent="0.2">
      <c r="A1175" s="273">
        <v>29</v>
      </c>
      <c r="B1175" s="277" t="s">
        <v>10483</v>
      </c>
      <c r="C1175" s="275" t="s">
        <v>10484</v>
      </c>
      <c r="D1175" s="277" t="s">
        <v>10483</v>
      </c>
      <c r="E1175" s="274">
        <v>5</v>
      </c>
      <c r="F1175" s="276">
        <v>550</v>
      </c>
      <c r="G1175" s="276"/>
      <c r="H1175" s="276">
        <v>550</v>
      </c>
      <c r="I1175" s="276">
        <v>550</v>
      </c>
    </row>
    <row r="1176" spans="1:9" ht="45" customHeight="1" x14ac:dyDescent="0.2">
      <c r="A1176" s="273">
        <v>30</v>
      </c>
      <c r="B1176" s="277" t="s">
        <v>10485</v>
      </c>
      <c r="C1176" s="275" t="s">
        <v>10486</v>
      </c>
      <c r="D1176" s="277" t="s">
        <v>10485</v>
      </c>
      <c r="E1176" s="274">
        <v>7</v>
      </c>
      <c r="F1176" s="276">
        <v>550</v>
      </c>
      <c r="G1176" s="276"/>
      <c r="H1176" s="276">
        <v>550</v>
      </c>
      <c r="I1176" s="276">
        <v>550</v>
      </c>
    </row>
    <row r="1177" spans="1:9" ht="39.75" customHeight="1" x14ac:dyDescent="0.2">
      <c r="A1177" s="273">
        <v>31</v>
      </c>
      <c r="B1177" s="277" t="s">
        <v>10487</v>
      </c>
      <c r="C1177" s="275" t="s">
        <v>10488</v>
      </c>
      <c r="D1177" s="277" t="s">
        <v>10487</v>
      </c>
      <c r="E1177" s="274">
        <v>15</v>
      </c>
      <c r="F1177" s="276">
        <v>550</v>
      </c>
      <c r="G1177" s="276"/>
      <c r="H1177" s="276">
        <v>550</v>
      </c>
      <c r="I1177" s="276">
        <v>550</v>
      </c>
    </row>
    <row r="1178" spans="1:9" ht="49.5" customHeight="1" x14ac:dyDescent="0.2">
      <c r="A1178" s="273">
        <v>32</v>
      </c>
      <c r="B1178" s="277" t="s">
        <v>10489</v>
      </c>
      <c r="C1178" s="275" t="s">
        <v>10490</v>
      </c>
      <c r="D1178" s="277" t="s">
        <v>10489</v>
      </c>
      <c r="E1178" s="274">
        <v>5</v>
      </c>
      <c r="F1178" s="276">
        <v>550</v>
      </c>
      <c r="G1178" s="276"/>
      <c r="H1178" s="276">
        <v>550</v>
      </c>
      <c r="I1178" s="276">
        <v>550</v>
      </c>
    </row>
    <row r="1179" spans="1:9" ht="46.5" customHeight="1" x14ac:dyDescent="0.2">
      <c r="A1179" s="273">
        <v>33</v>
      </c>
      <c r="B1179" s="277" t="s">
        <v>10491</v>
      </c>
      <c r="C1179" s="275" t="s">
        <v>10490</v>
      </c>
      <c r="D1179" s="277" t="s">
        <v>10491</v>
      </c>
      <c r="E1179" s="274">
        <v>5</v>
      </c>
      <c r="F1179" s="276">
        <v>550</v>
      </c>
      <c r="G1179" s="276"/>
      <c r="H1179" s="276">
        <v>550</v>
      </c>
      <c r="I1179" s="276">
        <v>550</v>
      </c>
    </row>
    <row r="1180" spans="1:9" ht="39.75" customHeight="1" x14ac:dyDescent="0.2">
      <c r="A1180" s="273">
        <v>34</v>
      </c>
      <c r="B1180" s="277" t="s">
        <v>10492</v>
      </c>
      <c r="C1180" s="275" t="s">
        <v>10493</v>
      </c>
      <c r="D1180" s="277" t="s">
        <v>10492</v>
      </c>
      <c r="E1180" s="274">
        <v>5</v>
      </c>
      <c r="F1180" s="276">
        <v>550</v>
      </c>
      <c r="G1180" s="276"/>
      <c r="H1180" s="276">
        <v>550</v>
      </c>
      <c r="I1180" s="276">
        <v>550</v>
      </c>
    </row>
    <row r="1181" spans="1:9" ht="39.75" customHeight="1" x14ac:dyDescent="0.2">
      <c r="A1181" s="273">
        <v>35</v>
      </c>
      <c r="B1181" s="277" t="s">
        <v>10494</v>
      </c>
      <c r="C1181" s="275" t="s">
        <v>10495</v>
      </c>
      <c r="D1181" s="277" t="s">
        <v>10494</v>
      </c>
      <c r="E1181" s="274">
        <v>5</v>
      </c>
      <c r="F1181" s="276">
        <v>550</v>
      </c>
      <c r="G1181" s="276"/>
      <c r="H1181" s="276">
        <v>550</v>
      </c>
      <c r="I1181" s="276">
        <v>550</v>
      </c>
    </row>
    <row r="1182" spans="1:9" ht="37.5" customHeight="1" x14ac:dyDescent="0.2">
      <c r="A1182" s="273">
        <v>36</v>
      </c>
      <c r="B1182" s="277" t="s">
        <v>10496</v>
      </c>
      <c r="C1182" s="275" t="s">
        <v>10497</v>
      </c>
      <c r="D1182" s="277" t="s">
        <v>10496</v>
      </c>
      <c r="E1182" s="274">
        <v>5</v>
      </c>
      <c r="F1182" s="276">
        <v>550</v>
      </c>
      <c r="G1182" s="276"/>
      <c r="H1182" s="276">
        <v>550</v>
      </c>
      <c r="I1182" s="276">
        <v>550</v>
      </c>
    </row>
    <row r="1183" spans="1:9" ht="39.75" customHeight="1" x14ac:dyDescent="0.2">
      <c r="A1183" s="273">
        <v>37</v>
      </c>
      <c r="B1183" s="277" t="s">
        <v>10498</v>
      </c>
      <c r="C1183" s="275" t="s">
        <v>10499</v>
      </c>
      <c r="D1183" s="277" t="s">
        <v>10498</v>
      </c>
      <c r="E1183" s="274">
        <v>5</v>
      </c>
      <c r="F1183" s="276">
        <v>550</v>
      </c>
      <c r="G1183" s="276"/>
      <c r="H1183" s="276">
        <v>550</v>
      </c>
      <c r="I1183" s="276">
        <v>550</v>
      </c>
    </row>
    <row r="1184" spans="1:9" ht="45.75" customHeight="1" x14ac:dyDescent="0.2">
      <c r="A1184" s="273">
        <v>38</v>
      </c>
      <c r="B1184" s="277" t="s">
        <v>10500</v>
      </c>
      <c r="C1184" s="275" t="s">
        <v>10501</v>
      </c>
      <c r="D1184" s="277" t="s">
        <v>10500</v>
      </c>
      <c r="E1184" s="274">
        <v>15</v>
      </c>
      <c r="F1184" s="276">
        <v>550</v>
      </c>
      <c r="G1184" s="276"/>
      <c r="H1184" s="276">
        <v>550</v>
      </c>
      <c r="I1184" s="276">
        <v>550</v>
      </c>
    </row>
    <row r="1185" spans="1:9" ht="48.75" customHeight="1" x14ac:dyDescent="0.2">
      <c r="A1185" s="273">
        <v>39</v>
      </c>
      <c r="B1185" s="277" t="s">
        <v>10502</v>
      </c>
      <c r="C1185" s="275" t="s">
        <v>10503</v>
      </c>
      <c r="D1185" s="277" t="s">
        <v>10502</v>
      </c>
      <c r="E1185" s="274">
        <v>5</v>
      </c>
      <c r="F1185" s="276">
        <v>550</v>
      </c>
      <c r="G1185" s="276"/>
      <c r="H1185" s="276">
        <v>550</v>
      </c>
      <c r="I1185" s="276">
        <v>550</v>
      </c>
    </row>
    <row r="1186" spans="1:9" ht="39.75" customHeight="1" x14ac:dyDescent="0.2">
      <c r="A1186" s="273">
        <v>40</v>
      </c>
      <c r="B1186" s="277" t="s">
        <v>10504</v>
      </c>
      <c r="C1186" s="275" t="s">
        <v>10505</v>
      </c>
      <c r="D1186" s="277" t="s">
        <v>10504</v>
      </c>
      <c r="E1186" s="274">
        <v>7</v>
      </c>
      <c r="F1186" s="276">
        <v>550</v>
      </c>
      <c r="G1186" s="276"/>
      <c r="H1186" s="276">
        <v>550</v>
      </c>
      <c r="I1186" s="276">
        <v>550</v>
      </c>
    </row>
    <row r="1187" spans="1:9" ht="55.5" customHeight="1" x14ac:dyDescent="0.2">
      <c r="A1187" s="273">
        <v>41</v>
      </c>
      <c r="B1187" s="277" t="s">
        <v>10506</v>
      </c>
      <c r="C1187" s="275" t="s">
        <v>10507</v>
      </c>
      <c r="D1187" s="277" t="s">
        <v>10506</v>
      </c>
      <c r="E1187" s="274">
        <v>7</v>
      </c>
      <c r="F1187" s="276">
        <v>550</v>
      </c>
      <c r="G1187" s="276"/>
      <c r="H1187" s="276">
        <v>550</v>
      </c>
      <c r="I1187" s="276">
        <v>550</v>
      </c>
    </row>
    <row r="1188" spans="1:9" ht="38.25" customHeight="1" x14ac:dyDescent="0.2">
      <c r="A1188" s="273">
        <v>42</v>
      </c>
      <c r="B1188" s="277" t="s">
        <v>10508</v>
      </c>
      <c r="C1188" s="275" t="s">
        <v>10509</v>
      </c>
      <c r="D1188" s="277" t="s">
        <v>10508</v>
      </c>
      <c r="E1188" s="274">
        <v>7</v>
      </c>
      <c r="F1188" s="276">
        <v>550</v>
      </c>
      <c r="G1188" s="276"/>
      <c r="H1188" s="276">
        <v>550</v>
      </c>
      <c r="I1188" s="276">
        <v>550</v>
      </c>
    </row>
    <row r="1189" spans="1:9" ht="37.5" customHeight="1" x14ac:dyDescent="0.2">
      <c r="A1189" s="273">
        <v>43</v>
      </c>
      <c r="B1189" s="277" t="s">
        <v>10510</v>
      </c>
      <c r="C1189" s="275" t="s">
        <v>10511</v>
      </c>
      <c r="D1189" s="277" t="s">
        <v>10510</v>
      </c>
      <c r="E1189" s="274">
        <v>7</v>
      </c>
      <c r="F1189" s="276">
        <v>550</v>
      </c>
      <c r="G1189" s="276"/>
      <c r="H1189" s="276">
        <v>550</v>
      </c>
      <c r="I1189" s="276">
        <v>550</v>
      </c>
    </row>
    <row r="1190" spans="1:9" ht="38.25" customHeight="1" x14ac:dyDescent="0.2">
      <c r="A1190" s="273">
        <v>44</v>
      </c>
      <c r="B1190" s="277" t="s">
        <v>10512</v>
      </c>
      <c r="C1190" s="275" t="s">
        <v>10513</v>
      </c>
      <c r="D1190" s="277" t="s">
        <v>10512</v>
      </c>
      <c r="E1190" s="274">
        <v>15</v>
      </c>
      <c r="F1190" s="276">
        <v>550</v>
      </c>
      <c r="G1190" s="276"/>
      <c r="H1190" s="276">
        <v>550</v>
      </c>
      <c r="I1190" s="276">
        <v>550</v>
      </c>
    </row>
    <row r="1191" spans="1:9" ht="45.75" customHeight="1" x14ac:dyDescent="0.2">
      <c r="A1191" s="273">
        <v>45</v>
      </c>
      <c r="B1191" s="277" t="s">
        <v>10514</v>
      </c>
      <c r="C1191" s="275" t="s">
        <v>10515</v>
      </c>
      <c r="D1191" s="277" t="s">
        <v>10514</v>
      </c>
      <c r="E1191" s="274">
        <v>7</v>
      </c>
      <c r="F1191" s="276">
        <v>550</v>
      </c>
      <c r="G1191" s="276"/>
      <c r="H1191" s="276">
        <v>550</v>
      </c>
      <c r="I1191" s="276">
        <v>550</v>
      </c>
    </row>
    <row r="1192" spans="1:9" ht="16.5" customHeight="1" x14ac:dyDescent="0.25">
      <c r="A1192" s="60"/>
      <c r="B1192" s="70"/>
      <c r="C1192" s="71"/>
      <c r="D1192" s="70"/>
      <c r="E1192" s="122"/>
      <c r="F1192" s="73"/>
      <c r="G1192" s="73"/>
      <c r="H1192" s="73"/>
      <c r="I1192" s="74"/>
    </row>
    <row r="1193" spans="1:9" ht="16.5" customHeight="1" x14ac:dyDescent="0.25">
      <c r="A1193" s="60"/>
      <c r="B1193" s="284"/>
      <c r="C1193" s="71"/>
      <c r="D1193" s="70"/>
      <c r="E1193" s="122"/>
      <c r="F1193" s="73"/>
      <c r="G1193" s="73"/>
      <c r="H1193" s="73"/>
      <c r="I1193" s="74"/>
    </row>
    <row r="1194" spans="1:9" ht="16.5" customHeight="1" x14ac:dyDescent="0.25">
      <c r="A1194" s="60"/>
      <c r="B1194" s="285"/>
      <c r="C1194" s="286"/>
      <c r="D1194" s="285"/>
      <c r="E1194" s="287"/>
      <c r="F1194" s="288"/>
      <c r="G1194" s="288"/>
      <c r="H1194" s="288"/>
      <c r="I1194" s="289"/>
    </row>
    <row r="1195" spans="1:9" ht="16.5" customHeight="1" x14ac:dyDescent="0.25">
      <c r="A1195" s="60"/>
      <c r="B1195" s="285"/>
      <c r="C1195" s="286"/>
      <c r="D1195" s="285"/>
      <c r="E1195" s="287"/>
      <c r="F1195" s="288"/>
      <c r="G1195" s="288"/>
      <c r="H1195" s="288"/>
      <c r="I1195" s="289"/>
    </row>
    <row r="1196" spans="1:9" ht="16.5" customHeight="1" x14ac:dyDescent="0.25">
      <c r="A1196" s="290"/>
      <c r="B1196" s="285"/>
      <c r="C1196" s="286"/>
      <c r="D1196" s="285"/>
      <c r="E1196" s="287"/>
      <c r="F1196" s="288"/>
      <c r="G1196" s="288"/>
      <c r="H1196" s="288"/>
      <c r="I1196" s="289"/>
    </row>
    <row r="1197" spans="1:9" ht="16.5" customHeight="1" x14ac:dyDescent="0.25">
      <c r="A1197" s="60"/>
      <c r="B1197" s="285"/>
      <c r="C1197" s="286"/>
      <c r="D1197" s="285"/>
      <c r="E1197" s="287"/>
      <c r="F1197" s="288"/>
      <c r="G1197" s="288"/>
      <c r="H1197" s="288"/>
      <c r="I1197" s="289"/>
    </row>
    <row r="1198" spans="1:9" ht="16.5" customHeight="1" x14ac:dyDescent="0.25">
      <c r="A1198" s="60"/>
      <c r="B1198" s="285"/>
      <c r="C1198" s="286"/>
      <c r="D1198" s="285"/>
      <c r="E1198" s="287"/>
      <c r="F1198" s="288"/>
      <c r="G1198" s="288"/>
      <c r="H1198" s="288"/>
      <c r="I1198" s="289"/>
    </row>
    <row r="1199" spans="1:9" ht="16.5" customHeight="1" x14ac:dyDescent="0.25">
      <c r="A1199" s="60"/>
      <c r="B1199" s="285"/>
      <c r="C1199" s="286"/>
      <c r="D1199" s="285"/>
      <c r="E1199" s="287"/>
      <c r="F1199" s="288"/>
      <c r="G1199" s="288"/>
      <c r="H1199" s="288"/>
      <c r="I1199" s="289"/>
    </row>
    <row r="1200" spans="1:9" ht="16.5" customHeight="1" thickBot="1" x14ac:dyDescent="0.3">
      <c r="A1200" s="290"/>
      <c r="B1200" s="84"/>
      <c r="C1200" s="85"/>
      <c r="D1200" s="84"/>
      <c r="E1200" s="291"/>
      <c r="F1200" s="292"/>
      <c r="G1200" s="292"/>
      <c r="H1200" s="292"/>
      <c r="I1200" s="293"/>
    </row>
    <row r="1201" spans="1:9" ht="16.5" customHeight="1" thickTop="1" thickBot="1" x14ac:dyDescent="0.3">
      <c r="A1201" s="89" t="s">
        <v>43</v>
      </c>
      <c r="B1201" s="90"/>
      <c r="C1201" s="91"/>
      <c r="D1201" s="90"/>
      <c r="E1201" s="152">
        <f>SUM(E1147:E1200)</f>
        <v>393</v>
      </c>
      <c r="F1201" s="152">
        <f>SUM(F1147:F1200)</f>
        <v>24750</v>
      </c>
      <c r="G1201" s="152">
        <f>SUM(G1147:G1200)</f>
        <v>0</v>
      </c>
      <c r="H1201" s="152">
        <f>SUM(H1147:H1200)</f>
        <v>24750</v>
      </c>
      <c r="I1201" s="224">
        <f>SUM(I1147:I1200)</f>
        <v>24750</v>
      </c>
    </row>
    <row r="1202" spans="1:9" ht="16.5" customHeight="1" thickTop="1" thickBot="1" x14ac:dyDescent="0.3">
      <c r="A1202" s="94" t="s">
        <v>44</v>
      </c>
      <c r="B1202" s="95"/>
      <c r="C1202" s="96"/>
      <c r="D1202" s="95"/>
      <c r="E1202" s="97"/>
      <c r="F1202" s="97"/>
      <c r="G1202" s="97"/>
      <c r="H1202" s="97"/>
      <c r="I1202" s="99">
        <f>I1222</f>
        <v>0</v>
      </c>
    </row>
    <row r="1203" spans="1:9" ht="16.5" customHeight="1" thickTop="1" x14ac:dyDescent="0.25">
      <c r="A1203" s="146"/>
      <c r="B1203" s="294"/>
      <c r="C1203" s="294"/>
      <c r="D1203" s="294"/>
      <c r="E1203" s="295"/>
      <c r="F1203" s="296"/>
      <c r="G1203" s="297"/>
      <c r="H1203" s="296"/>
      <c r="I1203" s="298"/>
    </row>
    <row r="1204" spans="1:9" ht="16.5" customHeight="1" x14ac:dyDescent="0.25">
      <c r="A1204" s="75"/>
      <c r="B1204" s="299"/>
      <c r="C1204" s="299"/>
      <c r="D1204" s="299"/>
      <c r="E1204" s="300"/>
      <c r="F1204" s="66"/>
      <c r="G1204" s="301"/>
      <c r="H1204" s="66"/>
      <c r="I1204" s="67"/>
    </row>
    <row r="1205" spans="1:9" ht="16.5" customHeight="1" x14ac:dyDescent="0.25">
      <c r="A1205" s="75"/>
      <c r="B1205" s="299"/>
      <c r="C1205" s="299"/>
      <c r="D1205" s="299"/>
      <c r="E1205" s="300"/>
      <c r="F1205" s="66"/>
      <c r="G1205" s="301"/>
      <c r="H1205" s="66"/>
      <c r="I1205" s="6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x14ac:dyDescent="0.25">
      <c r="A1211" s="75"/>
      <c r="B1211" s="70"/>
      <c r="C1211" s="71"/>
      <c r="D1211" s="70"/>
      <c r="E1211" s="72"/>
      <c r="F1211" s="76"/>
      <c r="G1211" s="76"/>
      <c r="H1211" s="76"/>
      <c r="I1211" s="77"/>
    </row>
    <row r="1212" spans="1:9" ht="16.5" customHeight="1" x14ac:dyDescent="0.25">
      <c r="A1212" s="75"/>
      <c r="B1212" s="70"/>
      <c r="C1212" s="71"/>
      <c r="D1212" s="70"/>
      <c r="E1212" s="72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thickBot="1" x14ac:dyDescent="0.3">
      <c r="A1221" s="83"/>
      <c r="B1221" s="84"/>
      <c r="C1221" s="85"/>
      <c r="D1221" s="84"/>
      <c r="E1221" s="86"/>
      <c r="F1221" s="87"/>
      <c r="G1221" s="87"/>
      <c r="H1221" s="87"/>
      <c r="I1221" s="88"/>
    </row>
    <row r="1222" spans="1:9" ht="16.5" customHeight="1" thickTop="1" thickBot="1" x14ac:dyDescent="0.3">
      <c r="A1222" s="155" t="s">
        <v>43</v>
      </c>
      <c r="B1222" s="156"/>
      <c r="C1222" s="157"/>
      <c r="D1222" s="156"/>
      <c r="E1222" s="158">
        <f>SUM(E1203:E1221)</f>
        <v>0</v>
      </c>
      <c r="F1222" s="159">
        <f>SUM(F1203:F1221)</f>
        <v>0</v>
      </c>
      <c r="G1222" s="159">
        <f>SUM(G1203:G1221)</f>
        <v>0</v>
      </c>
      <c r="H1222" s="159">
        <f>SUM(H1203:H1221)</f>
        <v>0</v>
      </c>
      <c r="I1222" s="302">
        <f>SUM(I1203:I1221)</f>
        <v>0</v>
      </c>
    </row>
    <row r="1223" spans="1:9" ht="16.5" customHeight="1" thickTop="1" thickBot="1" x14ac:dyDescent="0.3">
      <c r="A1223" s="19" t="s">
        <v>45</v>
      </c>
      <c r="B1223" s="20"/>
      <c r="C1223" s="21"/>
      <c r="D1223" s="20"/>
      <c r="E1223" s="22"/>
      <c r="F1223" s="22"/>
      <c r="G1223" s="22"/>
      <c r="H1223" s="22"/>
      <c r="I1223" s="23">
        <f>I1243</f>
        <v>0</v>
      </c>
    </row>
    <row r="1224" spans="1:9" ht="46.5" customHeight="1" thickTop="1" thickBot="1" x14ac:dyDescent="0.3">
      <c r="A1224" s="543"/>
      <c r="B1224" s="194"/>
      <c r="C1224" s="194"/>
      <c r="D1224" s="194"/>
      <c r="E1224" s="566"/>
      <c r="F1224" s="196"/>
      <c r="G1224" s="544"/>
      <c r="H1224" s="196"/>
      <c r="I1224" s="197"/>
    </row>
    <row r="1225" spans="1:9" ht="51.75" customHeight="1" thickTop="1" thickBot="1" x14ac:dyDescent="0.3">
      <c r="A1225" s="138"/>
      <c r="B1225" s="194"/>
      <c r="C1225" s="194"/>
      <c r="D1225" s="194"/>
      <c r="E1225" s="195"/>
      <c r="F1225" s="196"/>
      <c r="G1225" s="544"/>
      <c r="H1225" s="196"/>
      <c r="I1225" s="197"/>
    </row>
    <row r="1226" spans="1:9" ht="16.5" customHeight="1" thickTop="1" x14ac:dyDescent="0.25">
      <c r="A1226" s="75"/>
      <c r="B1226" s="194"/>
      <c r="C1226" s="194"/>
      <c r="D1226" s="194"/>
      <c r="E1226" s="195"/>
      <c r="F1226" s="196"/>
      <c r="G1226" s="544"/>
      <c r="H1226" s="196"/>
      <c r="I1226" s="19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thickBot="1" x14ac:dyDescent="0.3">
      <c r="A1242" s="83"/>
      <c r="B1242" s="84"/>
      <c r="C1242" s="85"/>
      <c r="D1242" s="84"/>
      <c r="E1242" s="86"/>
      <c r="F1242" s="87"/>
      <c r="G1242" s="87"/>
      <c r="H1242" s="87"/>
      <c r="I1242" s="88"/>
    </row>
    <row r="1243" spans="1:9" ht="16.5" customHeight="1" thickTop="1" thickBot="1" x14ac:dyDescent="0.3">
      <c r="A1243" s="89" t="s">
        <v>43</v>
      </c>
      <c r="B1243" s="90"/>
      <c r="C1243" s="91"/>
      <c r="D1243" s="90"/>
      <c r="E1243" s="152">
        <f>SUM(E1224:E1242)</f>
        <v>0</v>
      </c>
      <c r="F1243" s="92">
        <f>SUM(F1224:F1242)</f>
        <v>0</v>
      </c>
      <c r="G1243" s="92">
        <f>SUM(G1224:G1242)</f>
        <v>0</v>
      </c>
      <c r="H1243" s="92">
        <f>SUM(H1224:H1242)</f>
        <v>0</v>
      </c>
      <c r="I1243" s="93">
        <f>SUM(I1224:I1242)</f>
        <v>0</v>
      </c>
    </row>
    <row r="1244" spans="1:9" ht="16.5" customHeight="1" thickTop="1" thickBot="1" x14ac:dyDescent="0.3">
      <c r="A1244" s="94" t="s">
        <v>46</v>
      </c>
      <c r="B1244" s="95"/>
      <c r="C1244" s="277"/>
      <c r="D1244" s="95"/>
      <c r="E1244" s="97"/>
      <c r="F1244" s="98"/>
      <c r="G1244" s="98"/>
      <c r="H1244" s="98"/>
      <c r="I1244" s="99">
        <f>I1264</f>
        <v>4414.38</v>
      </c>
    </row>
    <row r="1245" spans="1:9" ht="36.75" customHeight="1" thickTop="1" x14ac:dyDescent="0.2">
      <c r="A1245" s="130">
        <v>1</v>
      </c>
      <c r="B1245" s="277" t="s">
        <v>10516</v>
      </c>
      <c r="C1245" s="545" t="s">
        <v>10517</v>
      </c>
      <c r="D1245" s="277"/>
      <c r="E1245" s="274">
        <v>580</v>
      </c>
      <c r="F1245" s="276">
        <v>4414.38</v>
      </c>
      <c r="G1245" s="276"/>
      <c r="H1245" s="276">
        <v>4414.38</v>
      </c>
      <c r="I1245" s="276">
        <v>4414.38</v>
      </c>
    </row>
    <row r="1246" spans="1:9" ht="47.25" customHeight="1" x14ac:dyDescent="0.25">
      <c r="A1246" s="353"/>
      <c r="B1246" s="277"/>
      <c r="C1246" s="275"/>
      <c r="D1246" s="277"/>
      <c r="E1246" s="274"/>
      <c r="F1246" s="276"/>
      <c r="G1246" s="276"/>
      <c r="H1246" s="276"/>
      <c r="I1246" s="276"/>
    </row>
    <row r="1247" spans="1:9" ht="46.5" customHeight="1" x14ac:dyDescent="0.25">
      <c r="A1247" s="353"/>
      <c r="B1247" s="277"/>
      <c r="C1247" s="275"/>
      <c r="D1247" s="277"/>
      <c r="E1247" s="274"/>
      <c r="F1247" s="276"/>
      <c r="G1247" s="276"/>
      <c r="H1247" s="276"/>
      <c r="I1247" s="276"/>
    </row>
    <row r="1248" spans="1:9" ht="16.5" customHeight="1" x14ac:dyDescent="0.25">
      <c r="A1248" s="359"/>
      <c r="B1248" s="354"/>
      <c r="C1248" s="355"/>
      <c r="D1248" s="354"/>
      <c r="E1248" s="360"/>
      <c r="F1248" s="357"/>
      <c r="G1248" s="357"/>
      <c r="H1248" s="357"/>
      <c r="I1248" s="358"/>
    </row>
    <row r="1249" spans="1:9" ht="16.5" customHeight="1" x14ac:dyDescent="0.25">
      <c r="A1249" s="359"/>
      <c r="B1249" s="354"/>
      <c r="C1249" s="355"/>
      <c r="D1249" s="354"/>
      <c r="E1249" s="360"/>
      <c r="F1249" s="357"/>
      <c r="G1249" s="357"/>
      <c r="H1249" s="357"/>
      <c r="I1249" s="358"/>
    </row>
    <row r="1250" spans="1:9" ht="16.5" customHeight="1" x14ac:dyDescent="0.25">
      <c r="A1250" s="75"/>
      <c r="B1250" s="70"/>
      <c r="C1250" s="71"/>
      <c r="D1250" s="70"/>
      <c r="E1250" s="104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thickBot="1" x14ac:dyDescent="0.3">
      <c r="A1263" s="83"/>
      <c r="B1263" s="84"/>
      <c r="C1263" s="85"/>
      <c r="D1263" s="84"/>
      <c r="E1263" s="86"/>
      <c r="F1263" s="87"/>
      <c r="G1263" s="87"/>
      <c r="H1263" s="87"/>
      <c r="I1263" s="88"/>
    </row>
    <row r="1264" spans="1:9" ht="16.5" customHeight="1" thickTop="1" thickBot="1" x14ac:dyDescent="0.3">
      <c r="A1264" s="89" t="s">
        <v>43</v>
      </c>
      <c r="B1264" s="90"/>
      <c r="C1264" s="91"/>
      <c r="D1264" s="90"/>
      <c r="E1264" s="152">
        <f>SUM(E1245:E1263)</f>
        <v>580</v>
      </c>
      <c r="F1264" s="92">
        <f>SUM(F1245:F1263)</f>
        <v>4414.38</v>
      </c>
      <c r="G1264" s="92">
        <f>SUM(G1245:G1263)</f>
        <v>0</v>
      </c>
      <c r="H1264" s="92">
        <f>SUM(H1245:H1263)</f>
        <v>4414.38</v>
      </c>
      <c r="I1264" s="93">
        <f>SUM(I1245:I1263)</f>
        <v>4414.38</v>
      </c>
    </row>
    <row r="1265" spans="1:9" ht="16.5" customHeight="1" thickTop="1" thickBot="1" x14ac:dyDescent="0.3">
      <c r="A1265" s="94" t="s">
        <v>47</v>
      </c>
      <c r="B1265" s="95"/>
      <c r="C1265" s="96"/>
      <c r="D1265" s="95"/>
      <c r="E1265" s="97"/>
      <c r="F1265" s="98"/>
      <c r="G1265" s="98"/>
      <c r="H1265" s="98"/>
      <c r="I1265" s="99">
        <f>I1285</f>
        <v>0</v>
      </c>
    </row>
    <row r="1266" spans="1:9" ht="16.5" customHeight="1" thickTop="1" x14ac:dyDescent="0.25">
      <c r="A1266" s="146"/>
      <c r="B1266" s="147"/>
      <c r="C1266" s="148"/>
      <c r="D1266" s="147"/>
      <c r="E1266" s="150"/>
      <c r="F1266" s="150"/>
      <c r="G1266" s="150"/>
      <c r="H1266" s="150"/>
      <c r="I1266" s="151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thickBot="1" x14ac:dyDescent="0.3">
      <c r="A1284" s="83"/>
      <c r="B1284" s="84"/>
      <c r="C1284" s="85"/>
      <c r="D1284" s="84"/>
      <c r="E1284" s="86"/>
      <c r="F1284" s="87"/>
      <c r="G1284" s="87"/>
      <c r="H1284" s="87"/>
      <c r="I1284" s="88"/>
    </row>
    <row r="1285" spans="1:9" ht="16.5" customHeight="1" thickTop="1" thickBot="1" x14ac:dyDescent="0.3">
      <c r="A1285" s="89" t="s">
        <v>43</v>
      </c>
      <c r="B1285" s="90"/>
      <c r="C1285" s="91"/>
      <c r="D1285" s="90"/>
      <c r="E1285" s="152">
        <f>SUM(E1266:E1284)</f>
        <v>0</v>
      </c>
      <c r="F1285" s="92">
        <f>SUM(F1266:F1284)</f>
        <v>0</v>
      </c>
      <c r="G1285" s="92">
        <f>SUM(G1266:G1284)</f>
        <v>0</v>
      </c>
      <c r="H1285" s="92">
        <f>SUM(H1266:H1284)</f>
        <v>0</v>
      </c>
      <c r="I1285" s="93">
        <f>SUM(I1266:I1284)</f>
        <v>0</v>
      </c>
    </row>
    <row r="1286" spans="1:9" ht="16.5" customHeight="1" thickTop="1" thickBot="1" x14ac:dyDescent="0.3">
      <c r="A1286" s="19" t="s">
        <v>48</v>
      </c>
      <c r="B1286" s="20"/>
      <c r="C1286" s="21"/>
      <c r="D1286" s="20"/>
      <c r="E1286" s="22"/>
      <c r="F1286" s="162"/>
      <c r="G1286" s="162"/>
      <c r="H1286" s="162"/>
      <c r="I1286" s="23">
        <f>I1306</f>
        <v>0</v>
      </c>
    </row>
    <row r="1287" spans="1:9" ht="16.5" customHeight="1" thickTop="1" x14ac:dyDescent="0.25">
      <c r="A1287" s="216"/>
      <c r="B1287" s="147"/>
      <c r="C1287" s="148"/>
      <c r="D1287" s="147"/>
      <c r="E1287" s="149"/>
      <c r="F1287" s="154"/>
      <c r="G1287" s="154"/>
      <c r="H1287" s="154"/>
      <c r="I1287" s="21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thickBot="1" x14ac:dyDescent="0.3">
      <c r="A1305" s="83"/>
      <c r="B1305" s="84"/>
      <c r="C1305" s="85"/>
      <c r="D1305" s="84"/>
      <c r="E1305" s="86"/>
      <c r="F1305" s="87"/>
      <c r="G1305" s="87"/>
      <c r="H1305" s="87"/>
      <c r="I1305" s="88"/>
    </row>
    <row r="1306" spans="1:9" ht="16.5" customHeight="1" thickTop="1" thickBot="1" x14ac:dyDescent="0.3">
      <c r="A1306" s="89" t="s">
        <v>43</v>
      </c>
      <c r="B1306" s="90"/>
      <c r="C1306" s="91"/>
      <c r="D1306" s="90"/>
      <c r="E1306" s="152">
        <f>SUM(E1287:E1305)</f>
        <v>0</v>
      </c>
      <c r="F1306" s="92">
        <f>SUM(F1287:F1305)</f>
        <v>0</v>
      </c>
      <c r="G1306" s="92">
        <f>SUM(G1287:G1305)</f>
        <v>0</v>
      </c>
      <c r="H1306" s="92">
        <f>SUM(H1287:H1305)</f>
        <v>0</v>
      </c>
      <c r="I1306" s="93">
        <f>SUM(I1287:I1305)</f>
        <v>0</v>
      </c>
    </row>
    <row r="1307" spans="1:9" ht="15.75" thickTop="1" x14ac:dyDescent="0.25"/>
    <row r="1308" spans="1:9" x14ac:dyDescent="0.25">
      <c r="A1308" s="311" t="s">
        <v>96</v>
      </c>
      <c r="B1308" s="311"/>
      <c r="C1308" s="311"/>
      <c r="D1308" s="311"/>
      <c r="E1308" s="311"/>
      <c r="F1308" s="311"/>
      <c r="G1308" s="311"/>
      <c r="H1308" s="311"/>
      <c r="I1308" s="311"/>
    </row>
    <row r="1309" spans="1:9" x14ac:dyDescent="0.25">
      <c r="A1309" s="629"/>
      <c r="B1309" s="629"/>
    </row>
    <row r="1310" spans="1:9" x14ac:dyDescent="0.25">
      <c r="A1310" s="629"/>
      <c r="B1310" s="629"/>
    </row>
    <row r="1311" spans="1:9" x14ac:dyDescent="0.25">
      <c r="A1311" s="629">
        <f>A1224+A1152+A984+A830+A320+A229+A139+A130+A27</f>
        <v>82</v>
      </c>
      <c r="B1311" s="629"/>
      <c r="E1311" s="5">
        <f>E1145+E974+E814+E573+E403+E199+E7</f>
        <v>6612.2000000000007</v>
      </c>
      <c r="I1311" s="5">
        <f>I1145+I974+I814+I573+I403+I199+I7</f>
        <v>1386830.9410799998</v>
      </c>
    </row>
    <row r="1312" spans="1:9" x14ac:dyDescent="0.25">
      <c r="A1312" s="629"/>
      <c r="B1312" s="629"/>
    </row>
    <row r="1313" spans="1:2" x14ac:dyDescent="0.25">
      <c r="A1313" s="629"/>
      <c r="B1313" s="629"/>
    </row>
  </sheetData>
  <autoFilter ref="A5:I1306"/>
  <mergeCells count="8">
    <mergeCell ref="A1312:B1312"/>
    <mergeCell ref="A1313:B1313"/>
    <mergeCell ref="A1:I1"/>
    <mergeCell ref="A2:I2"/>
    <mergeCell ref="A3:I3"/>
    <mergeCell ref="A1309:B1309"/>
    <mergeCell ref="A1310:B1310"/>
    <mergeCell ref="A1311:B1311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820" min="2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400"/>
  <sheetViews>
    <sheetView view="pageBreakPreview" zoomScale="75" zoomScaleNormal="75" zoomScaleSheetLayoutView="75" workbookViewId="0">
      <pane ySplit="6" topLeftCell="A464" activePane="bottomLeft" state="frozen"/>
      <selection activeCell="R335" sqref="R335"/>
      <selection pane="bottomLeft" activeCell="R335" sqref="R33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10518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67"/>
      <c r="C4" s="56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855.3</v>
      </c>
      <c r="F7" s="16"/>
      <c r="G7" s="16"/>
      <c r="H7" s="16"/>
      <c r="I7" s="17">
        <f>I188+I205+I213+I234+I255+I276</f>
        <v>494455.82287999999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49946.592879999982</v>
      </c>
    </row>
    <row r="9" spans="1:9" ht="32.25" customHeight="1" thickBot="1" x14ac:dyDescent="0.25">
      <c r="A9" s="596">
        <v>1</v>
      </c>
      <c r="B9" s="597" t="s">
        <v>10519</v>
      </c>
      <c r="C9" s="598" t="s">
        <v>10520</v>
      </c>
      <c r="D9" s="597" t="s">
        <v>10521</v>
      </c>
      <c r="E9" s="599">
        <v>1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10522</v>
      </c>
      <c r="C10" s="320" t="s">
        <v>10523</v>
      </c>
      <c r="D10" s="321" t="s">
        <v>10524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10525</v>
      </c>
      <c r="C11" s="320" t="s">
        <v>10526</v>
      </c>
      <c r="D11" s="321" t="s">
        <v>10527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10528</v>
      </c>
      <c r="C12" s="320" t="s">
        <v>10529</v>
      </c>
      <c r="D12" s="321" t="s">
        <v>10530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10531</v>
      </c>
      <c r="C13" s="552" t="s">
        <v>10532</v>
      </c>
      <c r="D13" s="553" t="s">
        <v>10533</v>
      </c>
      <c r="E13" s="554">
        <v>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10534</v>
      </c>
      <c r="C14" s="552" t="s">
        <v>10535</v>
      </c>
      <c r="D14" s="553" t="s">
        <v>10536</v>
      </c>
      <c r="E14" s="554">
        <v>3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10537</v>
      </c>
      <c r="C15" s="552" t="s">
        <v>10535</v>
      </c>
      <c r="D15" s="553" t="s">
        <v>10538</v>
      </c>
      <c r="E15" s="554">
        <v>3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10539</v>
      </c>
      <c r="C16" s="552" t="s">
        <v>10535</v>
      </c>
      <c r="D16" s="553" t="s">
        <v>10540</v>
      </c>
      <c r="E16" s="554">
        <v>3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10541</v>
      </c>
      <c r="C17" s="552" t="s">
        <v>10535</v>
      </c>
      <c r="D17" s="553" t="s">
        <v>10542</v>
      </c>
      <c r="E17" s="554">
        <v>12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10543</v>
      </c>
      <c r="C18" s="552" t="s">
        <v>10535</v>
      </c>
      <c r="D18" s="553" t="s">
        <v>10544</v>
      </c>
      <c r="E18" s="554">
        <v>3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10545</v>
      </c>
      <c r="C19" s="552" t="s">
        <v>10546</v>
      </c>
      <c r="D19" s="553" t="s">
        <v>10547</v>
      </c>
      <c r="E19" s="554">
        <v>2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10548</v>
      </c>
      <c r="C20" s="552" t="s">
        <v>10549</v>
      </c>
      <c r="D20" s="553" t="s">
        <v>10548</v>
      </c>
      <c r="E20" s="554">
        <v>12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10550</v>
      </c>
      <c r="C21" s="552" t="s">
        <v>10551</v>
      </c>
      <c r="D21" s="553" t="s">
        <v>10550</v>
      </c>
      <c r="E21" s="554">
        <v>10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10552</v>
      </c>
      <c r="C22" s="552" t="s">
        <v>10553</v>
      </c>
      <c r="D22" s="553" t="s">
        <v>10552</v>
      </c>
      <c r="E22" s="554">
        <v>10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10554</v>
      </c>
      <c r="C23" s="552" t="s">
        <v>10555</v>
      </c>
      <c r="D23" s="553" t="s">
        <v>10554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10556</v>
      </c>
      <c r="C24" s="552" t="s">
        <v>10557</v>
      </c>
      <c r="D24" s="553" t="s">
        <v>10556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10558</v>
      </c>
      <c r="C25" s="552" t="s">
        <v>10559</v>
      </c>
      <c r="D25" s="553" t="s">
        <v>10558</v>
      </c>
      <c r="E25" s="554">
        <v>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10560</v>
      </c>
      <c r="C26" s="552" t="s">
        <v>10561</v>
      </c>
      <c r="D26" s="553" t="s">
        <v>10560</v>
      </c>
      <c r="E26" s="554">
        <v>7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10562</v>
      </c>
      <c r="C27" s="552" t="s">
        <v>10563</v>
      </c>
      <c r="D27" s="553" t="s">
        <v>10562</v>
      </c>
      <c r="E27" s="554">
        <v>10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10564</v>
      </c>
      <c r="C28" s="552" t="s">
        <v>10565</v>
      </c>
      <c r="D28" s="553" t="s">
        <v>10564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10566</v>
      </c>
      <c r="C29" s="552" t="s">
        <v>2045</v>
      </c>
      <c r="D29" s="553" t="s">
        <v>10566</v>
      </c>
      <c r="E29" s="554">
        <v>7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10567</v>
      </c>
      <c r="C30" s="552" t="s">
        <v>2045</v>
      </c>
      <c r="D30" s="553" t="s">
        <v>10567</v>
      </c>
      <c r="E30" s="554">
        <v>7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10568</v>
      </c>
      <c r="C31" s="552" t="s">
        <v>2045</v>
      </c>
      <c r="D31" s="553" t="s">
        <v>10568</v>
      </c>
      <c r="E31" s="554">
        <v>7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10569</v>
      </c>
      <c r="C32" s="552" t="s">
        <v>2045</v>
      </c>
      <c r="D32" s="553" t="s">
        <v>10569</v>
      </c>
      <c r="E32" s="554">
        <v>10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10570</v>
      </c>
      <c r="C33" s="552" t="s">
        <v>2045</v>
      </c>
      <c r="D33" s="553" t="s">
        <v>10570</v>
      </c>
      <c r="E33" s="554">
        <v>7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10571</v>
      </c>
      <c r="C34" s="552" t="s">
        <v>2045</v>
      </c>
      <c r="D34" s="553" t="s">
        <v>10571</v>
      </c>
      <c r="E34" s="554">
        <v>7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10572</v>
      </c>
      <c r="C35" s="552" t="s">
        <v>2045</v>
      </c>
      <c r="D35" s="553" t="s">
        <v>10572</v>
      </c>
      <c r="E35" s="554">
        <v>7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10573</v>
      </c>
      <c r="C36" s="552" t="s">
        <v>2045</v>
      </c>
      <c r="D36" s="553" t="s">
        <v>10573</v>
      </c>
      <c r="E36" s="554">
        <v>7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10574</v>
      </c>
      <c r="C37" s="552" t="s">
        <v>2045</v>
      </c>
      <c r="D37" s="553" t="s">
        <v>10574</v>
      </c>
      <c r="E37" s="554">
        <v>7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10575</v>
      </c>
      <c r="C38" s="552" t="s">
        <v>2045</v>
      </c>
      <c r="D38" s="553" t="s">
        <v>10575</v>
      </c>
      <c r="E38" s="554">
        <v>7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10576</v>
      </c>
      <c r="C39" s="552" t="s">
        <v>2045</v>
      </c>
      <c r="D39" s="553" t="s">
        <v>10576</v>
      </c>
      <c r="E39" s="554">
        <v>7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10577</v>
      </c>
      <c r="C40" s="552" t="s">
        <v>10578</v>
      </c>
      <c r="D40" s="553" t="s">
        <v>10577</v>
      </c>
      <c r="E40" s="554">
        <v>10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10579</v>
      </c>
      <c r="C41" s="552" t="s">
        <v>10580</v>
      </c>
      <c r="D41" s="553" t="s">
        <v>10579</v>
      </c>
      <c r="E41" s="554">
        <v>6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10581</v>
      </c>
      <c r="C42" s="552" t="s">
        <v>10582</v>
      </c>
      <c r="D42" s="553" t="s">
        <v>10581</v>
      </c>
      <c r="E42" s="554">
        <v>7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10583</v>
      </c>
      <c r="C43" s="552" t="s">
        <v>10584</v>
      </c>
      <c r="D43" s="553" t="s">
        <v>10583</v>
      </c>
      <c r="E43" s="554">
        <v>6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10585</v>
      </c>
      <c r="C44" s="552" t="s">
        <v>10586</v>
      </c>
      <c r="D44" s="553" t="s">
        <v>10585</v>
      </c>
      <c r="E44" s="554">
        <v>7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10587</v>
      </c>
      <c r="C45" s="552" t="s">
        <v>10588</v>
      </c>
      <c r="D45" s="553" t="s">
        <v>10587</v>
      </c>
      <c r="E45" s="554">
        <v>7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10589</v>
      </c>
      <c r="C46" s="552" t="s">
        <v>10590</v>
      </c>
      <c r="D46" s="553" t="s">
        <v>10589</v>
      </c>
      <c r="E46" s="554">
        <v>10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10591</v>
      </c>
      <c r="C47" s="552" t="s">
        <v>10592</v>
      </c>
      <c r="D47" s="553" t="s">
        <v>10591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10593</v>
      </c>
      <c r="C48" s="552" t="s">
        <v>10594</v>
      </c>
      <c r="D48" s="553" t="s">
        <v>10593</v>
      </c>
      <c r="E48" s="554">
        <v>7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10595</v>
      </c>
      <c r="C49" s="552" t="s">
        <v>10596</v>
      </c>
      <c r="D49" s="553" t="s">
        <v>10595</v>
      </c>
      <c r="E49" s="554">
        <v>10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10597</v>
      </c>
      <c r="C50" s="552" t="s">
        <v>10598</v>
      </c>
      <c r="D50" s="553" t="s">
        <v>10597</v>
      </c>
      <c r="E50" s="554">
        <v>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10599</v>
      </c>
      <c r="C51" s="552" t="s">
        <v>5549</v>
      </c>
      <c r="D51" s="553" t="s">
        <v>10599</v>
      </c>
      <c r="E51" s="554">
        <v>5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10600</v>
      </c>
      <c r="C52" s="552" t="s">
        <v>10601</v>
      </c>
      <c r="D52" s="553" t="s">
        <v>10602</v>
      </c>
      <c r="E52" s="554">
        <v>3</v>
      </c>
      <c r="F52" s="330">
        <v>550</v>
      </c>
      <c r="G52" s="331"/>
      <c r="H52" s="330">
        <v>550.00036</v>
      </c>
      <c r="I52" s="332">
        <v>550.00036</v>
      </c>
    </row>
    <row r="53" spans="1:9" ht="39.75" customHeight="1" thickBot="1" x14ac:dyDescent="0.25">
      <c r="A53" s="29">
        <v>45</v>
      </c>
      <c r="B53" s="551" t="s">
        <v>10603</v>
      </c>
      <c r="C53" s="552" t="s">
        <v>10604</v>
      </c>
      <c r="D53" s="553" t="s">
        <v>10605</v>
      </c>
      <c r="E53" s="554">
        <v>5</v>
      </c>
      <c r="F53" s="330">
        <v>550</v>
      </c>
      <c r="G53" s="331"/>
      <c r="H53" s="330">
        <v>550.00036</v>
      </c>
      <c r="I53" s="332">
        <v>550.00036</v>
      </c>
    </row>
    <row r="54" spans="1:9" ht="39.75" customHeight="1" thickTop="1" x14ac:dyDescent="0.2">
      <c r="A54" s="24">
        <v>46</v>
      </c>
      <c r="B54" s="551" t="s">
        <v>10606</v>
      </c>
      <c r="C54" s="552" t="s">
        <v>10607</v>
      </c>
      <c r="D54" s="553" t="s">
        <v>10608</v>
      </c>
      <c r="E54" s="554">
        <v>5</v>
      </c>
      <c r="F54" s="330">
        <v>550</v>
      </c>
      <c r="G54" s="331"/>
      <c r="H54" s="330">
        <v>550.00036</v>
      </c>
      <c r="I54" s="332">
        <v>550.00036</v>
      </c>
    </row>
    <row r="55" spans="1:9" ht="39.75" customHeight="1" thickBot="1" x14ac:dyDescent="0.25">
      <c r="A55" s="29">
        <v>47</v>
      </c>
      <c r="B55" s="551" t="s">
        <v>10609</v>
      </c>
      <c r="C55" s="552" t="s">
        <v>10610</v>
      </c>
      <c r="D55" s="553" t="s">
        <v>10611</v>
      </c>
      <c r="E55" s="554">
        <v>5</v>
      </c>
      <c r="F55" s="330">
        <v>550</v>
      </c>
      <c r="G55" s="331"/>
      <c r="H55" s="330">
        <v>550.00036</v>
      </c>
      <c r="I55" s="332">
        <v>550.00036</v>
      </c>
    </row>
    <row r="56" spans="1:9" ht="39.75" customHeight="1" thickTop="1" x14ac:dyDescent="0.2">
      <c r="A56" s="24">
        <v>48</v>
      </c>
      <c r="B56" s="551" t="s">
        <v>10612</v>
      </c>
      <c r="C56" s="552" t="s">
        <v>10613</v>
      </c>
      <c r="D56" s="553" t="s">
        <v>10614</v>
      </c>
      <c r="E56" s="554">
        <v>5</v>
      </c>
      <c r="F56" s="330">
        <v>550</v>
      </c>
      <c r="G56" s="331"/>
      <c r="H56" s="330">
        <v>550.00036</v>
      </c>
      <c r="I56" s="332">
        <v>550.00036</v>
      </c>
    </row>
    <row r="57" spans="1:9" ht="39.75" customHeight="1" thickBot="1" x14ac:dyDescent="0.25">
      <c r="A57" s="29">
        <v>49</v>
      </c>
      <c r="B57" s="551" t="s">
        <v>10615</v>
      </c>
      <c r="C57" s="552" t="s">
        <v>10616</v>
      </c>
      <c r="D57" s="553" t="s">
        <v>10617</v>
      </c>
      <c r="E57" s="554">
        <v>5</v>
      </c>
      <c r="F57" s="330">
        <v>550</v>
      </c>
      <c r="G57" s="331"/>
      <c r="H57" s="330">
        <v>550.00036</v>
      </c>
      <c r="I57" s="332">
        <v>550.00036</v>
      </c>
    </row>
    <row r="58" spans="1:9" ht="39.75" customHeight="1" thickTop="1" x14ac:dyDescent="0.2">
      <c r="A58" s="24">
        <v>50</v>
      </c>
      <c r="B58" s="551" t="s">
        <v>10618</v>
      </c>
      <c r="C58" s="552" t="s">
        <v>10619</v>
      </c>
      <c r="D58" s="553" t="s">
        <v>10620</v>
      </c>
      <c r="E58" s="554">
        <v>10</v>
      </c>
      <c r="F58" s="330">
        <v>550.00036</v>
      </c>
      <c r="G58" s="331"/>
      <c r="H58" s="330">
        <v>550.00036</v>
      </c>
      <c r="I58" s="332">
        <v>550.00036</v>
      </c>
    </row>
    <row r="59" spans="1:9" ht="39.75" customHeight="1" thickBot="1" x14ac:dyDescent="0.25">
      <c r="A59" s="29">
        <v>51</v>
      </c>
      <c r="B59" s="551" t="s">
        <v>10621</v>
      </c>
      <c r="C59" s="552" t="s">
        <v>10622</v>
      </c>
      <c r="D59" s="553" t="s">
        <v>10623</v>
      </c>
      <c r="E59" s="554">
        <v>15</v>
      </c>
      <c r="F59" s="330">
        <v>550.00036</v>
      </c>
      <c r="G59" s="331"/>
      <c r="H59" s="330">
        <v>550.00036</v>
      </c>
      <c r="I59" s="332">
        <v>550.00036</v>
      </c>
    </row>
    <row r="60" spans="1:9" ht="39.75" customHeight="1" thickTop="1" x14ac:dyDescent="0.2">
      <c r="A60" s="24">
        <v>52</v>
      </c>
      <c r="B60" s="551" t="s">
        <v>10624</v>
      </c>
      <c r="C60" s="552" t="s">
        <v>10625</v>
      </c>
      <c r="D60" s="553">
        <v>41673</v>
      </c>
      <c r="E60" s="554">
        <v>1.4</v>
      </c>
      <c r="F60" s="330">
        <v>550</v>
      </c>
      <c r="G60" s="331"/>
      <c r="H60" s="330">
        <v>165</v>
      </c>
      <c r="I60" s="332">
        <v>165</v>
      </c>
    </row>
    <row r="61" spans="1:9" ht="39.75" customHeight="1" thickBot="1" x14ac:dyDescent="0.25">
      <c r="A61" s="29">
        <v>53</v>
      </c>
      <c r="B61" s="551" t="s">
        <v>10626</v>
      </c>
      <c r="C61" s="552" t="s">
        <v>10625</v>
      </c>
      <c r="D61" s="553">
        <v>41673</v>
      </c>
      <c r="E61" s="554">
        <v>0.9</v>
      </c>
      <c r="F61" s="330">
        <v>550</v>
      </c>
      <c r="G61" s="331"/>
      <c r="H61" s="330">
        <v>165</v>
      </c>
      <c r="I61" s="332">
        <v>165</v>
      </c>
    </row>
    <row r="62" spans="1:9" ht="39.75" customHeight="1" thickTop="1" x14ac:dyDescent="0.2">
      <c r="A62" s="24">
        <v>54</v>
      </c>
      <c r="B62" s="551" t="s">
        <v>10627</v>
      </c>
      <c r="C62" s="552" t="s">
        <v>10625</v>
      </c>
      <c r="D62" s="553">
        <v>41673</v>
      </c>
      <c r="E62" s="554">
        <v>1.4</v>
      </c>
      <c r="F62" s="330">
        <v>550</v>
      </c>
      <c r="G62" s="331"/>
      <c r="H62" s="330">
        <v>165</v>
      </c>
      <c r="I62" s="332">
        <v>165</v>
      </c>
    </row>
    <row r="63" spans="1:9" ht="39.75" customHeight="1" thickBot="1" x14ac:dyDescent="0.25">
      <c r="A63" s="29">
        <v>55</v>
      </c>
      <c r="B63" s="551" t="s">
        <v>10628</v>
      </c>
      <c r="C63" s="552" t="s">
        <v>10625</v>
      </c>
      <c r="D63" s="553">
        <v>41673</v>
      </c>
      <c r="E63" s="554">
        <v>0.9</v>
      </c>
      <c r="F63" s="330">
        <v>550</v>
      </c>
      <c r="G63" s="331"/>
      <c r="H63" s="330">
        <v>165</v>
      </c>
      <c r="I63" s="332">
        <v>165</v>
      </c>
    </row>
    <row r="64" spans="1:9" ht="39.75" customHeight="1" thickTop="1" x14ac:dyDescent="0.2">
      <c r="A64" s="24">
        <v>56</v>
      </c>
      <c r="B64" s="551" t="s">
        <v>10629</v>
      </c>
      <c r="C64" s="552" t="s">
        <v>10625</v>
      </c>
      <c r="D64" s="553">
        <v>41673</v>
      </c>
      <c r="E64" s="554">
        <v>0.7</v>
      </c>
      <c r="F64" s="330">
        <v>550</v>
      </c>
      <c r="G64" s="331"/>
      <c r="H64" s="330">
        <v>165</v>
      </c>
      <c r="I64" s="332">
        <v>165</v>
      </c>
    </row>
    <row r="65" spans="1:9" ht="39.75" customHeight="1" thickBot="1" x14ac:dyDescent="0.25">
      <c r="A65" s="29">
        <v>57</v>
      </c>
      <c r="B65" s="551" t="s">
        <v>10630</v>
      </c>
      <c r="C65" s="552" t="s">
        <v>10625</v>
      </c>
      <c r="D65" s="553">
        <v>41673</v>
      </c>
      <c r="E65" s="554">
        <v>0.7</v>
      </c>
      <c r="F65" s="330">
        <v>550</v>
      </c>
      <c r="G65" s="331"/>
      <c r="H65" s="330">
        <v>165</v>
      </c>
      <c r="I65" s="332">
        <v>165</v>
      </c>
    </row>
    <row r="66" spans="1:9" ht="39.75" customHeight="1" thickTop="1" x14ac:dyDescent="0.2">
      <c r="A66" s="24">
        <v>58</v>
      </c>
      <c r="B66" s="551" t="s">
        <v>10631</v>
      </c>
      <c r="C66" s="552" t="s">
        <v>10625</v>
      </c>
      <c r="D66" s="553">
        <v>41673</v>
      </c>
      <c r="E66" s="554">
        <v>0.8</v>
      </c>
      <c r="F66" s="330">
        <v>550</v>
      </c>
      <c r="G66" s="331"/>
      <c r="H66" s="330">
        <v>165</v>
      </c>
      <c r="I66" s="332">
        <v>165</v>
      </c>
    </row>
    <row r="67" spans="1:9" ht="39.75" customHeight="1" thickBot="1" x14ac:dyDescent="0.25">
      <c r="A67" s="29">
        <v>59</v>
      </c>
      <c r="B67" s="551" t="s">
        <v>10632</v>
      </c>
      <c r="C67" s="552" t="s">
        <v>10625</v>
      </c>
      <c r="D67" s="553">
        <v>41673</v>
      </c>
      <c r="E67" s="554">
        <v>0.2</v>
      </c>
      <c r="F67" s="330">
        <v>550</v>
      </c>
      <c r="G67" s="331"/>
      <c r="H67" s="330">
        <v>165</v>
      </c>
      <c r="I67" s="332">
        <v>165</v>
      </c>
    </row>
    <row r="68" spans="1:9" ht="39.75" customHeight="1" thickTop="1" x14ac:dyDescent="0.2">
      <c r="A68" s="24">
        <v>60</v>
      </c>
      <c r="B68" s="551" t="s">
        <v>10633</v>
      </c>
      <c r="C68" s="552" t="s">
        <v>10625</v>
      </c>
      <c r="D68" s="553">
        <v>41673</v>
      </c>
      <c r="E68" s="554">
        <v>0.6</v>
      </c>
      <c r="F68" s="330">
        <v>550</v>
      </c>
      <c r="G68" s="331"/>
      <c r="H68" s="330">
        <v>165</v>
      </c>
      <c r="I68" s="332">
        <v>165</v>
      </c>
    </row>
    <row r="69" spans="1:9" ht="39.75" customHeight="1" thickBot="1" x14ac:dyDescent="0.25">
      <c r="A69" s="29">
        <v>61</v>
      </c>
      <c r="B69" s="551" t="s">
        <v>10634</v>
      </c>
      <c r="C69" s="552" t="s">
        <v>10625</v>
      </c>
      <c r="D69" s="553">
        <v>41673</v>
      </c>
      <c r="E69" s="554">
        <v>0.5</v>
      </c>
      <c r="F69" s="330">
        <v>550</v>
      </c>
      <c r="G69" s="331"/>
      <c r="H69" s="330">
        <v>165</v>
      </c>
      <c r="I69" s="332">
        <v>165</v>
      </c>
    </row>
    <row r="70" spans="1:9" ht="39.75" customHeight="1" thickTop="1" x14ac:dyDescent="0.2">
      <c r="A70" s="24">
        <v>62</v>
      </c>
      <c r="B70" s="551" t="s">
        <v>10635</v>
      </c>
      <c r="C70" s="552" t="s">
        <v>10625</v>
      </c>
      <c r="D70" s="553">
        <v>41673</v>
      </c>
      <c r="E70" s="554">
        <v>0.3</v>
      </c>
      <c r="F70" s="330">
        <v>550</v>
      </c>
      <c r="G70" s="331"/>
      <c r="H70" s="330">
        <v>165</v>
      </c>
      <c r="I70" s="332">
        <v>165</v>
      </c>
    </row>
    <row r="71" spans="1:9" ht="39.75" customHeight="1" thickBot="1" x14ac:dyDescent="0.25">
      <c r="A71" s="29">
        <v>63</v>
      </c>
      <c r="B71" s="551" t="s">
        <v>10636</v>
      </c>
      <c r="C71" s="552" t="s">
        <v>10625</v>
      </c>
      <c r="D71" s="553">
        <v>41673</v>
      </c>
      <c r="E71" s="554">
        <v>1.4</v>
      </c>
      <c r="F71" s="330">
        <v>550</v>
      </c>
      <c r="G71" s="331"/>
      <c r="H71" s="330">
        <v>165</v>
      </c>
      <c r="I71" s="332">
        <v>165</v>
      </c>
    </row>
    <row r="72" spans="1:9" ht="39.75" customHeight="1" thickTop="1" x14ac:dyDescent="0.2">
      <c r="A72" s="24">
        <v>64</v>
      </c>
      <c r="B72" s="551" t="s">
        <v>10637</v>
      </c>
      <c r="C72" s="552" t="s">
        <v>10625</v>
      </c>
      <c r="D72" s="553">
        <v>41673</v>
      </c>
      <c r="E72" s="554">
        <v>0.6</v>
      </c>
      <c r="F72" s="330">
        <v>550</v>
      </c>
      <c r="G72" s="331"/>
      <c r="H72" s="330">
        <v>165</v>
      </c>
      <c r="I72" s="332">
        <v>165</v>
      </c>
    </row>
    <row r="73" spans="1:9" ht="39.75" customHeight="1" thickBot="1" x14ac:dyDescent="0.25">
      <c r="A73" s="29">
        <v>65</v>
      </c>
      <c r="B73" s="551" t="s">
        <v>10638</v>
      </c>
      <c r="C73" s="552" t="s">
        <v>10625</v>
      </c>
      <c r="D73" s="553">
        <v>41673</v>
      </c>
      <c r="E73" s="554">
        <v>0.9</v>
      </c>
      <c r="F73" s="330">
        <v>550</v>
      </c>
      <c r="G73" s="331"/>
      <c r="H73" s="330">
        <v>165</v>
      </c>
      <c r="I73" s="332">
        <v>165</v>
      </c>
    </row>
    <row r="74" spans="1:9" ht="39.75" customHeight="1" thickTop="1" x14ac:dyDescent="0.2">
      <c r="A74" s="24">
        <v>66</v>
      </c>
      <c r="B74" s="551" t="s">
        <v>10639</v>
      </c>
      <c r="C74" s="552" t="s">
        <v>10625</v>
      </c>
      <c r="D74" s="553">
        <v>41673</v>
      </c>
      <c r="E74" s="554">
        <v>1.4</v>
      </c>
      <c r="F74" s="330">
        <v>550</v>
      </c>
      <c r="G74" s="331"/>
      <c r="H74" s="330">
        <v>165</v>
      </c>
      <c r="I74" s="332">
        <v>165</v>
      </c>
    </row>
    <row r="75" spans="1:9" ht="39.75" customHeight="1" thickBot="1" x14ac:dyDescent="0.25">
      <c r="A75" s="29">
        <v>67</v>
      </c>
      <c r="B75" s="551" t="s">
        <v>10640</v>
      </c>
      <c r="C75" s="552" t="s">
        <v>10625</v>
      </c>
      <c r="D75" s="553">
        <v>41673</v>
      </c>
      <c r="E75" s="554">
        <v>0.9</v>
      </c>
      <c r="F75" s="330">
        <v>550</v>
      </c>
      <c r="G75" s="331"/>
      <c r="H75" s="330">
        <v>165</v>
      </c>
      <c r="I75" s="332">
        <v>165</v>
      </c>
    </row>
    <row r="76" spans="1:9" ht="39.75" customHeight="1" thickTop="1" x14ac:dyDescent="0.2">
      <c r="A76" s="24">
        <v>68</v>
      </c>
      <c r="B76" s="551" t="s">
        <v>10641</v>
      </c>
      <c r="C76" s="552" t="s">
        <v>10625</v>
      </c>
      <c r="D76" s="553">
        <v>41673</v>
      </c>
      <c r="E76" s="554">
        <v>0.6</v>
      </c>
      <c r="F76" s="330">
        <v>550</v>
      </c>
      <c r="G76" s="331"/>
      <c r="H76" s="330">
        <v>165</v>
      </c>
      <c r="I76" s="332">
        <v>165</v>
      </c>
    </row>
    <row r="77" spans="1:9" ht="39.75" customHeight="1" thickBot="1" x14ac:dyDescent="0.25">
      <c r="A77" s="29">
        <v>69</v>
      </c>
      <c r="B77" s="551" t="s">
        <v>10642</v>
      </c>
      <c r="C77" s="552" t="s">
        <v>10625</v>
      </c>
      <c r="D77" s="553">
        <v>41673</v>
      </c>
      <c r="E77" s="554">
        <v>1</v>
      </c>
      <c r="F77" s="330">
        <v>550</v>
      </c>
      <c r="G77" s="331"/>
      <c r="H77" s="330">
        <v>165</v>
      </c>
      <c r="I77" s="332">
        <v>165</v>
      </c>
    </row>
    <row r="78" spans="1:9" ht="39.75" customHeight="1" thickTop="1" x14ac:dyDescent="0.2">
      <c r="A78" s="24">
        <v>70</v>
      </c>
      <c r="B78" s="551" t="s">
        <v>10643</v>
      </c>
      <c r="C78" s="552" t="s">
        <v>10625</v>
      </c>
      <c r="D78" s="553">
        <v>41673</v>
      </c>
      <c r="E78" s="554">
        <v>0.8</v>
      </c>
      <c r="F78" s="330">
        <v>550</v>
      </c>
      <c r="G78" s="331"/>
      <c r="H78" s="330">
        <v>165</v>
      </c>
      <c r="I78" s="332">
        <v>165</v>
      </c>
    </row>
    <row r="79" spans="1:9" ht="39.75" customHeight="1" thickBot="1" x14ac:dyDescent="0.25">
      <c r="A79" s="29">
        <v>71</v>
      </c>
      <c r="B79" s="551" t="s">
        <v>10644</v>
      </c>
      <c r="C79" s="552" t="s">
        <v>10625</v>
      </c>
      <c r="D79" s="553">
        <v>41673</v>
      </c>
      <c r="E79" s="554">
        <v>0.6</v>
      </c>
      <c r="F79" s="330">
        <v>550</v>
      </c>
      <c r="G79" s="331"/>
      <c r="H79" s="330">
        <v>165</v>
      </c>
      <c r="I79" s="332">
        <v>165</v>
      </c>
    </row>
    <row r="80" spans="1:9" ht="39.75" customHeight="1" thickTop="1" x14ac:dyDescent="0.2">
      <c r="A80" s="24">
        <v>72</v>
      </c>
      <c r="B80" s="551" t="s">
        <v>10645</v>
      </c>
      <c r="C80" s="552" t="s">
        <v>10625</v>
      </c>
      <c r="D80" s="553">
        <v>41673</v>
      </c>
      <c r="E80" s="554">
        <v>0.5</v>
      </c>
      <c r="F80" s="330">
        <v>550</v>
      </c>
      <c r="G80" s="331"/>
      <c r="H80" s="330">
        <v>165</v>
      </c>
      <c r="I80" s="332">
        <v>165</v>
      </c>
    </row>
    <row r="81" spans="1:9" ht="39.75" customHeight="1" thickBot="1" x14ac:dyDescent="0.25">
      <c r="A81" s="29">
        <v>73</v>
      </c>
      <c r="B81" s="551" t="s">
        <v>10646</v>
      </c>
      <c r="C81" s="552" t="s">
        <v>10625</v>
      </c>
      <c r="D81" s="553">
        <v>41673</v>
      </c>
      <c r="E81" s="554">
        <v>0.6</v>
      </c>
      <c r="F81" s="330">
        <v>550</v>
      </c>
      <c r="G81" s="331"/>
      <c r="H81" s="330">
        <v>165</v>
      </c>
      <c r="I81" s="332">
        <v>165</v>
      </c>
    </row>
    <row r="82" spans="1:9" ht="39.75" customHeight="1" thickTop="1" x14ac:dyDescent="0.2">
      <c r="A82" s="24">
        <v>74</v>
      </c>
      <c r="B82" s="551" t="s">
        <v>10647</v>
      </c>
      <c r="C82" s="552" t="s">
        <v>10625</v>
      </c>
      <c r="D82" s="553">
        <v>41673</v>
      </c>
      <c r="E82" s="554">
        <v>1.1000000000000001</v>
      </c>
      <c r="F82" s="330">
        <v>550</v>
      </c>
      <c r="G82" s="331"/>
      <c r="H82" s="330">
        <v>165</v>
      </c>
      <c r="I82" s="332">
        <v>165</v>
      </c>
    </row>
    <row r="83" spans="1:9" ht="39.75" customHeight="1" thickBot="1" x14ac:dyDescent="0.25">
      <c r="A83" s="29">
        <v>75</v>
      </c>
      <c r="B83" s="551" t="s">
        <v>10648</v>
      </c>
      <c r="C83" s="552" t="s">
        <v>10625</v>
      </c>
      <c r="D83" s="553">
        <v>41673</v>
      </c>
      <c r="E83" s="554">
        <v>0.6</v>
      </c>
      <c r="F83" s="330">
        <v>550</v>
      </c>
      <c r="G83" s="331"/>
      <c r="H83" s="330">
        <v>165</v>
      </c>
      <c r="I83" s="332">
        <v>165</v>
      </c>
    </row>
    <row r="84" spans="1:9" ht="39.75" customHeight="1" thickTop="1" x14ac:dyDescent="0.2">
      <c r="A84" s="24">
        <v>76</v>
      </c>
      <c r="B84" s="551" t="s">
        <v>10649</v>
      </c>
      <c r="C84" s="552" t="s">
        <v>10625</v>
      </c>
      <c r="D84" s="553">
        <v>41673</v>
      </c>
      <c r="E84" s="554">
        <v>0.9</v>
      </c>
      <c r="F84" s="330">
        <v>550</v>
      </c>
      <c r="G84" s="331"/>
      <c r="H84" s="330">
        <v>165</v>
      </c>
      <c r="I84" s="332">
        <v>165</v>
      </c>
    </row>
    <row r="85" spans="1:9" ht="39.75" customHeight="1" thickBot="1" x14ac:dyDescent="0.25">
      <c r="A85" s="29">
        <v>77</v>
      </c>
      <c r="B85" s="551" t="s">
        <v>10650</v>
      </c>
      <c r="C85" s="552" t="s">
        <v>10651</v>
      </c>
      <c r="D85" s="553">
        <v>41807</v>
      </c>
      <c r="E85" s="554">
        <v>4</v>
      </c>
      <c r="F85" s="330">
        <v>550</v>
      </c>
      <c r="G85" s="331"/>
      <c r="H85" s="330">
        <v>550</v>
      </c>
      <c r="I85" s="332">
        <v>550</v>
      </c>
    </row>
    <row r="86" spans="1:9" ht="39.75" customHeight="1" thickTop="1" x14ac:dyDescent="0.2">
      <c r="A86" s="24">
        <v>78</v>
      </c>
      <c r="B86" s="551" t="s">
        <v>10652</v>
      </c>
      <c r="C86" s="552" t="s">
        <v>1623</v>
      </c>
      <c r="D86" s="553">
        <v>41809</v>
      </c>
      <c r="E86" s="554">
        <v>12</v>
      </c>
      <c r="F86" s="330">
        <v>721.59</v>
      </c>
      <c r="G86" s="331"/>
      <c r="H86" s="330">
        <v>721.59</v>
      </c>
      <c r="I86" s="332">
        <v>721.59</v>
      </c>
    </row>
    <row r="87" spans="1:9" ht="39.75" customHeight="1" thickBot="1" x14ac:dyDescent="0.25">
      <c r="A87" s="29">
        <v>79</v>
      </c>
      <c r="B87" s="551" t="s">
        <v>10653</v>
      </c>
      <c r="C87" s="552" t="s">
        <v>10654</v>
      </c>
      <c r="D87" s="553">
        <v>41824</v>
      </c>
      <c r="E87" s="554">
        <v>5</v>
      </c>
      <c r="F87" s="330">
        <v>550</v>
      </c>
      <c r="G87" s="331"/>
      <c r="H87" s="330">
        <v>550</v>
      </c>
      <c r="I87" s="332">
        <v>550</v>
      </c>
    </row>
    <row r="88" spans="1:9" ht="39.75" customHeight="1" thickTop="1" x14ac:dyDescent="0.2">
      <c r="A88" s="24">
        <v>80</v>
      </c>
      <c r="B88" s="551" t="s">
        <v>10655</v>
      </c>
      <c r="C88" s="552" t="s">
        <v>10656</v>
      </c>
      <c r="D88" s="553" t="s">
        <v>10655</v>
      </c>
      <c r="E88" s="554">
        <v>3</v>
      </c>
      <c r="F88" s="330">
        <v>550</v>
      </c>
      <c r="G88" s="331"/>
      <c r="H88" s="330">
        <v>550</v>
      </c>
      <c r="I88" s="332">
        <v>550</v>
      </c>
    </row>
    <row r="89" spans="1:9" ht="39.75" customHeight="1" thickBot="1" x14ac:dyDescent="0.25">
      <c r="A89" s="29">
        <v>81</v>
      </c>
      <c r="B89" s="551" t="s">
        <v>10657</v>
      </c>
      <c r="C89" s="552" t="s">
        <v>10658</v>
      </c>
      <c r="D89" s="553" t="s">
        <v>10657</v>
      </c>
      <c r="E89" s="554">
        <v>7</v>
      </c>
      <c r="F89" s="330">
        <v>550</v>
      </c>
      <c r="G89" s="331"/>
      <c r="H89" s="330">
        <v>550</v>
      </c>
      <c r="I89" s="332">
        <v>550</v>
      </c>
    </row>
    <row r="90" spans="1:9" ht="39.75" customHeight="1" thickTop="1" x14ac:dyDescent="0.2">
      <c r="A90" s="24">
        <v>82</v>
      </c>
      <c r="B90" s="551" t="s">
        <v>10659</v>
      </c>
      <c r="C90" s="552" t="s">
        <v>10660</v>
      </c>
      <c r="D90" s="553" t="s">
        <v>10659</v>
      </c>
      <c r="E90" s="554">
        <v>3</v>
      </c>
      <c r="F90" s="330">
        <v>550</v>
      </c>
      <c r="G90" s="331"/>
      <c r="H90" s="330">
        <v>550</v>
      </c>
      <c r="I90" s="332">
        <v>550</v>
      </c>
    </row>
    <row r="91" spans="1:9" ht="39.75" customHeight="1" thickBot="1" x14ac:dyDescent="0.25">
      <c r="A91" s="29">
        <v>83</v>
      </c>
      <c r="B91" s="551" t="s">
        <v>10661</v>
      </c>
      <c r="C91" s="552" t="s">
        <v>10662</v>
      </c>
      <c r="D91" s="553" t="s">
        <v>10661</v>
      </c>
      <c r="E91" s="554">
        <v>15</v>
      </c>
      <c r="F91" s="330">
        <v>550</v>
      </c>
      <c r="G91" s="331"/>
      <c r="H91" s="330">
        <v>550</v>
      </c>
      <c r="I91" s="332">
        <v>550</v>
      </c>
    </row>
    <row r="92" spans="1:9" ht="39.75" customHeight="1" thickTop="1" x14ac:dyDescent="0.2">
      <c r="A92" s="24">
        <v>84</v>
      </c>
      <c r="B92" s="551" t="s">
        <v>10663</v>
      </c>
      <c r="C92" s="552" t="s">
        <v>10664</v>
      </c>
      <c r="D92" s="553" t="s">
        <v>10663</v>
      </c>
      <c r="E92" s="554">
        <v>13</v>
      </c>
      <c r="F92" s="330">
        <v>1100</v>
      </c>
      <c r="G92" s="331"/>
      <c r="H92" s="330">
        <v>1100</v>
      </c>
      <c r="I92" s="332">
        <v>1100</v>
      </c>
    </row>
    <row r="93" spans="1:9" ht="39.75" customHeight="1" thickBot="1" x14ac:dyDescent="0.25">
      <c r="A93" s="29">
        <v>85</v>
      </c>
      <c r="B93" s="551" t="s">
        <v>10665</v>
      </c>
      <c r="C93" s="552" t="s">
        <v>10666</v>
      </c>
      <c r="D93" s="553" t="s">
        <v>10665</v>
      </c>
      <c r="E93" s="554">
        <v>13</v>
      </c>
      <c r="F93" s="330">
        <v>550</v>
      </c>
      <c r="G93" s="331"/>
      <c r="H93" s="330">
        <v>550</v>
      </c>
      <c r="I93" s="332">
        <v>550</v>
      </c>
    </row>
    <row r="94" spans="1:9" ht="39.75" customHeight="1" thickTop="1" x14ac:dyDescent="0.2">
      <c r="A94" s="24">
        <v>86</v>
      </c>
      <c r="B94" s="551" t="s">
        <v>10667</v>
      </c>
      <c r="C94" s="552" t="s">
        <v>10668</v>
      </c>
      <c r="D94" s="553" t="s">
        <v>10667</v>
      </c>
      <c r="E94" s="554">
        <v>13</v>
      </c>
      <c r="F94" s="330">
        <v>550</v>
      </c>
      <c r="G94" s="331"/>
      <c r="H94" s="330">
        <v>550</v>
      </c>
      <c r="I94" s="332">
        <v>550</v>
      </c>
    </row>
    <row r="95" spans="1:9" ht="39.75" customHeight="1" thickBot="1" x14ac:dyDescent="0.25">
      <c r="A95" s="29">
        <v>87</v>
      </c>
      <c r="B95" s="551" t="s">
        <v>10669</v>
      </c>
      <c r="C95" s="552" t="s">
        <v>10670</v>
      </c>
      <c r="D95" s="553" t="s">
        <v>10669</v>
      </c>
      <c r="E95" s="554">
        <v>3</v>
      </c>
      <c r="F95" s="330">
        <v>550</v>
      </c>
      <c r="G95" s="331"/>
      <c r="H95" s="330">
        <v>550</v>
      </c>
      <c r="I95" s="332">
        <v>550</v>
      </c>
    </row>
    <row r="96" spans="1:9" ht="39.75" customHeight="1" thickTop="1" x14ac:dyDescent="0.2">
      <c r="A96" s="24">
        <v>88</v>
      </c>
      <c r="B96" s="551" t="s">
        <v>10671</v>
      </c>
      <c r="C96" s="552" t="s">
        <v>10672</v>
      </c>
      <c r="D96" s="553" t="s">
        <v>10671</v>
      </c>
      <c r="E96" s="554">
        <v>15</v>
      </c>
      <c r="F96" s="330">
        <v>550</v>
      </c>
      <c r="G96" s="331"/>
      <c r="H96" s="330">
        <v>550</v>
      </c>
      <c r="I96" s="332">
        <v>550</v>
      </c>
    </row>
    <row r="97" spans="1:9" ht="39.75" customHeight="1" thickBot="1" x14ac:dyDescent="0.25">
      <c r="A97" s="29">
        <v>89</v>
      </c>
      <c r="B97" s="551" t="s">
        <v>10673</v>
      </c>
      <c r="C97" s="552" t="s">
        <v>10674</v>
      </c>
      <c r="D97" s="553" t="s">
        <v>10673</v>
      </c>
      <c r="E97" s="554">
        <v>15</v>
      </c>
      <c r="F97" s="330">
        <v>550</v>
      </c>
      <c r="G97" s="331"/>
      <c r="H97" s="330">
        <v>550</v>
      </c>
      <c r="I97" s="332">
        <v>550</v>
      </c>
    </row>
    <row r="98" spans="1:9" ht="39.75" customHeight="1" thickTop="1" x14ac:dyDescent="0.2">
      <c r="A98" s="24">
        <v>90</v>
      </c>
      <c r="B98" s="551" t="s">
        <v>10675</v>
      </c>
      <c r="C98" s="552" t="s">
        <v>10676</v>
      </c>
      <c r="D98" s="553" t="s">
        <v>10675</v>
      </c>
      <c r="E98" s="554">
        <v>15</v>
      </c>
      <c r="F98" s="330">
        <v>550</v>
      </c>
      <c r="G98" s="331"/>
      <c r="H98" s="330">
        <v>550</v>
      </c>
      <c r="I98" s="332">
        <v>550</v>
      </c>
    </row>
    <row r="99" spans="1:9" ht="39.75" customHeight="1" thickBot="1" x14ac:dyDescent="0.25">
      <c r="A99" s="29">
        <v>91</v>
      </c>
      <c r="B99" s="551" t="s">
        <v>10677</v>
      </c>
      <c r="C99" s="552" t="s">
        <v>10678</v>
      </c>
      <c r="D99" s="553" t="s">
        <v>10677</v>
      </c>
      <c r="E99" s="554">
        <v>3</v>
      </c>
      <c r="F99" s="330">
        <v>550</v>
      </c>
      <c r="G99" s="331"/>
      <c r="H99" s="330">
        <v>550</v>
      </c>
      <c r="I99" s="332">
        <v>550</v>
      </c>
    </row>
    <row r="100" spans="1:9" ht="39.75" customHeight="1" thickTop="1" x14ac:dyDescent="0.2">
      <c r="A100" s="24">
        <v>92</v>
      </c>
      <c r="B100" s="551" t="s">
        <v>10679</v>
      </c>
      <c r="C100" s="552" t="s">
        <v>10680</v>
      </c>
      <c r="D100" s="553" t="s">
        <v>10679</v>
      </c>
      <c r="E100" s="554">
        <v>15</v>
      </c>
      <c r="F100" s="330">
        <v>550</v>
      </c>
      <c r="G100" s="331"/>
      <c r="H100" s="330">
        <v>550</v>
      </c>
      <c r="I100" s="332">
        <v>550</v>
      </c>
    </row>
    <row r="101" spans="1:9" ht="39.75" customHeight="1" thickBot="1" x14ac:dyDescent="0.25">
      <c r="A101" s="29">
        <v>93</v>
      </c>
      <c r="B101" s="551" t="s">
        <v>10681</v>
      </c>
      <c r="C101" s="552" t="s">
        <v>10682</v>
      </c>
      <c r="D101" s="553" t="s">
        <v>10681</v>
      </c>
      <c r="E101" s="554">
        <v>15</v>
      </c>
      <c r="F101" s="330">
        <v>550</v>
      </c>
      <c r="G101" s="331"/>
      <c r="H101" s="330">
        <v>550</v>
      </c>
      <c r="I101" s="332">
        <v>550</v>
      </c>
    </row>
    <row r="102" spans="1:9" ht="39.75" customHeight="1" thickTop="1" x14ac:dyDescent="0.2">
      <c r="A102" s="24">
        <v>94</v>
      </c>
      <c r="B102" s="551" t="s">
        <v>10683</v>
      </c>
      <c r="C102" s="552" t="s">
        <v>10684</v>
      </c>
      <c r="D102" s="553" t="s">
        <v>10683</v>
      </c>
      <c r="E102" s="554">
        <v>15</v>
      </c>
      <c r="F102" s="330">
        <v>550</v>
      </c>
      <c r="G102" s="331"/>
      <c r="H102" s="330">
        <v>550</v>
      </c>
      <c r="I102" s="332">
        <v>550</v>
      </c>
    </row>
    <row r="103" spans="1:9" ht="39.75" customHeight="1" thickBot="1" x14ac:dyDescent="0.25">
      <c r="A103" s="29">
        <v>95</v>
      </c>
      <c r="B103" s="551" t="s">
        <v>10685</v>
      </c>
      <c r="C103" s="552" t="s">
        <v>10686</v>
      </c>
      <c r="D103" s="553" t="s">
        <v>10685</v>
      </c>
      <c r="E103" s="554">
        <v>15</v>
      </c>
      <c r="F103" s="330">
        <v>550</v>
      </c>
      <c r="G103" s="331"/>
      <c r="H103" s="330">
        <v>550</v>
      </c>
      <c r="I103" s="332">
        <v>550</v>
      </c>
    </row>
    <row r="104" spans="1:9" ht="39.75" customHeight="1" thickTop="1" x14ac:dyDescent="0.2">
      <c r="A104" s="24">
        <v>96</v>
      </c>
      <c r="B104" s="551" t="s">
        <v>10687</v>
      </c>
      <c r="C104" s="552" t="s">
        <v>10688</v>
      </c>
      <c r="D104" s="553" t="s">
        <v>10687</v>
      </c>
      <c r="E104" s="554">
        <v>15</v>
      </c>
      <c r="F104" s="330">
        <v>550</v>
      </c>
      <c r="G104" s="331"/>
      <c r="H104" s="330">
        <v>550</v>
      </c>
      <c r="I104" s="332">
        <v>550</v>
      </c>
    </row>
    <row r="105" spans="1:9" ht="39.75" customHeight="1" thickBot="1" x14ac:dyDescent="0.25">
      <c r="A105" s="29">
        <v>97</v>
      </c>
      <c r="B105" s="551" t="s">
        <v>10689</v>
      </c>
      <c r="C105" s="552" t="s">
        <v>10690</v>
      </c>
      <c r="D105" s="553" t="s">
        <v>10689</v>
      </c>
      <c r="E105" s="554">
        <v>10</v>
      </c>
      <c r="F105" s="330">
        <v>550</v>
      </c>
      <c r="G105" s="331"/>
      <c r="H105" s="330">
        <v>550</v>
      </c>
      <c r="I105" s="332">
        <v>550</v>
      </c>
    </row>
    <row r="106" spans="1:9" ht="39.75" customHeight="1" thickTop="1" x14ac:dyDescent="0.2">
      <c r="A106" s="24">
        <v>98</v>
      </c>
      <c r="B106" s="551" t="s">
        <v>10691</v>
      </c>
      <c r="C106" s="552" t="s">
        <v>10692</v>
      </c>
      <c r="D106" s="553" t="s">
        <v>10691</v>
      </c>
      <c r="E106" s="554">
        <v>8</v>
      </c>
      <c r="F106" s="330">
        <v>550</v>
      </c>
      <c r="G106" s="331"/>
      <c r="H106" s="330">
        <v>550</v>
      </c>
      <c r="I106" s="332">
        <v>550</v>
      </c>
    </row>
    <row r="107" spans="1:9" ht="41.25" customHeight="1" thickBot="1" x14ac:dyDescent="0.25">
      <c r="A107" s="29">
        <v>99</v>
      </c>
      <c r="B107" s="333" t="s">
        <v>10693</v>
      </c>
      <c r="C107" s="334" t="s">
        <v>10694</v>
      </c>
      <c r="D107" s="335" t="s">
        <v>10693</v>
      </c>
      <c r="E107" s="336">
        <v>15</v>
      </c>
      <c r="F107" s="330">
        <v>550</v>
      </c>
      <c r="G107" s="331"/>
      <c r="H107" s="330">
        <v>550</v>
      </c>
      <c r="I107" s="332">
        <v>550</v>
      </c>
    </row>
    <row r="108" spans="1:9" ht="52.5" customHeight="1" thickTop="1" x14ac:dyDescent="0.2">
      <c r="A108" s="24">
        <v>100</v>
      </c>
      <c r="B108" s="333" t="s">
        <v>10695</v>
      </c>
      <c r="C108" s="334" t="s">
        <v>10696</v>
      </c>
      <c r="D108" s="335" t="s">
        <v>10695</v>
      </c>
      <c r="E108" s="336">
        <v>15</v>
      </c>
      <c r="F108" s="330">
        <v>550</v>
      </c>
      <c r="G108" s="331"/>
      <c r="H108" s="330">
        <v>550</v>
      </c>
      <c r="I108" s="332">
        <v>550</v>
      </c>
    </row>
    <row r="109" spans="1:9" ht="45.75" customHeight="1" thickBot="1" x14ac:dyDescent="0.25">
      <c r="A109" s="29">
        <v>101</v>
      </c>
      <c r="B109" s="333" t="s">
        <v>10697</v>
      </c>
      <c r="C109" s="334" t="s">
        <v>10698</v>
      </c>
      <c r="D109" s="335" t="s">
        <v>10697</v>
      </c>
      <c r="E109" s="336">
        <v>15</v>
      </c>
      <c r="F109" s="330">
        <v>550</v>
      </c>
      <c r="G109" s="331"/>
      <c r="H109" s="330">
        <v>550</v>
      </c>
      <c r="I109" s="332">
        <v>550</v>
      </c>
    </row>
    <row r="110" spans="1:9" ht="36.75" customHeight="1" thickTop="1" x14ac:dyDescent="0.2">
      <c r="A110" s="24">
        <v>102</v>
      </c>
      <c r="B110" s="333" t="s">
        <v>10699</v>
      </c>
      <c r="C110" s="334" t="s">
        <v>10700</v>
      </c>
      <c r="D110" s="335" t="s">
        <v>10699</v>
      </c>
      <c r="E110" s="336">
        <v>15</v>
      </c>
      <c r="F110" s="330">
        <v>550</v>
      </c>
      <c r="G110" s="331"/>
      <c r="H110" s="330">
        <v>550</v>
      </c>
      <c r="I110" s="332">
        <v>550</v>
      </c>
    </row>
    <row r="111" spans="1:9" ht="35.25" customHeight="1" thickBot="1" x14ac:dyDescent="0.25">
      <c r="A111" s="29">
        <v>103</v>
      </c>
      <c r="B111" s="333" t="s">
        <v>10701</v>
      </c>
      <c r="C111" s="334" t="s">
        <v>10702</v>
      </c>
      <c r="D111" s="335" t="s">
        <v>10701</v>
      </c>
      <c r="E111" s="336">
        <v>15</v>
      </c>
      <c r="F111" s="330">
        <v>550</v>
      </c>
      <c r="G111" s="331"/>
      <c r="H111" s="330">
        <v>550</v>
      </c>
      <c r="I111" s="332">
        <v>550</v>
      </c>
    </row>
    <row r="112" spans="1:9" ht="39.75" customHeight="1" thickTop="1" x14ac:dyDescent="0.2">
      <c r="A112" s="24">
        <v>104</v>
      </c>
      <c r="B112" s="333" t="s">
        <v>10703</v>
      </c>
      <c r="C112" s="334" t="s">
        <v>10704</v>
      </c>
      <c r="D112" s="335" t="s">
        <v>10703</v>
      </c>
      <c r="E112" s="336">
        <v>15</v>
      </c>
      <c r="F112" s="330">
        <v>550</v>
      </c>
      <c r="G112" s="331"/>
      <c r="H112" s="330">
        <v>550</v>
      </c>
      <c r="I112" s="332">
        <v>550</v>
      </c>
    </row>
    <row r="113" spans="1:9" ht="45.75" customHeight="1" thickBot="1" x14ac:dyDescent="0.25">
      <c r="A113" s="29">
        <v>105</v>
      </c>
      <c r="B113" s="333" t="s">
        <v>10705</v>
      </c>
      <c r="C113" s="334" t="s">
        <v>10706</v>
      </c>
      <c r="D113" s="335" t="s">
        <v>10705</v>
      </c>
      <c r="E113" s="336">
        <v>8</v>
      </c>
      <c r="F113" s="330">
        <v>550</v>
      </c>
      <c r="G113" s="331"/>
      <c r="H113" s="330">
        <v>550</v>
      </c>
      <c r="I113" s="332">
        <v>550</v>
      </c>
    </row>
    <row r="114" spans="1:9" ht="45.75" customHeight="1" thickTop="1" x14ac:dyDescent="0.2">
      <c r="A114" s="24">
        <v>106</v>
      </c>
      <c r="B114" s="333" t="s">
        <v>10707</v>
      </c>
      <c r="C114" s="334" t="s">
        <v>10708</v>
      </c>
      <c r="D114" s="335" t="s">
        <v>10707</v>
      </c>
      <c r="E114" s="336">
        <v>15</v>
      </c>
      <c r="F114" s="330">
        <v>550</v>
      </c>
      <c r="G114" s="331"/>
      <c r="H114" s="330">
        <v>550</v>
      </c>
      <c r="I114" s="332">
        <v>550</v>
      </c>
    </row>
    <row r="115" spans="1:9" ht="54.75" customHeight="1" thickBot="1" x14ac:dyDescent="0.25">
      <c r="A115" s="29">
        <v>107</v>
      </c>
      <c r="B115" s="333" t="s">
        <v>10709</v>
      </c>
      <c r="C115" s="334" t="s">
        <v>10710</v>
      </c>
      <c r="D115" s="335" t="s">
        <v>10709</v>
      </c>
      <c r="E115" s="336">
        <v>15</v>
      </c>
      <c r="F115" s="330">
        <v>550</v>
      </c>
      <c r="G115" s="331"/>
      <c r="H115" s="330">
        <v>550</v>
      </c>
      <c r="I115" s="332">
        <v>550</v>
      </c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725.3</v>
      </c>
      <c r="F188" s="93">
        <f>SUM(F9:F177)</f>
        <v>59571.590719999993</v>
      </c>
      <c r="G188" s="93"/>
      <c r="H188" s="93">
        <f>SUM(H9:H177)</f>
        <v>49946.592879999982</v>
      </c>
      <c r="I188" s="93">
        <f>SUM(I9:I177)</f>
        <v>49946.592879999982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444157.35000000003</v>
      </c>
    </row>
    <row r="190" spans="1:10" ht="65.25" customHeight="1" thickTop="1" x14ac:dyDescent="0.2">
      <c r="A190" s="100">
        <v>1</v>
      </c>
      <c r="B190" s="50" t="s">
        <v>10711</v>
      </c>
      <c r="C190" s="41" t="s">
        <v>10712</v>
      </c>
      <c r="D190" s="50" t="s">
        <v>10713</v>
      </c>
      <c r="E190" s="27">
        <v>50</v>
      </c>
      <c r="F190" s="33">
        <v>441712.28</v>
      </c>
      <c r="G190" s="50"/>
      <c r="H190" s="33">
        <v>441712.28</v>
      </c>
      <c r="I190" s="33">
        <v>441712.28</v>
      </c>
      <c r="J190" s="101"/>
    </row>
    <row r="191" spans="1:10" ht="39.75" customHeight="1" x14ac:dyDescent="0.2">
      <c r="A191" s="60">
        <v>2</v>
      </c>
      <c r="B191" s="50" t="s">
        <v>10714</v>
      </c>
      <c r="C191" s="41" t="s">
        <v>5651</v>
      </c>
      <c r="D191" s="50" t="s">
        <v>10715</v>
      </c>
      <c r="E191" s="27">
        <v>30</v>
      </c>
      <c r="F191" s="33">
        <v>1803.98</v>
      </c>
      <c r="G191" s="50"/>
      <c r="H191" s="33">
        <v>1803.98</v>
      </c>
      <c r="I191" s="33">
        <v>1803.98</v>
      </c>
      <c r="J191" s="101"/>
    </row>
    <row r="192" spans="1:10" ht="61.5" customHeight="1" x14ac:dyDescent="0.2">
      <c r="A192" s="60">
        <v>3</v>
      </c>
      <c r="B192" s="50" t="s">
        <v>10716</v>
      </c>
      <c r="C192" s="41" t="s">
        <v>10717</v>
      </c>
      <c r="D192" s="50" t="s">
        <v>10716</v>
      </c>
      <c r="E192" s="27">
        <v>30</v>
      </c>
      <c r="F192" s="33">
        <v>641.09</v>
      </c>
      <c r="G192" s="50"/>
      <c r="H192" s="33">
        <v>641.09</v>
      </c>
      <c r="I192" s="33">
        <v>641.09</v>
      </c>
      <c r="J192" s="101"/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110</v>
      </c>
      <c r="F205" s="108">
        <f>SUM(F190:F204)</f>
        <v>444157.35000000003</v>
      </c>
      <c r="G205" s="108">
        <f>SUM(G190:G204)</f>
        <v>0</v>
      </c>
      <c r="H205" s="108">
        <f>SUM(H190:H204)</f>
        <v>444157.35000000003</v>
      </c>
      <c r="I205" s="109">
        <f>SUM(I190:I204)</f>
        <v>444157.35000000003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351.88</v>
      </c>
    </row>
    <row r="207" spans="1:9" ht="39" customHeight="1" thickTop="1" thickBot="1" x14ac:dyDescent="0.25">
      <c r="A207" s="100">
        <v>1</v>
      </c>
      <c r="B207" s="50" t="s">
        <v>10718</v>
      </c>
      <c r="C207" s="41" t="s">
        <v>10719</v>
      </c>
      <c r="D207" s="50" t="s">
        <v>10718</v>
      </c>
      <c r="E207" s="27">
        <v>20</v>
      </c>
      <c r="F207" s="33">
        <v>351.88</v>
      </c>
      <c r="G207" s="50"/>
      <c r="H207" s="33">
        <v>351.88</v>
      </c>
      <c r="I207" s="33">
        <v>351.88</v>
      </c>
    </row>
    <row r="208" spans="1:9" ht="40.5" customHeight="1" thickTop="1" thickBot="1" x14ac:dyDescent="0.25">
      <c r="A208" s="100"/>
      <c r="B208" s="55"/>
      <c r="C208" s="55"/>
      <c r="D208" s="55"/>
      <c r="E208" s="56"/>
      <c r="F208" s="57"/>
      <c r="G208" s="120"/>
      <c r="H208" s="57"/>
      <c r="I208" s="121"/>
    </row>
    <row r="209" spans="1:9" ht="45.75" customHeight="1" thickTop="1" thickBot="1" x14ac:dyDescent="0.25">
      <c r="A209" s="100"/>
      <c r="B209" s="55"/>
      <c r="C209" s="55"/>
      <c r="D209" s="55"/>
      <c r="E209" s="56"/>
      <c r="F209" s="57"/>
      <c r="G209" s="120"/>
      <c r="H209" s="57"/>
      <c r="I209" s="121"/>
    </row>
    <row r="210" spans="1:9" ht="35.25" customHeight="1" thickTop="1" x14ac:dyDescent="0.2">
      <c r="A210" s="100"/>
      <c r="B210" s="55"/>
      <c r="C210" s="55"/>
      <c r="D210" s="55"/>
      <c r="E210" s="56"/>
      <c r="F210" s="57"/>
      <c r="G210" s="120"/>
      <c r="H210" s="57"/>
      <c r="I210" s="121"/>
    </row>
    <row r="211" spans="1:9" ht="16.5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20</v>
      </c>
      <c r="F213" s="123">
        <f>SUM(F207:F212)</f>
        <v>351.88</v>
      </c>
      <c r="G213" s="123">
        <f>SUM(G207:G212)</f>
        <v>0</v>
      </c>
      <c r="H213" s="123">
        <f>SUM(H207:H212)</f>
        <v>351.88</v>
      </c>
      <c r="I213" s="124">
        <f>SUM(I207:I212)</f>
        <v>351.88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0</v>
      </c>
    </row>
    <row r="215" spans="1:9" ht="32.25" customHeight="1" x14ac:dyDescent="0.2">
      <c r="A215" s="500"/>
      <c r="B215" s="501"/>
      <c r="C215" s="502"/>
      <c r="D215" s="501"/>
      <c r="E215" s="503"/>
      <c r="F215" s="504"/>
      <c r="G215" s="505"/>
      <c r="H215" s="504"/>
      <c r="I215" s="504"/>
    </row>
    <row r="216" spans="1:9" ht="31.5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0</v>
      </c>
      <c r="G234" s="123">
        <f>SUM(G215:G233)</f>
        <v>0</v>
      </c>
      <c r="H234" s="123">
        <f>SUM(H215:H233)</f>
        <v>0</v>
      </c>
      <c r="I234" s="124">
        <f>SUM(I215:I233)</f>
        <v>0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995.2</v>
      </c>
      <c r="F277" s="161"/>
      <c r="G277" s="161"/>
      <c r="H277" s="161"/>
      <c r="I277" s="15">
        <f>I384+I405+I426+I447+I468+I489</f>
        <v>64390.32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54450</v>
      </c>
    </row>
    <row r="279" spans="1:9" ht="45" customHeight="1" x14ac:dyDescent="0.25">
      <c r="A279" s="163">
        <v>1</v>
      </c>
      <c r="B279" s="459" t="s">
        <v>10720</v>
      </c>
      <c r="C279" s="460" t="s">
        <v>10721</v>
      </c>
      <c r="D279" s="459" t="s">
        <v>10720</v>
      </c>
      <c r="E279" s="461">
        <v>10</v>
      </c>
      <c r="F279" s="462">
        <v>550</v>
      </c>
      <c r="G279" s="463"/>
      <c r="H279" s="462">
        <v>550</v>
      </c>
      <c r="I279" s="462">
        <v>550</v>
      </c>
    </row>
    <row r="280" spans="1:9" ht="45.75" customHeight="1" x14ac:dyDescent="0.25">
      <c r="A280" s="163">
        <v>2</v>
      </c>
      <c r="B280" s="459" t="s">
        <v>10722</v>
      </c>
      <c r="C280" s="460" t="s">
        <v>10723</v>
      </c>
      <c r="D280" s="459" t="s">
        <v>10722</v>
      </c>
      <c r="E280" s="461">
        <v>10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10724</v>
      </c>
      <c r="C281" s="460" t="s">
        <v>10725</v>
      </c>
      <c r="D281" s="459" t="s">
        <v>10724</v>
      </c>
      <c r="E281" s="461">
        <v>10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10726</v>
      </c>
      <c r="C282" s="460" t="s">
        <v>10727</v>
      </c>
      <c r="D282" s="459" t="s">
        <v>10726</v>
      </c>
      <c r="E282" s="461">
        <v>15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10728</v>
      </c>
      <c r="C283" s="460" t="s">
        <v>10729</v>
      </c>
      <c r="D283" s="459" t="s">
        <v>10728</v>
      </c>
      <c r="E283" s="461">
        <v>8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10730</v>
      </c>
      <c r="C284" s="460" t="s">
        <v>10731</v>
      </c>
      <c r="D284" s="459" t="s">
        <v>10730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10732</v>
      </c>
      <c r="C285" s="464" t="s">
        <v>10733</v>
      </c>
      <c r="D285" s="459" t="s">
        <v>10732</v>
      </c>
      <c r="E285" s="461">
        <v>4.5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10734</v>
      </c>
      <c r="C286" s="460" t="s">
        <v>10735</v>
      </c>
      <c r="D286" s="459" t="s">
        <v>10734</v>
      </c>
      <c r="E286" s="461">
        <v>10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10736</v>
      </c>
      <c r="C287" s="465" t="s">
        <v>10737</v>
      </c>
      <c r="D287" s="459" t="s">
        <v>10736</v>
      </c>
      <c r="E287" s="461">
        <v>7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10738</v>
      </c>
      <c r="C288" s="465" t="s">
        <v>10739</v>
      </c>
      <c r="D288" s="459" t="s">
        <v>10738</v>
      </c>
      <c r="E288" s="461">
        <v>7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10740</v>
      </c>
      <c r="C289" s="465" t="s">
        <v>10741</v>
      </c>
      <c r="D289" s="459" t="s">
        <v>10740</v>
      </c>
      <c r="E289" s="461">
        <v>6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10742</v>
      </c>
      <c r="C290" s="465" t="s">
        <v>10743</v>
      </c>
      <c r="D290" s="459" t="s">
        <v>10742</v>
      </c>
      <c r="E290" s="461">
        <v>10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10744</v>
      </c>
      <c r="C291" s="460" t="s">
        <v>10745</v>
      </c>
      <c r="D291" s="459" t="s">
        <v>10744</v>
      </c>
      <c r="E291" s="461">
        <v>10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10746</v>
      </c>
      <c r="C292" s="460" t="s">
        <v>10747</v>
      </c>
      <c r="D292" s="459" t="s">
        <v>10746</v>
      </c>
      <c r="E292" s="461">
        <v>7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10748</v>
      </c>
      <c r="C293" s="466" t="s">
        <v>10749</v>
      </c>
      <c r="D293" s="459" t="s">
        <v>10748</v>
      </c>
      <c r="E293" s="461">
        <v>10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10750</v>
      </c>
      <c r="C294" s="165" t="s">
        <v>10751</v>
      </c>
      <c r="D294" s="166" t="s">
        <v>10750</v>
      </c>
      <c r="E294" s="167">
        <v>7.5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10752</v>
      </c>
      <c r="C295" s="165" t="s">
        <v>10753</v>
      </c>
      <c r="D295" s="166" t="s">
        <v>10752</v>
      </c>
      <c r="E295" s="167">
        <v>15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10754</v>
      </c>
      <c r="C296" s="165" t="s">
        <v>10755</v>
      </c>
      <c r="D296" s="166" t="s">
        <v>10754</v>
      </c>
      <c r="E296" s="167">
        <v>10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10756</v>
      </c>
      <c r="C297" s="165" t="s">
        <v>10757</v>
      </c>
      <c r="D297" s="166" t="s">
        <v>10756</v>
      </c>
      <c r="E297" s="167">
        <v>8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10758</v>
      </c>
      <c r="C298" s="165" t="s">
        <v>10759</v>
      </c>
      <c r="D298" s="166" t="s">
        <v>10758</v>
      </c>
      <c r="E298" s="167">
        <v>15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10760</v>
      </c>
      <c r="C299" s="165" t="s">
        <v>10761</v>
      </c>
      <c r="D299" s="166" t="s">
        <v>10760</v>
      </c>
      <c r="E299" s="167">
        <v>15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>
        <v>22</v>
      </c>
      <c r="B300" s="164" t="s">
        <v>10762</v>
      </c>
      <c r="C300" s="165" t="s">
        <v>7457</v>
      </c>
      <c r="D300" s="166" t="s">
        <v>10762</v>
      </c>
      <c r="E300" s="167">
        <v>10</v>
      </c>
      <c r="F300" s="168">
        <v>550</v>
      </c>
      <c r="G300" s="169"/>
      <c r="H300" s="168">
        <v>550</v>
      </c>
      <c r="I300" s="168">
        <v>550</v>
      </c>
    </row>
    <row r="301" spans="1:9" ht="53.25" customHeight="1" x14ac:dyDescent="0.25">
      <c r="A301" s="163">
        <v>23</v>
      </c>
      <c r="B301" s="164" t="s">
        <v>10763</v>
      </c>
      <c r="C301" s="165" t="s">
        <v>10764</v>
      </c>
      <c r="D301" s="166" t="s">
        <v>10763</v>
      </c>
      <c r="E301" s="167">
        <v>5</v>
      </c>
      <c r="F301" s="168">
        <v>550</v>
      </c>
      <c r="G301" s="169"/>
      <c r="H301" s="168">
        <v>550</v>
      </c>
      <c r="I301" s="168">
        <v>550</v>
      </c>
    </row>
    <row r="302" spans="1:9" ht="34.5" customHeight="1" x14ac:dyDescent="0.25">
      <c r="A302" s="163">
        <v>24</v>
      </c>
      <c r="B302" s="164" t="s">
        <v>10765</v>
      </c>
      <c r="C302" s="165" t="s">
        <v>10766</v>
      </c>
      <c r="D302" s="166" t="s">
        <v>10765</v>
      </c>
      <c r="E302" s="167">
        <v>5</v>
      </c>
      <c r="F302" s="168">
        <v>550</v>
      </c>
      <c r="G302" s="169"/>
      <c r="H302" s="168">
        <v>550</v>
      </c>
      <c r="I302" s="168">
        <v>550</v>
      </c>
    </row>
    <row r="303" spans="1:9" ht="40.5" customHeight="1" x14ac:dyDescent="0.25">
      <c r="A303" s="163">
        <v>25</v>
      </c>
      <c r="B303" s="164" t="s">
        <v>10767</v>
      </c>
      <c r="C303" s="165" t="s">
        <v>10768</v>
      </c>
      <c r="D303" s="166" t="s">
        <v>10767</v>
      </c>
      <c r="E303" s="167">
        <v>7</v>
      </c>
      <c r="F303" s="168">
        <v>550</v>
      </c>
      <c r="G303" s="169"/>
      <c r="H303" s="168">
        <v>550</v>
      </c>
      <c r="I303" s="168">
        <v>550</v>
      </c>
    </row>
    <row r="304" spans="1:9" ht="34.5" customHeight="1" x14ac:dyDescent="0.25">
      <c r="A304" s="163">
        <v>26</v>
      </c>
      <c r="B304" s="164" t="s">
        <v>10769</v>
      </c>
      <c r="C304" s="165" t="s">
        <v>10770</v>
      </c>
      <c r="D304" s="166" t="s">
        <v>10769</v>
      </c>
      <c r="E304" s="167">
        <v>10</v>
      </c>
      <c r="F304" s="168">
        <v>550</v>
      </c>
      <c r="G304" s="169"/>
      <c r="H304" s="168">
        <v>550</v>
      </c>
      <c r="I304" s="168">
        <v>550</v>
      </c>
    </row>
    <row r="305" spans="1:9" ht="40.5" customHeight="1" x14ac:dyDescent="0.25">
      <c r="A305" s="163">
        <v>27</v>
      </c>
      <c r="B305" s="164" t="s">
        <v>10771</v>
      </c>
      <c r="C305" s="165" t="s">
        <v>10772</v>
      </c>
      <c r="D305" s="166" t="s">
        <v>10771</v>
      </c>
      <c r="E305" s="167">
        <v>7</v>
      </c>
      <c r="F305" s="168">
        <v>550</v>
      </c>
      <c r="G305" s="169"/>
      <c r="H305" s="168">
        <v>550</v>
      </c>
      <c r="I305" s="168">
        <v>550</v>
      </c>
    </row>
    <row r="306" spans="1:9" ht="41.25" customHeight="1" x14ac:dyDescent="0.25">
      <c r="A306" s="163">
        <v>28</v>
      </c>
      <c r="B306" s="164" t="s">
        <v>10773</v>
      </c>
      <c r="C306" s="165" t="s">
        <v>10774</v>
      </c>
      <c r="D306" s="166" t="s">
        <v>10773</v>
      </c>
      <c r="E306" s="167"/>
      <c r="F306" s="168">
        <v>550</v>
      </c>
      <c r="G306" s="169"/>
      <c r="H306" s="168">
        <v>550</v>
      </c>
      <c r="I306" s="168">
        <v>550</v>
      </c>
    </row>
    <row r="307" spans="1:9" ht="51.75" customHeight="1" x14ac:dyDescent="0.25">
      <c r="A307" s="163">
        <v>29</v>
      </c>
      <c r="B307" s="164" t="s">
        <v>10775</v>
      </c>
      <c r="C307" s="165" t="s">
        <v>10776</v>
      </c>
      <c r="D307" s="166" t="s">
        <v>10775</v>
      </c>
      <c r="E307" s="167">
        <v>7</v>
      </c>
      <c r="F307" s="168">
        <v>550</v>
      </c>
      <c r="G307" s="169"/>
      <c r="H307" s="168">
        <v>550</v>
      </c>
      <c r="I307" s="168">
        <v>550</v>
      </c>
    </row>
    <row r="308" spans="1:9" ht="42" customHeight="1" x14ac:dyDescent="0.25">
      <c r="A308" s="163">
        <v>30</v>
      </c>
      <c r="B308" s="164" t="s">
        <v>10777</v>
      </c>
      <c r="C308" s="165" t="s">
        <v>10778</v>
      </c>
      <c r="D308" s="166" t="s">
        <v>10777</v>
      </c>
      <c r="E308" s="167">
        <v>10</v>
      </c>
      <c r="F308" s="168">
        <v>550</v>
      </c>
      <c r="G308" s="169"/>
      <c r="H308" s="168">
        <v>550</v>
      </c>
      <c r="I308" s="168">
        <v>550</v>
      </c>
    </row>
    <row r="309" spans="1:9" ht="45.75" customHeight="1" x14ac:dyDescent="0.25">
      <c r="A309" s="163">
        <v>31</v>
      </c>
      <c r="B309" s="164" t="s">
        <v>10779</v>
      </c>
      <c r="C309" s="165" t="s">
        <v>10780</v>
      </c>
      <c r="D309" s="166" t="s">
        <v>10779</v>
      </c>
      <c r="E309" s="167">
        <v>5</v>
      </c>
      <c r="F309" s="168">
        <v>550</v>
      </c>
      <c r="G309" s="169"/>
      <c r="H309" s="168">
        <v>550</v>
      </c>
      <c r="I309" s="168">
        <v>550</v>
      </c>
    </row>
    <row r="310" spans="1:9" ht="36.75" customHeight="1" x14ac:dyDescent="0.25">
      <c r="A310" s="163">
        <v>32</v>
      </c>
      <c r="B310" s="164" t="s">
        <v>10781</v>
      </c>
      <c r="C310" s="165" t="s">
        <v>10782</v>
      </c>
      <c r="D310" s="166" t="s">
        <v>10781</v>
      </c>
      <c r="E310" s="167">
        <v>5</v>
      </c>
      <c r="F310" s="168">
        <v>550</v>
      </c>
      <c r="G310" s="169"/>
      <c r="H310" s="168">
        <v>550</v>
      </c>
      <c r="I310" s="168">
        <v>550</v>
      </c>
    </row>
    <row r="311" spans="1:9" ht="35.25" customHeight="1" x14ac:dyDescent="0.25">
      <c r="A311" s="163">
        <v>33</v>
      </c>
      <c r="B311" s="164" t="s">
        <v>10783</v>
      </c>
      <c r="C311" s="165" t="s">
        <v>10784</v>
      </c>
      <c r="D311" s="166" t="s">
        <v>10783</v>
      </c>
      <c r="E311" s="167">
        <v>12</v>
      </c>
      <c r="F311" s="168">
        <v>550</v>
      </c>
      <c r="G311" s="169"/>
      <c r="H311" s="168">
        <v>550</v>
      </c>
      <c r="I311" s="168">
        <v>550</v>
      </c>
    </row>
    <row r="312" spans="1:9" ht="35.25" customHeight="1" x14ac:dyDescent="0.25">
      <c r="A312" s="163">
        <v>34</v>
      </c>
      <c r="B312" s="164" t="s">
        <v>10785</v>
      </c>
      <c r="C312" s="165" t="s">
        <v>10786</v>
      </c>
      <c r="D312" s="166" t="s">
        <v>10785</v>
      </c>
      <c r="E312" s="167">
        <v>10</v>
      </c>
      <c r="F312" s="168">
        <v>550</v>
      </c>
      <c r="G312" s="169"/>
      <c r="H312" s="168">
        <v>550</v>
      </c>
      <c r="I312" s="168">
        <v>550</v>
      </c>
    </row>
    <row r="313" spans="1:9" ht="37.5" customHeight="1" x14ac:dyDescent="0.25">
      <c r="A313" s="163">
        <v>35</v>
      </c>
      <c r="B313" s="164" t="s">
        <v>10787</v>
      </c>
      <c r="C313" s="165" t="s">
        <v>10788</v>
      </c>
      <c r="D313" s="166" t="s">
        <v>10787</v>
      </c>
      <c r="E313" s="167">
        <v>10</v>
      </c>
      <c r="F313" s="168">
        <v>550</v>
      </c>
      <c r="G313" s="169"/>
      <c r="H313" s="168">
        <v>550</v>
      </c>
      <c r="I313" s="168">
        <v>550</v>
      </c>
    </row>
    <row r="314" spans="1:9" ht="35.25" customHeight="1" x14ac:dyDescent="0.25">
      <c r="A314" s="163">
        <v>36</v>
      </c>
      <c r="B314" s="164" t="s">
        <v>10789</v>
      </c>
      <c r="C314" s="165" t="s">
        <v>10790</v>
      </c>
      <c r="D314" s="166" t="s">
        <v>10789</v>
      </c>
      <c r="E314" s="167">
        <v>3</v>
      </c>
      <c r="F314" s="168">
        <v>550</v>
      </c>
      <c r="G314" s="169"/>
      <c r="H314" s="168">
        <v>550</v>
      </c>
      <c r="I314" s="168">
        <v>550</v>
      </c>
    </row>
    <row r="315" spans="1:9" ht="41.25" customHeight="1" x14ac:dyDescent="0.25">
      <c r="A315" s="163">
        <v>37</v>
      </c>
      <c r="B315" s="164" t="s">
        <v>10791</v>
      </c>
      <c r="C315" s="165" t="s">
        <v>10792</v>
      </c>
      <c r="D315" s="166" t="s">
        <v>10791</v>
      </c>
      <c r="E315" s="167">
        <v>8</v>
      </c>
      <c r="F315" s="168">
        <v>550</v>
      </c>
      <c r="G315" s="169"/>
      <c r="H315" s="168">
        <v>550</v>
      </c>
      <c r="I315" s="168">
        <v>550</v>
      </c>
    </row>
    <row r="316" spans="1:9" ht="34.5" customHeight="1" x14ac:dyDescent="0.25">
      <c r="A316" s="163">
        <v>38</v>
      </c>
      <c r="B316" s="164" t="s">
        <v>10793</v>
      </c>
      <c r="C316" s="165" t="s">
        <v>10794</v>
      </c>
      <c r="D316" s="166" t="s">
        <v>10793</v>
      </c>
      <c r="E316" s="167">
        <v>5</v>
      </c>
      <c r="F316" s="168">
        <v>550</v>
      </c>
      <c r="G316" s="169"/>
      <c r="H316" s="168">
        <v>550</v>
      </c>
      <c r="I316" s="168">
        <v>550</v>
      </c>
    </row>
    <row r="317" spans="1:9" ht="41.25" customHeight="1" x14ac:dyDescent="0.25">
      <c r="A317" s="163">
        <v>39</v>
      </c>
      <c r="B317" s="164" t="s">
        <v>10795</v>
      </c>
      <c r="C317" s="165" t="s">
        <v>10796</v>
      </c>
      <c r="D317" s="166" t="s">
        <v>10795</v>
      </c>
      <c r="E317" s="167">
        <v>8</v>
      </c>
      <c r="F317" s="168">
        <v>550</v>
      </c>
      <c r="G317" s="169"/>
      <c r="H317" s="168">
        <v>550</v>
      </c>
      <c r="I317" s="168">
        <v>550</v>
      </c>
    </row>
    <row r="318" spans="1:9" ht="36.75" customHeight="1" x14ac:dyDescent="0.25">
      <c r="A318" s="163">
        <v>40</v>
      </c>
      <c r="B318" s="164" t="s">
        <v>10797</v>
      </c>
      <c r="C318" s="165" t="s">
        <v>10798</v>
      </c>
      <c r="D318" s="166" t="s">
        <v>10797</v>
      </c>
      <c r="E318" s="167">
        <v>6</v>
      </c>
      <c r="F318" s="168">
        <v>550</v>
      </c>
      <c r="G318" s="169"/>
      <c r="H318" s="168">
        <v>550</v>
      </c>
      <c r="I318" s="168">
        <v>550</v>
      </c>
    </row>
    <row r="319" spans="1:9" ht="38.25" customHeight="1" x14ac:dyDescent="0.25">
      <c r="A319" s="163">
        <v>41</v>
      </c>
      <c r="B319" s="164" t="s">
        <v>10799</v>
      </c>
      <c r="C319" s="165" t="s">
        <v>10800</v>
      </c>
      <c r="D319" s="166" t="s">
        <v>10799</v>
      </c>
      <c r="E319" s="167">
        <v>10</v>
      </c>
      <c r="F319" s="168">
        <v>550</v>
      </c>
      <c r="G319" s="169"/>
      <c r="H319" s="168">
        <v>550</v>
      </c>
      <c r="I319" s="168">
        <v>550</v>
      </c>
    </row>
    <row r="320" spans="1:9" ht="39.75" customHeight="1" x14ac:dyDescent="0.25">
      <c r="A320" s="163">
        <v>42</v>
      </c>
      <c r="B320" s="164" t="s">
        <v>10801</v>
      </c>
      <c r="C320" s="165" t="s">
        <v>10796</v>
      </c>
      <c r="D320" s="166" t="s">
        <v>10801</v>
      </c>
      <c r="E320" s="167">
        <v>12</v>
      </c>
      <c r="F320" s="168">
        <v>550</v>
      </c>
      <c r="G320" s="169"/>
      <c r="H320" s="168">
        <v>550</v>
      </c>
      <c r="I320" s="168">
        <v>550</v>
      </c>
    </row>
    <row r="321" spans="1:9" ht="37.5" customHeight="1" x14ac:dyDescent="0.25">
      <c r="A321" s="163">
        <v>43</v>
      </c>
      <c r="B321" s="164" t="s">
        <v>10802</v>
      </c>
      <c r="C321" s="165" t="s">
        <v>10803</v>
      </c>
      <c r="D321" s="166" t="s">
        <v>10802</v>
      </c>
      <c r="E321" s="167">
        <v>2</v>
      </c>
      <c r="F321" s="168">
        <v>550</v>
      </c>
      <c r="G321" s="169"/>
      <c r="H321" s="168">
        <v>550</v>
      </c>
      <c r="I321" s="168">
        <v>550</v>
      </c>
    </row>
    <row r="322" spans="1:9" ht="38.25" customHeight="1" x14ac:dyDescent="0.25">
      <c r="A322" s="163">
        <v>44</v>
      </c>
      <c r="B322" s="164" t="s">
        <v>10804</v>
      </c>
      <c r="C322" s="165" t="s">
        <v>10805</v>
      </c>
      <c r="D322" s="166" t="s">
        <v>10804</v>
      </c>
      <c r="E322" s="167">
        <v>3</v>
      </c>
      <c r="F322" s="168">
        <v>550</v>
      </c>
      <c r="G322" s="169"/>
      <c r="H322" s="168">
        <v>550</v>
      </c>
      <c r="I322" s="168">
        <v>550</v>
      </c>
    </row>
    <row r="323" spans="1:9" ht="48" customHeight="1" x14ac:dyDescent="0.25">
      <c r="A323" s="163">
        <v>45</v>
      </c>
      <c r="B323" s="164" t="s">
        <v>10806</v>
      </c>
      <c r="C323" s="165" t="s">
        <v>10807</v>
      </c>
      <c r="D323" s="166" t="s">
        <v>10806</v>
      </c>
      <c r="E323" s="167">
        <v>2.5</v>
      </c>
      <c r="F323" s="168">
        <v>550</v>
      </c>
      <c r="G323" s="169"/>
      <c r="H323" s="168">
        <v>550</v>
      </c>
      <c r="I323" s="168">
        <v>550</v>
      </c>
    </row>
    <row r="324" spans="1:9" ht="42.75" customHeight="1" x14ac:dyDescent="0.25">
      <c r="A324" s="163">
        <v>46</v>
      </c>
      <c r="B324" s="164" t="s">
        <v>10808</v>
      </c>
      <c r="C324" s="165" t="s">
        <v>10809</v>
      </c>
      <c r="D324" s="166" t="s">
        <v>10808</v>
      </c>
      <c r="E324" s="167">
        <v>10</v>
      </c>
      <c r="F324" s="168">
        <v>550</v>
      </c>
      <c r="G324" s="169"/>
      <c r="H324" s="168">
        <v>550</v>
      </c>
      <c r="I324" s="168">
        <v>550</v>
      </c>
    </row>
    <row r="325" spans="1:9" ht="50.25" customHeight="1" x14ac:dyDescent="0.25">
      <c r="A325" s="163">
        <v>47</v>
      </c>
      <c r="B325" s="164" t="s">
        <v>10810</v>
      </c>
      <c r="C325" s="165" t="s">
        <v>10811</v>
      </c>
      <c r="D325" s="166" t="s">
        <v>10810</v>
      </c>
      <c r="E325" s="167">
        <v>5</v>
      </c>
      <c r="F325" s="168">
        <v>550</v>
      </c>
      <c r="G325" s="169"/>
      <c r="H325" s="168">
        <v>550</v>
      </c>
      <c r="I325" s="168">
        <v>550</v>
      </c>
    </row>
    <row r="326" spans="1:9" ht="48.75" customHeight="1" x14ac:dyDescent="0.25">
      <c r="A326" s="163">
        <v>48</v>
      </c>
      <c r="B326" s="164" t="s">
        <v>10812</v>
      </c>
      <c r="C326" s="165" t="s">
        <v>10813</v>
      </c>
      <c r="D326" s="166" t="s">
        <v>10812</v>
      </c>
      <c r="E326" s="167">
        <v>15</v>
      </c>
      <c r="F326" s="168">
        <v>550</v>
      </c>
      <c r="G326" s="169"/>
      <c r="H326" s="168">
        <v>550</v>
      </c>
      <c r="I326" s="168">
        <v>550</v>
      </c>
    </row>
    <row r="327" spans="1:9" ht="42.75" customHeight="1" x14ac:dyDescent="0.25">
      <c r="A327" s="163">
        <v>49</v>
      </c>
      <c r="B327" s="164" t="s">
        <v>10814</v>
      </c>
      <c r="C327" s="165" t="s">
        <v>10815</v>
      </c>
      <c r="D327" s="166" t="s">
        <v>10814</v>
      </c>
      <c r="E327" s="167">
        <v>5</v>
      </c>
      <c r="F327" s="168">
        <v>550</v>
      </c>
      <c r="G327" s="169"/>
      <c r="H327" s="168">
        <v>550</v>
      </c>
      <c r="I327" s="168">
        <v>550</v>
      </c>
    </row>
    <row r="328" spans="1:9" ht="55.5" customHeight="1" x14ac:dyDescent="0.25">
      <c r="A328" s="163">
        <v>50</v>
      </c>
      <c r="B328" s="164" t="s">
        <v>10816</v>
      </c>
      <c r="C328" s="165" t="s">
        <v>10817</v>
      </c>
      <c r="D328" s="166" t="s">
        <v>10816</v>
      </c>
      <c r="E328" s="167">
        <v>15</v>
      </c>
      <c r="F328" s="168">
        <v>550</v>
      </c>
      <c r="G328" s="169"/>
      <c r="H328" s="168">
        <v>550</v>
      </c>
      <c r="I328" s="168">
        <v>550</v>
      </c>
    </row>
    <row r="329" spans="1:9" ht="48.75" customHeight="1" x14ac:dyDescent="0.25">
      <c r="A329" s="163">
        <v>51</v>
      </c>
      <c r="B329" s="164" t="s">
        <v>10818</v>
      </c>
      <c r="C329" s="165" t="s">
        <v>10819</v>
      </c>
      <c r="D329" s="166" t="s">
        <v>10818</v>
      </c>
      <c r="E329" s="167">
        <v>10</v>
      </c>
      <c r="F329" s="168">
        <v>550</v>
      </c>
      <c r="G329" s="169"/>
      <c r="H329" s="168">
        <v>550</v>
      </c>
      <c r="I329" s="168">
        <v>550</v>
      </c>
    </row>
    <row r="330" spans="1:9" ht="46.5" customHeight="1" x14ac:dyDescent="0.25">
      <c r="A330" s="163">
        <v>52</v>
      </c>
      <c r="B330" s="164" t="s">
        <v>10820</v>
      </c>
      <c r="C330" s="165" t="s">
        <v>10821</v>
      </c>
      <c r="D330" s="166" t="s">
        <v>10820</v>
      </c>
      <c r="E330" s="167">
        <v>15</v>
      </c>
      <c r="F330" s="168">
        <v>550</v>
      </c>
      <c r="G330" s="169"/>
      <c r="H330" s="168">
        <v>550</v>
      </c>
      <c r="I330" s="168">
        <v>550</v>
      </c>
    </row>
    <row r="331" spans="1:9" ht="37.5" customHeight="1" x14ac:dyDescent="0.25">
      <c r="A331" s="163">
        <v>53</v>
      </c>
      <c r="B331" s="164" t="s">
        <v>10822</v>
      </c>
      <c r="C331" s="165" t="s">
        <v>10823</v>
      </c>
      <c r="D331" s="166" t="s">
        <v>10822</v>
      </c>
      <c r="E331" s="167">
        <v>15</v>
      </c>
      <c r="F331" s="168">
        <v>550</v>
      </c>
      <c r="G331" s="169"/>
      <c r="H331" s="168">
        <v>550</v>
      </c>
      <c r="I331" s="168">
        <v>550</v>
      </c>
    </row>
    <row r="332" spans="1:9" ht="43.5" customHeight="1" x14ac:dyDescent="0.25">
      <c r="A332" s="163">
        <v>54</v>
      </c>
      <c r="B332" s="164" t="s">
        <v>10824</v>
      </c>
      <c r="C332" s="165" t="s">
        <v>10825</v>
      </c>
      <c r="D332" s="166" t="s">
        <v>10824</v>
      </c>
      <c r="E332" s="167">
        <v>4.2</v>
      </c>
      <c r="F332" s="168">
        <v>550</v>
      </c>
      <c r="G332" s="169"/>
      <c r="H332" s="168">
        <v>550</v>
      </c>
      <c r="I332" s="168">
        <v>550</v>
      </c>
    </row>
    <row r="333" spans="1:9" ht="38.25" customHeight="1" x14ac:dyDescent="0.25">
      <c r="A333" s="163">
        <v>55</v>
      </c>
      <c r="B333" s="164" t="s">
        <v>10826</v>
      </c>
      <c r="C333" s="165" t="s">
        <v>10827</v>
      </c>
      <c r="D333" s="166" t="s">
        <v>10826</v>
      </c>
      <c r="E333" s="167">
        <v>4</v>
      </c>
      <c r="F333" s="168">
        <v>550</v>
      </c>
      <c r="G333" s="169"/>
      <c r="H333" s="168">
        <v>550</v>
      </c>
      <c r="I333" s="168">
        <v>550</v>
      </c>
    </row>
    <row r="334" spans="1:9" ht="37.5" customHeight="1" x14ac:dyDescent="0.25">
      <c r="A334" s="163">
        <v>56</v>
      </c>
      <c r="B334" s="164" t="s">
        <v>10828</v>
      </c>
      <c r="C334" s="165" t="s">
        <v>10829</v>
      </c>
      <c r="D334" s="166" t="s">
        <v>10828</v>
      </c>
      <c r="E334" s="167">
        <v>10</v>
      </c>
      <c r="F334" s="168">
        <v>550</v>
      </c>
      <c r="G334" s="169"/>
      <c r="H334" s="168">
        <v>550</v>
      </c>
      <c r="I334" s="168">
        <v>550</v>
      </c>
    </row>
    <row r="335" spans="1:9" ht="43.5" customHeight="1" x14ac:dyDescent="0.25">
      <c r="A335" s="163">
        <v>57</v>
      </c>
      <c r="B335" s="164" t="s">
        <v>10830</v>
      </c>
      <c r="C335" s="165" t="s">
        <v>10831</v>
      </c>
      <c r="D335" s="166" t="s">
        <v>10830</v>
      </c>
      <c r="E335" s="167">
        <v>10</v>
      </c>
      <c r="F335" s="168">
        <v>550</v>
      </c>
      <c r="G335" s="169"/>
      <c r="H335" s="168">
        <v>550</v>
      </c>
      <c r="I335" s="168">
        <v>550</v>
      </c>
    </row>
    <row r="336" spans="1:9" ht="47.25" customHeight="1" x14ac:dyDescent="0.25">
      <c r="A336" s="163">
        <v>58</v>
      </c>
      <c r="B336" s="164" t="s">
        <v>10832</v>
      </c>
      <c r="C336" s="165" t="s">
        <v>10833</v>
      </c>
      <c r="D336" s="166" t="s">
        <v>10832</v>
      </c>
      <c r="E336" s="167">
        <v>10</v>
      </c>
      <c r="F336" s="168">
        <v>550</v>
      </c>
      <c r="G336" s="169"/>
      <c r="H336" s="168">
        <v>550</v>
      </c>
      <c r="I336" s="168">
        <v>550</v>
      </c>
    </row>
    <row r="337" spans="1:9" ht="43.5" customHeight="1" x14ac:dyDescent="0.25">
      <c r="A337" s="163">
        <v>59</v>
      </c>
      <c r="B337" s="164" t="s">
        <v>10834</v>
      </c>
      <c r="C337" s="165" t="s">
        <v>10835</v>
      </c>
      <c r="D337" s="166" t="s">
        <v>10834</v>
      </c>
      <c r="E337" s="167">
        <v>11</v>
      </c>
      <c r="F337" s="168">
        <v>550</v>
      </c>
      <c r="G337" s="169"/>
      <c r="H337" s="168">
        <v>550</v>
      </c>
      <c r="I337" s="168">
        <v>550</v>
      </c>
    </row>
    <row r="338" spans="1:9" ht="44.25" customHeight="1" x14ac:dyDescent="0.25">
      <c r="A338" s="163">
        <v>60</v>
      </c>
      <c r="B338" s="164" t="s">
        <v>10836</v>
      </c>
      <c r="C338" s="165" t="s">
        <v>10837</v>
      </c>
      <c r="D338" s="166" t="s">
        <v>10836</v>
      </c>
      <c r="E338" s="167">
        <v>10</v>
      </c>
      <c r="F338" s="168">
        <v>550</v>
      </c>
      <c r="G338" s="169"/>
      <c r="H338" s="168">
        <v>550</v>
      </c>
      <c r="I338" s="168">
        <v>550</v>
      </c>
    </row>
    <row r="339" spans="1:9" ht="43.5" customHeight="1" x14ac:dyDescent="0.25">
      <c r="A339" s="163">
        <v>61</v>
      </c>
      <c r="B339" s="164" t="s">
        <v>10838</v>
      </c>
      <c r="C339" s="165" t="s">
        <v>10839</v>
      </c>
      <c r="D339" s="166" t="s">
        <v>10838</v>
      </c>
      <c r="E339" s="167">
        <v>10</v>
      </c>
      <c r="F339" s="168">
        <v>550</v>
      </c>
      <c r="G339" s="169"/>
      <c r="H339" s="168">
        <v>550</v>
      </c>
      <c r="I339" s="168">
        <v>550</v>
      </c>
    </row>
    <row r="340" spans="1:9" ht="42.75" customHeight="1" x14ac:dyDescent="0.25">
      <c r="A340" s="163">
        <v>62</v>
      </c>
      <c r="B340" s="164" t="s">
        <v>10840</v>
      </c>
      <c r="C340" s="165" t="s">
        <v>10841</v>
      </c>
      <c r="D340" s="166" t="s">
        <v>10840</v>
      </c>
      <c r="E340" s="167">
        <v>14.5</v>
      </c>
      <c r="F340" s="168">
        <v>550</v>
      </c>
      <c r="G340" s="169"/>
      <c r="H340" s="168">
        <v>550</v>
      </c>
      <c r="I340" s="168">
        <v>550</v>
      </c>
    </row>
    <row r="341" spans="1:9" ht="42.75" customHeight="1" x14ac:dyDescent="0.25">
      <c r="A341" s="163">
        <v>63</v>
      </c>
      <c r="B341" s="164" t="s">
        <v>10842</v>
      </c>
      <c r="C341" s="165" t="s">
        <v>10843</v>
      </c>
      <c r="D341" s="166" t="s">
        <v>10842</v>
      </c>
      <c r="E341" s="167">
        <v>10</v>
      </c>
      <c r="F341" s="168">
        <v>550</v>
      </c>
      <c r="G341" s="169"/>
      <c r="H341" s="168">
        <v>550</v>
      </c>
      <c r="I341" s="168">
        <v>550</v>
      </c>
    </row>
    <row r="342" spans="1:9" ht="49.5" customHeight="1" x14ac:dyDescent="0.25">
      <c r="A342" s="163">
        <v>64</v>
      </c>
      <c r="B342" s="164" t="s">
        <v>177</v>
      </c>
      <c r="C342" s="165" t="s">
        <v>10844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43.5" customHeight="1" x14ac:dyDescent="0.25">
      <c r="A343" s="163">
        <v>65</v>
      </c>
      <c r="B343" s="164" t="s">
        <v>177</v>
      </c>
      <c r="C343" s="165" t="s">
        <v>10845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40.5" customHeight="1" x14ac:dyDescent="0.25">
      <c r="A344" s="163">
        <v>66</v>
      </c>
      <c r="B344" s="164" t="s">
        <v>177</v>
      </c>
      <c r="C344" s="165" t="s">
        <v>10846</v>
      </c>
      <c r="D344" s="166" t="s">
        <v>177</v>
      </c>
      <c r="E344" s="167">
        <v>7</v>
      </c>
      <c r="F344" s="168">
        <v>550</v>
      </c>
      <c r="G344" s="169"/>
      <c r="H344" s="168">
        <v>550</v>
      </c>
      <c r="I344" s="168">
        <v>550</v>
      </c>
    </row>
    <row r="345" spans="1:9" ht="40.5" customHeight="1" x14ac:dyDescent="0.25">
      <c r="A345" s="163">
        <v>67</v>
      </c>
      <c r="B345" s="164" t="s">
        <v>177</v>
      </c>
      <c r="C345" s="165" t="s">
        <v>10847</v>
      </c>
      <c r="D345" s="166" t="s">
        <v>177</v>
      </c>
      <c r="E345" s="167">
        <v>7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68</v>
      </c>
      <c r="B346" s="164" t="s">
        <v>177</v>
      </c>
      <c r="C346" s="165" t="s">
        <v>10848</v>
      </c>
      <c r="D346" s="166" t="s">
        <v>177</v>
      </c>
      <c r="E346" s="167">
        <v>7</v>
      </c>
      <c r="F346" s="168">
        <v>550</v>
      </c>
      <c r="G346" s="169"/>
      <c r="H346" s="168">
        <v>550</v>
      </c>
      <c r="I346" s="168">
        <v>550</v>
      </c>
    </row>
    <row r="347" spans="1:9" ht="38.25" customHeight="1" x14ac:dyDescent="0.25">
      <c r="A347" s="163">
        <v>69</v>
      </c>
      <c r="B347" s="164" t="s">
        <v>177</v>
      </c>
      <c r="C347" s="165" t="s">
        <v>10849</v>
      </c>
      <c r="D347" s="166" t="s">
        <v>177</v>
      </c>
      <c r="E347" s="167">
        <v>7</v>
      </c>
      <c r="F347" s="168">
        <v>550</v>
      </c>
      <c r="G347" s="169"/>
      <c r="H347" s="168">
        <v>550</v>
      </c>
      <c r="I347" s="168">
        <v>550</v>
      </c>
    </row>
    <row r="348" spans="1:9" ht="42.75" customHeight="1" x14ac:dyDescent="0.25">
      <c r="A348" s="163">
        <v>70</v>
      </c>
      <c r="B348" s="164" t="s">
        <v>177</v>
      </c>
      <c r="C348" s="165" t="s">
        <v>10850</v>
      </c>
      <c r="D348" s="166" t="s">
        <v>177</v>
      </c>
      <c r="E348" s="167">
        <v>6</v>
      </c>
      <c r="F348" s="168">
        <v>550</v>
      </c>
      <c r="G348" s="169"/>
      <c r="H348" s="168">
        <v>550</v>
      </c>
      <c r="I348" s="168">
        <v>550</v>
      </c>
    </row>
    <row r="349" spans="1:9" ht="42.75" customHeight="1" x14ac:dyDescent="0.25">
      <c r="A349" s="163">
        <v>71</v>
      </c>
      <c r="B349" s="164" t="s">
        <v>177</v>
      </c>
      <c r="C349" s="165" t="s">
        <v>10851</v>
      </c>
      <c r="D349" s="166" t="s">
        <v>177</v>
      </c>
      <c r="E349" s="167">
        <v>6</v>
      </c>
      <c r="F349" s="168">
        <v>550</v>
      </c>
      <c r="G349" s="169"/>
      <c r="H349" s="168">
        <v>550</v>
      </c>
      <c r="I349" s="168">
        <v>550</v>
      </c>
    </row>
    <row r="350" spans="1:9" ht="43.5" customHeight="1" x14ac:dyDescent="0.25">
      <c r="A350" s="163">
        <v>72</v>
      </c>
      <c r="B350" s="164" t="s">
        <v>177</v>
      </c>
      <c r="C350" s="165" t="s">
        <v>10852</v>
      </c>
      <c r="D350" s="166" t="s">
        <v>177</v>
      </c>
      <c r="E350" s="167">
        <v>5</v>
      </c>
      <c r="F350" s="168">
        <v>550</v>
      </c>
      <c r="G350" s="169"/>
      <c r="H350" s="168">
        <v>550</v>
      </c>
      <c r="I350" s="168">
        <v>550</v>
      </c>
    </row>
    <row r="351" spans="1:9" ht="33.75" customHeight="1" x14ac:dyDescent="0.25">
      <c r="A351" s="163">
        <v>73</v>
      </c>
      <c r="B351" s="164" t="s">
        <v>177</v>
      </c>
      <c r="C351" s="165" t="s">
        <v>10853</v>
      </c>
      <c r="D351" s="166" t="s">
        <v>177</v>
      </c>
      <c r="E351" s="167">
        <v>10</v>
      </c>
      <c r="F351" s="168">
        <v>550</v>
      </c>
      <c r="G351" s="169"/>
      <c r="H351" s="168">
        <v>550</v>
      </c>
      <c r="I351" s="168">
        <v>550</v>
      </c>
    </row>
    <row r="352" spans="1:9" ht="41.25" customHeight="1" x14ac:dyDescent="0.25">
      <c r="A352" s="163">
        <v>74</v>
      </c>
      <c r="B352" s="164" t="s">
        <v>177</v>
      </c>
      <c r="C352" s="165" t="s">
        <v>10854</v>
      </c>
      <c r="D352" s="166" t="s">
        <v>177</v>
      </c>
      <c r="E352" s="167">
        <v>7</v>
      </c>
      <c r="F352" s="168">
        <v>550</v>
      </c>
      <c r="G352" s="169"/>
      <c r="H352" s="168">
        <v>550</v>
      </c>
      <c r="I352" s="168">
        <v>550</v>
      </c>
    </row>
    <row r="353" spans="1:9" ht="39.75" customHeight="1" x14ac:dyDescent="0.25">
      <c r="A353" s="163">
        <v>75</v>
      </c>
      <c r="B353" s="164" t="s">
        <v>177</v>
      </c>
      <c r="C353" s="165" t="s">
        <v>10855</v>
      </c>
      <c r="D353" s="166" t="s">
        <v>177</v>
      </c>
      <c r="E353" s="167">
        <v>6</v>
      </c>
      <c r="F353" s="168">
        <v>550</v>
      </c>
      <c r="G353" s="169"/>
      <c r="H353" s="168">
        <v>550</v>
      </c>
      <c r="I353" s="168">
        <v>550</v>
      </c>
    </row>
    <row r="354" spans="1:9" ht="48.75" customHeight="1" x14ac:dyDescent="0.25">
      <c r="A354" s="163">
        <v>76</v>
      </c>
      <c r="B354" s="164" t="s">
        <v>177</v>
      </c>
      <c r="C354" s="165" t="s">
        <v>10856</v>
      </c>
      <c r="D354" s="166" t="s">
        <v>177</v>
      </c>
      <c r="E354" s="167">
        <v>6</v>
      </c>
      <c r="F354" s="168">
        <v>550</v>
      </c>
      <c r="G354" s="169"/>
      <c r="H354" s="168">
        <v>550</v>
      </c>
      <c r="I354" s="168">
        <v>550</v>
      </c>
    </row>
    <row r="355" spans="1:9" ht="44.25" customHeight="1" x14ac:dyDescent="0.25">
      <c r="A355" s="163">
        <v>77</v>
      </c>
      <c r="B355" s="164" t="s">
        <v>177</v>
      </c>
      <c r="C355" s="165" t="s">
        <v>10857</v>
      </c>
      <c r="D355" s="166" t="s">
        <v>177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41.25" customHeight="1" x14ac:dyDescent="0.25">
      <c r="A356" s="163">
        <v>78</v>
      </c>
      <c r="B356" s="164" t="s">
        <v>177</v>
      </c>
      <c r="C356" s="165" t="s">
        <v>10858</v>
      </c>
      <c r="D356" s="166" t="s">
        <v>177</v>
      </c>
      <c r="E356" s="167">
        <v>5</v>
      </c>
      <c r="F356" s="168">
        <v>550</v>
      </c>
      <c r="G356" s="169"/>
      <c r="H356" s="168">
        <v>550</v>
      </c>
      <c r="I356" s="168">
        <v>550</v>
      </c>
    </row>
    <row r="357" spans="1:9" ht="41.25" customHeight="1" x14ac:dyDescent="0.25">
      <c r="A357" s="163">
        <v>79</v>
      </c>
      <c r="B357" s="164" t="s">
        <v>177</v>
      </c>
      <c r="C357" s="165" t="s">
        <v>10859</v>
      </c>
      <c r="D357" s="166" t="s">
        <v>177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41.25" customHeight="1" x14ac:dyDescent="0.25">
      <c r="A358" s="163">
        <v>80</v>
      </c>
      <c r="B358" s="164" t="s">
        <v>177</v>
      </c>
      <c r="C358" s="165" t="s">
        <v>10860</v>
      </c>
      <c r="D358" s="166" t="s">
        <v>177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41.25" customHeight="1" x14ac:dyDescent="0.25">
      <c r="A359" s="163">
        <v>81</v>
      </c>
      <c r="B359" s="164" t="s">
        <v>177</v>
      </c>
      <c r="C359" s="165" t="s">
        <v>10861</v>
      </c>
      <c r="D359" s="166" t="s">
        <v>177</v>
      </c>
      <c r="E359" s="167">
        <v>3</v>
      </c>
      <c r="F359" s="168">
        <v>550</v>
      </c>
      <c r="G359" s="169"/>
      <c r="H359" s="168">
        <v>550</v>
      </c>
      <c r="I359" s="168">
        <v>550</v>
      </c>
    </row>
    <row r="360" spans="1:9" ht="41.25" customHeight="1" x14ac:dyDescent="0.25">
      <c r="A360" s="163">
        <v>82</v>
      </c>
      <c r="B360" s="164" t="s">
        <v>177</v>
      </c>
      <c r="C360" s="165" t="s">
        <v>10862</v>
      </c>
      <c r="D360" s="166" t="s">
        <v>177</v>
      </c>
      <c r="E360" s="167">
        <v>3</v>
      </c>
      <c r="F360" s="168">
        <v>550</v>
      </c>
      <c r="G360" s="169"/>
      <c r="H360" s="168">
        <v>550</v>
      </c>
      <c r="I360" s="168">
        <v>550</v>
      </c>
    </row>
    <row r="361" spans="1:9" ht="41.25" customHeight="1" x14ac:dyDescent="0.25">
      <c r="A361" s="163">
        <v>83</v>
      </c>
      <c r="B361" s="164" t="s">
        <v>177</v>
      </c>
      <c r="C361" s="165" t="s">
        <v>10863</v>
      </c>
      <c r="D361" s="166" t="s">
        <v>177</v>
      </c>
      <c r="E361" s="167">
        <v>3</v>
      </c>
      <c r="F361" s="168">
        <v>550</v>
      </c>
      <c r="G361" s="169"/>
      <c r="H361" s="168">
        <v>550</v>
      </c>
      <c r="I361" s="168">
        <v>550</v>
      </c>
    </row>
    <row r="362" spans="1:9" ht="41.25" customHeight="1" x14ac:dyDescent="0.25">
      <c r="A362" s="163">
        <v>84</v>
      </c>
      <c r="B362" s="164" t="s">
        <v>177</v>
      </c>
      <c r="C362" s="165" t="s">
        <v>10864</v>
      </c>
      <c r="D362" s="166" t="s">
        <v>177</v>
      </c>
      <c r="E362" s="167">
        <v>3</v>
      </c>
      <c r="F362" s="168">
        <v>550</v>
      </c>
      <c r="G362" s="169"/>
      <c r="H362" s="168">
        <v>550</v>
      </c>
      <c r="I362" s="168">
        <v>550</v>
      </c>
    </row>
    <row r="363" spans="1:9" ht="41.25" customHeight="1" x14ac:dyDescent="0.25">
      <c r="A363" s="163">
        <v>85</v>
      </c>
      <c r="B363" s="164" t="s">
        <v>177</v>
      </c>
      <c r="C363" s="165" t="s">
        <v>10865</v>
      </c>
      <c r="D363" s="166" t="s">
        <v>177</v>
      </c>
      <c r="E363" s="167">
        <v>14</v>
      </c>
      <c r="F363" s="168">
        <v>550</v>
      </c>
      <c r="G363" s="169"/>
      <c r="H363" s="168">
        <v>550</v>
      </c>
      <c r="I363" s="168">
        <v>550</v>
      </c>
    </row>
    <row r="364" spans="1:9" ht="41.25" customHeight="1" x14ac:dyDescent="0.25">
      <c r="A364" s="163">
        <v>86</v>
      </c>
      <c r="B364" s="164" t="s">
        <v>177</v>
      </c>
      <c r="C364" s="165" t="s">
        <v>10866</v>
      </c>
      <c r="D364" s="166" t="s">
        <v>177</v>
      </c>
      <c r="E364" s="167">
        <v>15</v>
      </c>
      <c r="F364" s="168">
        <v>550</v>
      </c>
      <c r="G364" s="169"/>
      <c r="H364" s="168">
        <v>550</v>
      </c>
      <c r="I364" s="168">
        <v>550</v>
      </c>
    </row>
    <row r="365" spans="1:9" ht="41.25" customHeight="1" x14ac:dyDescent="0.25">
      <c r="A365" s="163">
        <v>87</v>
      </c>
      <c r="B365" s="164" t="s">
        <v>177</v>
      </c>
      <c r="C365" s="165" t="s">
        <v>10867</v>
      </c>
      <c r="D365" s="166" t="s">
        <v>177</v>
      </c>
      <c r="E365" s="167">
        <v>6</v>
      </c>
      <c r="F365" s="168">
        <v>550</v>
      </c>
      <c r="G365" s="169"/>
      <c r="H365" s="168">
        <v>550</v>
      </c>
      <c r="I365" s="168">
        <v>550</v>
      </c>
    </row>
    <row r="366" spans="1:9" ht="54.75" customHeight="1" x14ac:dyDescent="0.25">
      <c r="A366" s="163">
        <v>88</v>
      </c>
      <c r="B366" s="164" t="s">
        <v>177</v>
      </c>
      <c r="C366" s="165" t="s">
        <v>10868</v>
      </c>
      <c r="D366" s="166" t="s">
        <v>177</v>
      </c>
      <c r="E366" s="167">
        <v>6</v>
      </c>
      <c r="F366" s="168">
        <v>550</v>
      </c>
      <c r="G366" s="169"/>
      <c r="H366" s="168">
        <v>550</v>
      </c>
      <c r="I366" s="168">
        <v>550</v>
      </c>
    </row>
    <row r="367" spans="1:9" ht="42.75" customHeight="1" x14ac:dyDescent="0.25">
      <c r="A367" s="163">
        <v>89</v>
      </c>
      <c r="B367" s="164" t="s">
        <v>177</v>
      </c>
      <c r="C367" s="165" t="s">
        <v>10869</v>
      </c>
      <c r="D367" s="166" t="s">
        <v>177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9.5" customHeight="1" x14ac:dyDescent="0.25">
      <c r="A368" s="163">
        <v>90</v>
      </c>
      <c r="B368" s="164" t="s">
        <v>177</v>
      </c>
      <c r="C368" s="165" t="s">
        <v>10870</v>
      </c>
      <c r="D368" s="166" t="s">
        <v>177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43.5" customHeight="1" x14ac:dyDescent="0.25">
      <c r="A369" s="163">
        <v>91</v>
      </c>
      <c r="B369" s="164" t="s">
        <v>177</v>
      </c>
      <c r="C369" s="165" t="s">
        <v>10871</v>
      </c>
      <c r="D369" s="166" t="s">
        <v>177</v>
      </c>
      <c r="E369" s="167">
        <v>5</v>
      </c>
      <c r="F369" s="168">
        <v>550</v>
      </c>
      <c r="G369" s="169"/>
      <c r="H369" s="168">
        <v>550</v>
      </c>
      <c r="I369" s="168">
        <v>550</v>
      </c>
    </row>
    <row r="370" spans="1:9" ht="48.75" customHeight="1" x14ac:dyDescent="0.25">
      <c r="A370" s="163">
        <v>92</v>
      </c>
      <c r="B370" s="164" t="s">
        <v>177</v>
      </c>
      <c r="C370" s="165" t="s">
        <v>10872</v>
      </c>
      <c r="D370" s="166" t="s">
        <v>177</v>
      </c>
      <c r="E370" s="167">
        <v>5</v>
      </c>
      <c r="F370" s="168">
        <v>550</v>
      </c>
      <c r="G370" s="169"/>
      <c r="H370" s="168">
        <v>550</v>
      </c>
      <c r="I370" s="168">
        <v>550</v>
      </c>
    </row>
    <row r="371" spans="1:9" ht="50.25" customHeight="1" x14ac:dyDescent="0.25">
      <c r="A371" s="163">
        <v>93</v>
      </c>
      <c r="B371" s="164" t="s">
        <v>177</v>
      </c>
      <c r="C371" s="165" t="s">
        <v>10873</v>
      </c>
      <c r="D371" s="166" t="s">
        <v>177</v>
      </c>
      <c r="E371" s="167">
        <v>5</v>
      </c>
      <c r="F371" s="168">
        <v>550</v>
      </c>
      <c r="G371" s="169"/>
      <c r="H371" s="168">
        <v>550</v>
      </c>
      <c r="I371" s="168">
        <v>550</v>
      </c>
    </row>
    <row r="372" spans="1:9" ht="55.5" customHeight="1" x14ac:dyDescent="0.25">
      <c r="A372" s="163">
        <v>94</v>
      </c>
      <c r="B372" s="164" t="s">
        <v>177</v>
      </c>
      <c r="C372" s="165" t="s">
        <v>10874</v>
      </c>
      <c r="D372" s="166" t="s">
        <v>177</v>
      </c>
      <c r="E372" s="167">
        <v>5</v>
      </c>
      <c r="F372" s="168">
        <v>550</v>
      </c>
      <c r="G372" s="169"/>
      <c r="H372" s="168">
        <v>550</v>
      </c>
      <c r="I372" s="168">
        <v>550</v>
      </c>
    </row>
    <row r="373" spans="1:9" ht="44.25" customHeight="1" x14ac:dyDescent="0.25">
      <c r="A373" s="163">
        <v>95</v>
      </c>
      <c r="B373" s="164" t="s">
        <v>177</v>
      </c>
      <c r="C373" s="165" t="s">
        <v>10875</v>
      </c>
      <c r="D373" s="166" t="s">
        <v>177</v>
      </c>
      <c r="E373" s="167">
        <v>5</v>
      </c>
      <c r="F373" s="168">
        <v>550</v>
      </c>
      <c r="G373" s="169"/>
      <c r="H373" s="168">
        <v>550</v>
      </c>
      <c r="I373" s="168">
        <v>550</v>
      </c>
    </row>
    <row r="374" spans="1:9" ht="46.5" customHeight="1" x14ac:dyDescent="0.25">
      <c r="A374" s="163">
        <v>96</v>
      </c>
      <c r="B374" s="164" t="s">
        <v>177</v>
      </c>
      <c r="C374" s="165" t="s">
        <v>10876</v>
      </c>
      <c r="D374" s="166" t="s">
        <v>177</v>
      </c>
      <c r="E374" s="167">
        <v>5</v>
      </c>
      <c r="F374" s="168">
        <v>550</v>
      </c>
      <c r="G374" s="169"/>
      <c r="H374" s="168">
        <v>550</v>
      </c>
      <c r="I374" s="168">
        <v>550</v>
      </c>
    </row>
    <row r="375" spans="1:9" ht="38.25" customHeight="1" x14ac:dyDescent="0.25">
      <c r="A375" s="163">
        <v>97</v>
      </c>
      <c r="B375" s="164" t="s">
        <v>177</v>
      </c>
      <c r="C375" s="165" t="s">
        <v>10877</v>
      </c>
      <c r="D375" s="166" t="s">
        <v>177</v>
      </c>
      <c r="E375" s="167">
        <v>5</v>
      </c>
      <c r="F375" s="168">
        <v>550</v>
      </c>
      <c r="G375" s="169"/>
      <c r="H375" s="168">
        <v>550</v>
      </c>
      <c r="I375" s="168">
        <v>550</v>
      </c>
    </row>
    <row r="376" spans="1:9" ht="37.5" customHeight="1" x14ac:dyDescent="0.25">
      <c r="A376" s="163">
        <v>98</v>
      </c>
      <c r="B376" s="164" t="s">
        <v>177</v>
      </c>
      <c r="C376" s="165" t="s">
        <v>10878</v>
      </c>
      <c r="D376" s="166" t="s">
        <v>177</v>
      </c>
      <c r="E376" s="167">
        <v>3</v>
      </c>
      <c r="F376" s="168">
        <v>550</v>
      </c>
      <c r="G376" s="169"/>
      <c r="H376" s="168">
        <v>550</v>
      </c>
      <c r="I376" s="168">
        <v>550</v>
      </c>
    </row>
    <row r="377" spans="1:9" ht="45.75" customHeight="1" x14ac:dyDescent="0.25">
      <c r="A377" s="163">
        <v>99</v>
      </c>
      <c r="B377" s="164" t="s">
        <v>177</v>
      </c>
      <c r="C377" s="165" t="s">
        <v>10879</v>
      </c>
      <c r="D377" s="166" t="s">
        <v>177</v>
      </c>
      <c r="E377" s="167">
        <v>3</v>
      </c>
      <c r="F377" s="168">
        <v>550</v>
      </c>
      <c r="G377" s="169"/>
      <c r="H377" s="168">
        <v>550</v>
      </c>
      <c r="I377" s="168">
        <v>550</v>
      </c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755.2</v>
      </c>
      <c r="F384" s="191">
        <f>SUM(F279:F383)</f>
        <v>54450</v>
      </c>
      <c r="G384" s="152">
        <f>SUM(G279:G383)</f>
        <v>0</v>
      </c>
      <c r="H384" s="152">
        <f>SUM(H279:H383)</f>
        <v>54450</v>
      </c>
      <c r="I384" s="93">
        <f>SUM(I279:I383)</f>
        <v>54450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2070.9</v>
      </c>
    </row>
    <row r="386" spans="1:9" ht="40.5" customHeight="1" thickTop="1" x14ac:dyDescent="0.25">
      <c r="A386" s="146">
        <v>1</v>
      </c>
      <c r="B386" s="362" t="s">
        <v>10880</v>
      </c>
      <c r="C386" s="363" t="s">
        <v>10881</v>
      </c>
      <c r="D386" s="362" t="s">
        <v>10880</v>
      </c>
      <c r="E386" s="362">
        <v>30</v>
      </c>
      <c r="F386" s="364">
        <v>1242.54</v>
      </c>
      <c r="G386" s="362"/>
      <c r="H386" s="364">
        <v>1242.54</v>
      </c>
      <c r="I386" s="364">
        <v>1242.54</v>
      </c>
    </row>
    <row r="387" spans="1:9" ht="54.75" customHeight="1" x14ac:dyDescent="0.25">
      <c r="A387" s="138">
        <v>2</v>
      </c>
      <c r="B387" s="459" t="s">
        <v>10882</v>
      </c>
      <c r="C387" s="465" t="s">
        <v>10883</v>
      </c>
      <c r="D387" s="459" t="s">
        <v>10882</v>
      </c>
      <c r="E387" s="362">
        <v>20</v>
      </c>
      <c r="F387" s="364">
        <v>828.36</v>
      </c>
      <c r="G387" s="467"/>
      <c r="H387" s="364">
        <v>828.36</v>
      </c>
      <c r="I387" s="364">
        <v>828.36</v>
      </c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50</v>
      </c>
      <c r="F405" s="159">
        <f>SUM(F386:F404)</f>
        <v>2070.9</v>
      </c>
      <c r="G405" s="159">
        <f>SUM(G386:G404)</f>
        <v>0</v>
      </c>
      <c r="H405" s="159">
        <f>SUM(H386:H404)</f>
        <v>2070.9</v>
      </c>
      <c r="I405" s="160">
        <f>SUM(I386:I404)</f>
        <v>2070.9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7869.42</v>
      </c>
    </row>
    <row r="407" spans="1:9" ht="41.25" customHeight="1" thickTop="1" x14ac:dyDescent="0.25">
      <c r="A407" s="130">
        <v>1</v>
      </c>
      <c r="B407" s="468" t="s">
        <v>10884</v>
      </c>
      <c r="C407" s="466" t="s">
        <v>10885</v>
      </c>
      <c r="D407" s="468" t="s">
        <v>10884</v>
      </c>
      <c r="E407" s="461">
        <v>40</v>
      </c>
      <c r="F407" s="469">
        <v>1656.72</v>
      </c>
      <c r="G407" s="470"/>
      <c r="H407" s="469">
        <v>1656.72</v>
      </c>
      <c r="I407" s="469">
        <v>1656.72</v>
      </c>
    </row>
    <row r="408" spans="1:9" ht="38.25" customHeight="1" x14ac:dyDescent="0.25">
      <c r="A408" s="198">
        <v>2</v>
      </c>
      <c r="B408" s="164" t="s">
        <v>10886</v>
      </c>
      <c r="C408" s="165" t="s">
        <v>10885</v>
      </c>
      <c r="D408" s="166" t="s">
        <v>10886</v>
      </c>
      <c r="E408" s="167">
        <v>40</v>
      </c>
      <c r="F408" s="168">
        <v>1656.72</v>
      </c>
      <c r="G408" s="169"/>
      <c r="H408" s="168">
        <v>1656.72</v>
      </c>
      <c r="I408" s="168">
        <v>1656.72</v>
      </c>
    </row>
    <row r="409" spans="1:9" ht="52.5" customHeight="1" x14ac:dyDescent="0.25">
      <c r="A409" s="138">
        <v>3</v>
      </c>
      <c r="B409" s="468" t="s">
        <v>10887</v>
      </c>
      <c r="C409" s="466" t="s">
        <v>10888</v>
      </c>
      <c r="D409" s="468" t="s">
        <v>10887</v>
      </c>
      <c r="E409" s="461">
        <v>50</v>
      </c>
      <c r="F409" s="469">
        <v>2070.9</v>
      </c>
      <c r="G409" s="470"/>
      <c r="H409" s="469">
        <v>2070.9</v>
      </c>
      <c r="I409" s="469">
        <v>2070.9</v>
      </c>
    </row>
    <row r="410" spans="1:9" ht="39.75" customHeight="1" x14ac:dyDescent="0.25">
      <c r="A410" s="138">
        <v>4</v>
      </c>
      <c r="B410" s="468" t="s">
        <v>10889</v>
      </c>
      <c r="C410" s="466" t="s">
        <v>10890</v>
      </c>
      <c r="D410" s="468" t="s">
        <v>10889</v>
      </c>
      <c r="E410" s="461">
        <v>60</v>
      </c>
      <c r="F410" s="469">
        <v>2485.08</v>
      </c>
      <c r="G410" s="470"/>
      <c r="H410" s="469">
        <v>2485.08</v>
      </c>
      <c r="I410" s="469">
        <v>2485.08</v>
      </c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190</v>
      </c>
      <c r="F426" s="92">
        <f>SUM(F407:F425)</f>
        <v>7869.42</v>
      </c>
      <c r="G426" s="92">
        <f>SUM(G407:G425)</f>
        <v>0</v>
      </c>
      <c r="H426" s="92">
        <f>SUM(H407:H425)</f>
        <v>7869.42</v>
      </c>
      <c r="I426" s="93">
        <f>SUM(I407:I425)</f>
        <v>7869.42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138.4</v>
      </c>
      <c r="F490" s="16"/>
      <c r="G490" s="16"/>
      <c r="H490" s="16"/>
      <c r="I490" s="15">
        <f>I533+I554+I596+I617+I638+I659+I575</f>
        <v>9350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10891</v>
      </c>
      <c r="C492" s="102" t="s">
        <v>10892</v>
      </c>
      <c r="D492" s="241" t="s">
        <v>10893</v>
      </c>
      <c r="E492" s="241">
        <v>10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10894</v>
      </c>
      <c r="C493" s="102" t="s">
        <v>10892</v>
      </c>
      <c r="D493" s="471" t="s">
        <v>10895</v>
      </c>
      <c r="E493" s="471">
        <v>10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10896</v>
      </c>
      <c r="C494" s="102" t="s">
        <v>10892</v>
      </c>
      <c r="D494" s="471" t="s">
        <v>10897</v>
      </c>
      <c r="E494" s="471">
        <v>10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10898</v>
      </c>
      <c r="C495" s="102" t="s">
        <v>10892</v>
      </c>
      <c r="D495" s="471" t="s">
        <v>10899</v>
      </c>
      <c r="E495" s="471">
        <v>10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10900</v>
      </c>
      <c r="C496" s="102" t="s">
        <v>10892</v>
      </c>
      <c r="D496" s="471" t="s">
        <v>10901</v>
      </c>
      <c r="E496" s="471">
        <v>10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10902</v>
      </c>
      <c r="C497" s="102" t="s">
        <v>10892</v>
      </c>
      <c r="D497" s="471" t="s">
        <v>10903</v>
      </c>
      <c r="E497" s="471">
        <v>10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10904</v>
      </c>
      <c r="C498" s="102" t="s">
        <v>10892</v>
      </c>
      <c r="D498" s="471" t="s">
        <v>10905</v>
      </c>
      <c r="E498" s="471">
        <v>10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10906</v>
      </c>
      <c r="C499" s="102" t="s">
        <v>10907</v>
      </c>
      <c r="D499" s="471" t="s">
        <v>10908</v>
      </c>
      <c r="E499" s="471">
        <v>12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10909</v>
      </c>
      <c r="C500" s="102" t="s">
        <v>10910</v>
      </c>
      <c r="D500" s="471" t="s">
        <v>10911</v>
      </c>
      <c r="E500" s="471">
        <v>4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10912</v>
      </c>
      <c r="C501" s="102" t="s">
        <v>10913</v>
      </c>
      <c r="D501" s="471" t="s">
        <v>10914</v>
      </c>
      <c r="E501" s="471">
        <v>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10915</v>
      </c>
      <c r="C502" s="102" t="s">
        <v>10916</v>
      </c>
      <c r="D502" s="471" t="s">
        <v>10917</v>
      </c>
      <c r="E502" s="471">
        <v>13.9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10918</v>
      </c>
      <c r="C503" s="102" t="s">
        <v>10919</v>
      </c>
      <c r="D503" s="471" t="s">
        <v>10920</v>
      </c>
      <c r="E503" s="471">
        <v>5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>
        <v>13</v>
      </c>
      <c r="B504" s="574" t="s">
        <v>10921</v>
      </c>
      <c r="C504" s="102" t="s">
        <v>10922</v>
      </c>
      <c r="D504" s="471" t="s">
        <v>10923</v>
      </c>
      <c r="E504" s="471">
        <v>5</v>
      </c>
      <c r="F504" s="546">
        <v>550</v>
      </c>
      <c r="G504" s="163"/>
      <c r="H504" s="421">
        <v>550</v>
      </c>
      <c r="I504" s="421">
        <v>550</v>
      </c>
    </row>
    <row r="505" spans="1:9" ht="39" customHeight="1" thickTop="1" thickBot="1" x14ac:dyDescent="0.25">
      <c r="A505" s="130">
        <v>14</v>
      </c>
      <c r="B505" s="574" t="s">
        <v>10924</v>
      </c>
      <c r="C505" s="102" t="s">
        <v>10925</v>
      </c>
      <c r="D505" s="471" t="s">
        <v>10926</v>
      </c>
      <c r="E505" s="471">
        <v>5</v>
      </c>
      <c r="F505" s="546">
        <v>550</v>
      </c>
      <c r="G505" s="163"/>
      <c r="H505" s="421">
        <v>550</v>
      </c>
      <c r="I505" s="421">
        <v>550</v>
      </c>
    </row>
    <row r="506" spans="1:9" ht="38.25" customHeight="1" thickTop="1" thickBot="1" x14ac:dyDescent="0.25">
      <c r="A506" s="130">
        <v>15</v>
      </c>
      <c r="B506" s="574" t="s">
        <v>10927</v>
      </c>
      <c r="C506" s="102" t="s">
        <v>10928</v>
      </c>
      <c r="D506" s="471" t="s">
        <v>10929</v>
      </c>
      <c r="E506" s="471">
        <v>1.5</v>
      </c>
      <c r="F506" s="546">
        <v>550</v>
      </c>
      <c r="G506" s="163"/>
      <c r="H506" s="421">
        <v>550</v>
      </c>
      <c r="I506" s="421">
        <v>550</v>
      </c>
    </row>
    <row r="507" spans="1:9" ht="38.25" customHeight="1" thickTop="1" thickBot="1" x14ac:dyDescent="0.25">
      <c r="A507" s="130">
        <v>16</v>
      </c>
      <c r="B507" s="574" t="s">
        <v>10930</v>
      </c>
      <c r="C507" s="102" t="s">
        <v>10931</v>
      </c>
      <c r="D507" s="471" t="s">
        <v>10932</v>
      </c>
      <c r="E507" s="471">
        <v>15</v>
      </c>
      <c r="F507" s="546">
        <v>550</v>
      </c>
      <c r="G507" s="163"/>
      <c r="H507" s="421">
        <v>550</v>
      </c>
      <c r="I507" s="421">
        <v>550</v>
      </c>
    </row>
    <row r="508" spans="1:9" ht="41.25" customHeight="1" thickTop="1" thickBot="1" x14ac:dyDescent="0.25">
      <c r="A508" s="130">
        <v>17</v>
      </c>
      <c r="B508" s="574" t="s">
        <v>10933</v>
      </c>
      <c r="C508" s="102" t="s">
        <v>10934</v>
      </c>
      <c r="D508" s="471" t="s">
        <v>10935</v>
      </c>
      <c r="E508" s="471">
        <v>2</v>
      </c>
      <c r="F508" s="546">
        <v>550</v>
      </c>
      <c r="G508" s="163"/>
      <c r="H508" s="421">
        <v>550</v>
      </c>
      <c r="I508" s="421">
        <v>550</v>
      </c>
    </row>
    <row r="509" spans="1:9" ht="38.25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138.4</v>
      </c>
      <c r="F554" s="152">
        <f>SUM(F492:F553)</f>
        <v>9350</v>
      </c>
      <c r="G554" s="152">
        <f>SUM(G492:G553)</f>
        <v>0</v>
      </c>
      <c r="H554" s="152">
        <f>SUM(H492:H553)</f>
        <v>9350</v>
      </c>
      <c r="I554" s="224">
        <f>SUM(I492:I553)</f>
        <v>9350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0</v>
      </c>
    </row>
    <row r="556" spans="1:9" ht="51" customHeight="1" thickTop="1" x14ac:dyDescent="0.25">
      <c r="A556" s="146"/>
      <c r="B556" s="241"/>
      <c r="C556" s="102"/>
      <c r="D556" s="241"/>
      <c r="E556" s="423"/>
      <c r="F556" s="241"/>
      <c r="G556" s="548"/>
      <c r="H556" s="241"/>
      <c r="I556" s="241"/>
    </row>
    <row r="557" spans="1:9" ht="32.25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0</v>
      </c>
      <c r="F575" s="92">
        <f>SUM(F556:F574)</f>
        <v>0</v>
      </c>
      <c r="G575" s="92">
        <f>SUM(G556:G574)</f>
        <v>0</v>
      </c>
      <c r="H575" s="92">
        <f>SUM(H556:H574)</f>
        <v>0</v>
      </c>
      <c r="I575" s="93">
        <f>SUM(I556:I574)</f>
        <v>0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0</v>
      </c>
    </row>
    <row r="577" spans="1:9" ht="36" customHeight="1" thickTop="1" x14ac:dyDescent="0.2">
      <c r="A577" s="130"/>
      <c r="B577" s="102"/>
      <c r="C577" s="102"/>
      <c r="D577" s="102"/>
      <c r="E577" s="241"/>
      <c r="F577" s="365"/>
      <c r="G577" s="163"/>
      <c r="H577" s="421"/>
      <c r="I577" s="421"/>
    </row>
    <row r="578" spans="1:9" ht="51" customHeight="1" x14ac:dyDescent="0.2">
      <c r="A578" s="134"/>
      <c r="B578" s="102"/>
      <c r="C578" s="102"/>
      <c r="D578" s="102"/>
      <c r="E578" s="241"/>
      <c r="F578" s="365"/>
      <c r="G578" s="163"/>
      <c r="H578" s="421"/>
      <c r="I578" s="421"/>
    </row>
    <row r="579" spans="1:9" ht="43.5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0</v>
      </c>
      <c r="F596" s="92">
        <f>SUM(F577:F595)</f>
        <v>0</v>
      </c>
      <c r="G596" s="92">
        <f>SUM(G577:G595)</f>
        <v>0</v>
      </c>
      <c r="H596" s="92">
        <f>SUM(H577:H595)</f>
        <v>0</v>
      </c>
      <c r="I596" s="93">
        <f>SUM(I577:I595)</f>
        <v>0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510.6</v>
      </c>
      <c r="F901" s="16"/>
      <c r="G901" s="16"/>
      <c r="H901" s="16"/>
      <c r="I901" s="15">
        <f>I956+I977+I998+I1018+I1039+I1060</f>
        <v>19112.87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13750</v>
      </c>
    </row>
    <row r="903" spans="1:9" ht="32.25" customHeight="1" thickTop="1" x14ac:dyDescent="0.2">
      <c r="A903" s="238">
        <v>1</v>
      </c>
      <c r="B903" s="581" t="s">
        <v>10936</v>
      </c>
      <c r="C903" s="582" t="s">
        <v>10937</v>
      </c>
      <c r="D903" s="581" t="s">
        <v>10936</v>
      </c>
      <c r="E903" s="583">
        <v>5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10938</v>
      </c>
      <c r="C904" s="585" t="s">
        <v>10939</v>
      </c>
      <c r="D904" s="583" t="s">
        <v>10938</v>
      </c>
      <c r="E904" s="581">
        <v>4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10940</v>
      </c>
      <c r="C905" s="585" t="s">
        <v>10941</v>
      </c>
      <c r="D905" s="583" t="s">
        <v>10940</v>
      </c>
      <c r="E905" s="581">
        <v>4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10942</v>
      </c>
      <c r="C906" s="585" t="s">
        <v>10943</v>
      </c>
      <c r="D906" s="583" t="s">
        <v>10942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10944</v>
      </c>
      <c r="C907" s="585" t="s">
        <v>10945</v>
      </c>
      <c r="D907" s="583" t="s">
        <v>10944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10946</v>
      </c>
      <c r="C908" s="585" t="s">
        <v>10947</v>
      </c>
      <c r="D908" s="583" t="s">
        <v>10946</v>
      </c>
      <c r="E908" s="581">
        <v>5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10948</v>
      </c>
      <c r="C909" s="585" t="s">
        <v>10949</v>
      </c>
      <c r="D909" s="583" t="s">
        <v>10948</v>
      </c>
      <c r="E909" s="581">
        <v>4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10950</v>
      </c>
      <c r="C910" s="585" t="s">
        <v>10951</v>
      </c>
      <c r="D910" s="583" t="s">
        <v>10950</v>
      </c>
      <c r="E910" s="581">
        <v>4.5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10952</v>
      </c>
      <c r="C911" s="585" t="s">
        <v>10953</v>
      </c>
      <c r="D911" s="583" t="s">
        <v>10952</v>
      </c>
      <c r="E911" s="581">
        <v>7.5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10954</v>
      </c>
      <c r="C912" s="585" t="s">
        <v>10955</v>
      </c>
      <c r="D912" s="583" t="s">
        <v>10956</v>
      </c>
      <c r="E912" s="581">
        <v>4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10957</v>
      </c>
      <c r="C913" s="585" t="s">
        <v>10958</v>
      </c>
      <c r="D913" s="583" t="s">
        <v>10957</v>
      </c>
      <c r="E913" s="581">
        <v>4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10959</v>
      </c>
      <c r="C914" s="585" t="s">
        <v>10960</v>
      </c>
      <c r="D914" s="583" t="s">
        <v>10959</v>
      </c>
      <c r="E914" s="581">
        <v>8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10961</v>
      </c>
      <c r="C915" s="585" t="s">
        <v>10962</v>
      </c>
      <c r="D915" s="583" t="s">
        <v>10961</v>
      </c>
      <c r="E915" s="581">
        <v>4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10963</v>
      </c>
      <c r="C916" s="102" t="s">
        <v>10964</v>
      </c>
      <c r="D916" s="244" t="s">
        <v>10963</v>
      </c>
      <c r="E916" s="241">
        <v>4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10965</v>
      </c>
      <c r="C917" s="102" t="s">
        <v>10966</v>
      </c>
      <c r="D917" s="244" t="s">
        <v>10965</v>
      </c>
      <c r="E917" s="241">
        <v>4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10967</v>
      </c>
      <c r="C918" s="102" t="s">
        <v>10968</v>
      </c>
      <c r="D918" s="244" t="s">
        <v>10967</v>
      </c>
      <c r="E918" s="241">
        <v>14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10969</v>
      </c>
      <c r="C919" s="102" t="s">
        <v>10970</v>
      </c>
      <c r="D919" s="244" t="s">
        <v>10969</v>
      </c>
      <c r="E919" s="241">
        <v>4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>
        <v>18</v>
      </c>
      <c r="B920" s="244" t="s">
        <v>10971</v>
      </c>
      <c r="C920" s="102" t="s">
        <v>10972</v>
      </c>
      <c r="D920" s="244" t="s">
        <v>10971</v>
      </c>
      <c r="E920" s="241">
        <v>4</v>
      </c>
      <c r="F920" s="241">
        <v>550</v>
      </c>
      <c r="G920" s="240"/>
      <c r="H920" s="241">
        <v>550</v>
      </c>
      <c r="I920" s="241">
        <v>550</v>
      </c>
    </row>
    <row r="921" spans="1:9" s="105" customFormat="1" ht="35.25" customHeight="1" x14ac:dyDescent="0.2">
      <c r="A921" s="242">
        <v>19</v>
      </c>
      <c r="B921" s="244" t="s">
        <v>10973</v>
      </c>
      <c r="C921" s="102" t="s">
        <v>10974</v>
      </c>
      <c r="D921" s="244" t="s">
        <v>10973</v>
      </c>
      <c r="E921" s="241">
        <v>4</v>
      </c>
      <c r="F921" s="241">
        <v>550</v>
      </c>
      <c r="G921" s="240"/>
      <c r="H921" s="241">
        <v>550</v>
      </c>
      <c r="I921" s="241">
        <v>550</v>
      </c>
    </row>
    <row r="922" spans="1:9" ht="41.25" customHeight="1" x14ac:dyDescent="0.2">
      <c r="A922" s="242">
        <v>20</v>
      </c>
      <c r="B922" s="244" t="s">
        <v>10975</v>
      </c>
      <c r="C922" s="102" t="s">
        <v>10976</v>
      </c>
      <c r="D922" s="244" t="s">
        <v>10975</v>
      </c>
      <c r="E922" s="241">
        <v>4</v>
      </c>
      <c r="F922" s="241">
        <v>550</v>
      </c>
      <c r="G922" s="240"/>
      <c r="H922" s="241">
        <v>550</v>
      </c>
      <c r="I922" s="241">
        <v>550</v>
      </c>
    </row>
    <row r="923" spans="1:9" ht="46.5" customHeight="1" x14ac:dyDescent="0.2">
      <c r="A923" s="242">
        <v>21</v>
      </c>
      <c r="B923" s="244" t="s">
        <v>10977</v>
      </c>
      <c r="C923" s="102" t="s">
        <v>10978</v>
      </c>
      <c r="D923" s="244" t="s">
        <v>10977</v>
      </c>
      <c r="E923" s="241">
        <v>4</v>
      </c>
      <c r="F923" s="241">
        <v>550</v>
      </c>
      <c r="G923" s="240"/>
      <c r="H923" s="241">
        <v>550</v>
      </c>
      <c r="I923" s="241">
        <v>550</v>
      </c>
    </row>
    <row r="924" spans="1:9" ht="48.75" customHeight="1" x14ac:dyDescent="0.2">
      <c r="A924" s="242">
        <v>22</v>
      </c>
      <c r="B924" s="244" t="s">
        <v>10979</v>
      </c>
      <c r="C924" s="102" t="s">
        <v>10980</v>
      </c>
      <c r="D924" s="244" t="s">
        <v>10979</v>
      </c>
      <c r="E924" s="241">
        <v>4</v>
      </c>
      <c r="F924" s="241">
        <v>550</v>
      </c>
      <c r="G924" s="240"/>
      <c r="H924" s="241">
        <v>550</v>
      </c>
      <c r="I924" s="241">
        <v>550</v>
      </c>
    </row>
    <row r="925" spans="1:9" ht="62.25" customHeight="1" x14ac:dyDescent="0.2">
      <c r="A925" s="242">
        <v>23</v>
      </c>
      <c r="B925" s="244" t="s">
        <v>10981</v>
      </c>
      <c r="C925" s="102" t="s">
        <v>10982</v>
      </c>
      <c r="D925" s="244" t="s">
        <v>10981</v>
      </c>
      <c r="E925" s="241">
        <v>3</v>
      </c>
      <c r="F925" s="241">
        <v>550</v>
      </c>
      <c r="G925" s="240"/>
      <c r="H925" s="241">
        <v>550</v>
      </c>
      <c r="I925" s="241">
        <v>550</v>
      </c>
    </row>
    <row r="926" spans="1:9" ht="56.25" customHeight="1" x14ac:dyDescent="0.2">
      <c r="A926" s="242">
        <v>24</v>
      </c>
      <c r="B926" s="244" t="s">
        <v>10983</v>
      </c>
      <c r="C926" s="102" t="s">
        <v>10984</v>
      </c>
      <c r="D926" s="244" t="s">
        <v>10983</v>
      </c>
      <c r="E926" s="241">
        <v>14</v>
      </c>
      <c r="F926" s="241">
        <v>550</v>
      </c>
      <c r="G926" s="240"/>
      <c r="H926" s="241">
        <v>550</v>
      </c>
      <c r="I926" s="241">
        <v>550</v>
      </c>
    </row>
    <row r="927" spans="1:9" ht="51" customHeight="1" x14ac:dyDescent="0.2">
      <c r="A927" s="242">
        <v>25</v>
      </c>
      <c r="B927" s="244" t="s">
        <v>10985</v>
      </c>
      <c r="C927" s="102" t="s">
        <v>10986</v>
      </c>
      <c r="D927" s="244" t="s">
        <v>10985</v>
      </c>
      <c r="E927" s="241">
        <v>5.6</v>
      </c>
      <c r="F927" s="241">
        <v>550</v>
      </c>
      <c r="G927" s="240"/>
      <c r="H927" s="241">
        <v>550</v>
      </c>
      <c r="I927" s="241">
        <v>550</v>
      </c>
    </row>
    <row r="928" spans="1:9" ht="49.5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130.6</v>
      </c>
      <c r="F956" s="152">
        <f>SUM(F903:F955)</f>
        <v>13750</v>
      </c>
      <c r="G956" s="152">
        <f>SUM(G903:G955)</f>
        <v>0</v>
      </c>
      <c r="H956" s="152">
        <f>SUM(H903:H955)</f>
        <v>13750</v>
      </c>
      <c r="I956" s="224">
        <f>SUM(I903:I955)</f>
        <v>13750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71.25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3104.82</v>
      </c>
    </row>
    <row r="979" spans="1:9" ht="38.25" customHeight="1" thickTop="1" x14ac:dyDescent="0.2">
      <c r="A979" s="130">
        <v>1</v>
      </c>
      <c r="B979" s="243" t="s">
        <v>10987</v>
      </c>
      <c r="C979" s="243" t="s">
        <v>10988</v>
      </c>
      <c r="D979" s="243" t="s">
        <v>10987</v>
      </c>
      <c r="E979" s="369">
        <v>220</v>
      </c>
      <c r="F979" s="370">
        <v>3104.82</v>
      </c>
      <c r="G979" s="370"/>
      <c r="H979" s="370">
        <v>3104.82</v>
      </c>
      <c r="I979" s="370">
        <v>3104.82</v>
      </c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220</v>
      </c>
      <c r="F998" s="159">
        <f>SUM(F979:F997)</f>
        <v>3104.82</v>
      </c>
      <c r="G998" s="159">
        <f>SUM(G979:G997)</f>
        <v>0</v>
      </c>
      <c r="H998" s="159">
        <f>SUM(H979:H997)</f>
        <v>3104.82</v>
      </c>
      <c r="I998" s="160">
        <f>SUM(I979:I997)</f>
        <v>3104.82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2258.0500000000002</v>
      </c>
    </row>
    <row r="1000" spans="1:9" ht="46.5" customHeight="1" x14ac:dyDescent="0.2">
      <c r="A1000" s="568">
        <v>1</v>
      </c>
      <c r="B1000" s="243" t="s">
        <v>10989</v>
      </c>
      <c r="C1000" s="243" t="s">
        <v>10990</v>
      </c>
      <c r="D1000" s="243" t="s">
        <v>10989</v>
      </c>
      <c r="E1000" s="368">
        <v>160</v>
      </c>
      <c r="F1000" s="365">
        <v>2258.0500000000002</v>
      </c>
      <c r="G1000" s="365">
        <v>0</v>
      </c>
      <c r="H1000" s="365">
        <v>2258.0500000000002</v>
      </c>
      <c r="I1000" s="365">
        <v>2258.0500000000002</v>
      </c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160</v>
      </c>
      <c r="F1018" s="92">
        <f>SUM(F1000:F1017)</f>
        <v>2258.0500000000002</v>
      </c>
      <c r="G1018" s="92">
        <f>SUM(G1000:G1017)</f>
        <v>0</v>
      </c>
      <c r="H1018" s="92">
        <f>SUM(H1000:H1017)</f>
        <v>2258.0500000000002</v>
      </c>
      <c r="I1018" s="93">
        <f>SUM(I1000:I1017)</f>
        <v>2258.0500000000002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203.5</v>
      </c>
      <c r="F1061" s="16"/>
      <c r="G1061" s="16"/>
      <c r="H1061" s="16"/>
      <c r="I1061" s="15">
        <f>I1127+I1148+I1169+I1190+I1211</f>
        <v>16537.27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14300</v>
      </c>
    </row>
    <row r="1063" spans="1:9" ht="45" customHeight="1" thickTop="1" x14ac:dyDescent="0.2">
      <c r="A1063" s="130">
        <v>1</v>
      </c>
      <c r="B1063" s="586" t="s">
        <v>10991</v>
      </c>
      <c r="C1063" s="587" t="s">
        <v>10992</v>
      </c>
      <c r="D1063" s="588" t="s">
        <v>10993</v>
      </c>
      <c r="E1063" s="589">
        <v>3</v>
      </c>
      <c r="F1063" s="589">
        <v>550</v>
      </c>
      <c r="G1063" s="590"/>
      <c r="H1063" s="589">
        <v>550</v>
      </c>
      <c r="I1063" s="589">
        <v>550</v>
      </c>
    </row>
    <row r="1064" spans="1:9" ht="34.5" customHeight="1" x14ac:dyDescent="0.2">
      <c r="A1064" s="134">
        <v>2</v>
      </c>
      <c r="B1064" s="586" t="s">
        <v>10994</v>
      </c>
      <c r="C1064" s="587" t="s">
        <v>10995</v>
      </c>
      <c r="D1064" s="588" t="s">
        <v>10996</v>
      </c>
      <c r="E1064" s="589">
        <v>5</v>
      </c>
      <c r="F1064" s="589">
        <v>550</v>
      </c>
      <c r="G1064" s="590"/>
      <c r="H1064" s="589">
        <v>550</v>
      </c>
      <c r="I1064" s="589">
        <v>550</v>
      </c>
    </row>
    <row r="1065" spans="1:9" ht="44.25" customHeight="1" x14ac:dyDescent="0.2">
      <c r="A1065" s="134">
        <v>3</v>
      </c>
      <c r="B1065" s="586" t="s">
        <v>10997</v>
      </c>
      <c r="C1065" s="587" t="s">
        <v>10998</v>
      </c>
      <c r="D1065" s="588" t="s">
        <v>10999</v>
      </c>
      <c r="E1065" s="589">
        <v>14</v>
      </c>
      <c r="F1065" s="589">
        <v>550</v>
      </c>
      <c r="G1065" s="590"/>
      <c r="H1065" s="589">
        <v>550</v>
      </c>
      <c r="I1065" s="589">
        <v>550</v>
      </c>
    </row>
    <row r="1066" spans="1:9" ht="40.5" customHeight="1" x14ac:dyDescent="0.2">
      <c r="A1066" s="134">
        <v>4</v>
      </c>
      <c r="B1066" s="586" t="s">
        <v>11000</v>
      </c>
      <c r="C1066" s="587" t="s">
        <v>11001</v>
      </c>
      <c r="D1066" s="588" t="s">
        <v>11002</v>
      </c>
      <c r="E1066" s="589">
        <v>11</v>
      </c>
      <c r="F1066" s="589">
        <v>550</v>
      </c>
      <c r="G1066" s="590"/>
      <c r="H1066" s="589">
        <v>550</v>
      </c>
      <c r="I1066" s="589">
        <v>550</v>
      </c>
    </row>
    <row r="1067" spans="1:9" ht="42.75" customHeight="1" x14ac:dyDescent="0.2">
      <c r="A1067" s="134">
        <v>5</v>
      </c>
      <c r="B1067" s="586" t="s">
        <v>11003</v>
      </c>
      <c r="C1067" s="591" t="s">
        <v>11004</v>
      </c>
      <c r="D1067" s="588" t="s">
        <v>11005</v>
      </c>
      <c r="E1067" s="589">
        <v>10</v>
      </c>
      <c r="F1067" s="589">
        <v>550</v>
      </c>
      <c r="G1067" s="590"/>
      <c r="H1067" s="589">
        <v>550</v>
      </c>
      <c r="I1067" s="589">
        <v>550</v>
      </c>
    </row>
    <row r="1068" spans="1:9" ht="46.5" customHeight="1" x14ac:dyDescent="0.2">
      <c r="A1068" s="134">
        <v>6</v>
      </c>
      <c r="B1068" s="586" t="s">
        <v>11006</v>
      </c>
      <c r="C1068" s="591" t="s">
        <v>11007</v>
      </c>
      <c r="D1068" s="588" t="s">
        <v>11008</v>
      </c>
      <c r="E1068" s="589">
        <v>14</v>
      </c>
      <c r="F1068" s="589">
        <v>550</v>
      </c>
      <c r="G1068" s="590"/>
      <c r="H1068" s="589">
        <v>550</v>
      </c>
      <c r="I1068" s="589">
        <v>550</v>
      </c>
    </row>
    <row r="1069" spans="1:9" s="105" customFormat="1" ht="40.5" customHeight="1" x14ac:dyDescent="0.2">
      <c r="A1069" s="134">
        <v>7</v>
      </c>
      <c r="B1069" s="586" t="s">
        <v>11009</v>
      </c>
      <c r="C1069" s="591" t="s">
        <v>11010</v>
      </c>
      <c r="D1069" s="588" t="s">
        <v>11011</v>
      </c>
      <c r="E1069" s="589">
        <v>7</v>
      </c>
      <c r="F1069" s="589">
        <v>550</v>
      </c>
      <c r="G1069" s="590"/>
      <c r="H1069" s="589">
        <v>550</v>
      </c>
      <c r="I1069" s="589">
        <v>550</v>
      </c>
    </row>
    <row r="1070" spans="1:9" ht="35.25" customHeight="1" x14ac:dyDescent="0.2">
      <c r="A1070" s="134">
        <v>8</v>
      </c>
      <c r="B1070" s="586" t="s">
        <v>11012</v>
      </c>
      <c r="C1070" s="591" t="s">
        <v>11013</v>
      </c>
      <c r="D1070" s="588" t="s">
        <v>11014</v>
      </c>
      <c r="E1070" s="589">
        <v>6</v>
      </c>
      <c r="F1070" s="589">
        <v>550</v>
      </c>
      <c r="G1070" s="590"/>
      <c r="H1070" s="589">
        <v>550</v>
      </c>
      <c r="I1070" s="589">
        <v>550</v>
      </c>
    </row>
    <row r="1071" spans="1:9" ht="33.75" customHeight="1" x14ac:dyDescent="0.2">
      <c r="A1071" s="134">
        <v>9</v>
      </c>
      <c r="B1071" s="586" t="s">
        <v>11015</v>
      </c>
      <c r="C1071" s="591" t="s">
        <v>11016</v>
      </c>
      <c r="D1071" s="588" t="s">
        <v>11017</v>
      </c>
      <c r="E1071" s="589">
        <v>5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10</v>
      </c>
      <c r="B1072" s="586" t="s">
        <v>11018</v>
      </c>
      <c r="C1072" s="591" t="s">
        <v>9103</v>
      </c>
      <c r="D1072" s="588" t="s">
        <v>11019</v>
      </c>
      <c r="E1072" s="589">
        <v>5</v>
      </c>
      <c r="F1072" s="589">
        <v>550</v>
      </c>
      <c r="G1072" s="590"/>
      <c r="H1072" s="589">
        <v>550</v>
      </c>
      <c r="I1072" s="589">
        <v>550</v>
      </c>
    </row>
    <row r="1073" spans="1:9" ht="30.75" customHeight="1" x14ac:dyDescent="0.2">
      <c r="A1073" s="134">
        <v>11</v>
      </c>
      <c r="B1073" s="586" t="s">
        <v>11020</v>
      </c>
      <c r="C1073" s="591" t="s">
        <v>11021</v>
      </c>
      <c r="D1073" s="588" t="s">
        <v>11022</v>
      </c>
      <c r="E1073" s="589">
        <v>5</v>
      </c>
      <c r="F1073" s="589">
        <v>550</v>
      </c>
      <c r="G1073" s="590"/>
      <c r="H1073" s="589">
        <v>550</v>
      </c>
      <c r="I1073" s="589">
        <v>550</v>
      </c>
    </row>
    <row r="1074" spans="1:9" ht="35.25" customHeight="1" x14ac:dyDescent="0.2">
      <c r="A1074" s="134">
        <v>12</v>
      </c>
      <c r="B1074" s="586" t="s">
        <v>11023</v>
      </c>
      <c r="C1074" s="591" t="s">
        <v>11024</v>
      </c>
      <c r="D1074" s="588" t="s">
        <v>11025</v>
      </c>
      <c r="E1074" s="589">
        <v>5</v>
      </c>
      <c r="F1074" s="589">
        <v>550</v>
      </c>
      <c r="G1074" s="590"/>
      <c r="H1074" s="589">
        <v>550</v>
      </c>
      <c r="I1074" s="589">
        <v>550</v>
      </c>
    </row>
    <row r="1075" spans="1:9" ht="33.75" customHeight="1" x14ac:dyDescent="0.2">
      <c r="A1075" s="134">
        <v>13</v>
      </c>
      <c r="B1075" s="586" t="s">
        <v>11026</v>
      </c>
      <c r="C1075" s="591" t="s">
        <v>11027</v>
      </c>
      <c r="D1075" s="588" t="s">
        <v>11028</v>
      </c>
      <c r="E1075" s="589">
        <v>5</v>
      </c>
      <c r="F1075" s="589">
        <v>550</v>
      </c>
      <c r="G1075" s="590"/>
      <c r="H1075" s="589">
        <v>550</v>
      </c>
      <c r="I1075" s="589">
        <v>550</v>
      </c>
    </row>
    <row r="1076" spans="1:9" ht="45.75" customHeight="1" x14ac:dyDescent="0.2">
      <c r="A1076" s="134">
        <v>14</v>
      </c>
      <c r="B1076" s="586" t="s">
        <v>11029</v>
      </c>
      <c r="C1076" s="591" t="s">
        <v>11030</v>
      </c>
      <c r="D1076" s="588" t="s">
        <v>11031</v>
      </c>
      <c r="E1076" s="589">
        <v>3</v>
      </c>
      <c r="F1076" s="589">
        <v>550</v>
      </c>
      <c r="G1076" s="590"/>
      <c r="H1076" s="589">
        <v>550</v>
      </c>
      <c r="I1076" s="589">
        <v>550</v>
      </c>
    </row>
    <row r="1077" spans="1:9" ht="41.25" customHeight="1" x14ac:dyDescent="0.2">
      <c r="A1077" s="134">
        <v>15</v>
      </c>
      <c r="B1077" s="586" t="s">
        <v>11032</v>
      </c>
      <c r="C1077" s="591" t="s">
        <v>11033</v>
      </c>
      <c r="D1077" s="588" t="s">
        <v>11034</v>
      </c>
      <c r="E1077" s="589">
        <v>3</v>
      </c>
      <c r="F1077" s="589">
        <v>550</v>
      </c>
      <c r="G1077" s="590"/>
      <c r="H1077" s="589">
        <v>550</v>
      </c>
      <c r="I1077" s="589">
        <v>550</v>
      </c>
    </row>
    <row r="1078" spans="1:9" ht="49.5" customHeight="1" x14ac:dyDescent="0.2">
      <c r="A1078" s="134">
        <v>16</v>
      </c>
      <c r="B1078" s="586" t="s">
        <v>11035</v>
      </c>
      <c r="C1078" s="591" t="s">
        <v>11036</v>
      </c>
      <c r="D1078" s="588" t="s">
        <v>11037</v>
      </c>
      <c r="E1078" s="589">
        <v>13.5</v>
      </c>
      <c r="F1078" s="589">
        <v>550</v>
      </c>
      <c r="G1078" s="590"/>
      <c r="H1078" s="589">
        <v>550</v>
      </c>
      <c r="I1078" s="589">
        <v>550</v>
      </c>
    </row>
    <row r="1079" spans="1:9" ht="35.25" customHeight="1" x14ac:dyDescent="0.2">
      <c r="A1079" s="134">
        <v>17</v>
      </c>
      <c r="B1079" s="586" t="s">
        <v>11038</v>
      </c>
      <c r="C1079" s="591" t="s">
        <v>11039</v>
      </c>
      <c r="D1079" s="588" t="s">
        <v>11040</v>
      </c>
      <c r="E1079" s="589">
        <v>15</v>
      </c>
      <c r="F1079" s="589">
        <v>550</v>
      </c>
      <c r="G1079" s="590"/>
      <c r="H1079" s="589">
        <v>550</v>
      </c>
      <c r="I1079" s="589">
        <v>550</v>
      </c>
    </row>
    <row r="1080" spans="1:9" ht="42.75" customHeight="1" x14ac:dyDescent="0.2">
      <c r="A1080" s="134">
        <v>18</v>
      </c>
      <c r="B1080" s="586" t="s">
        <v>11041</v>
      </c>
      <c r="C1080" s="591" t="s">
        <v>11042</v>
      </c>
      <c r="D1080" s="588" t="s">
        <v>11043</v>
      </c>
      <c r="E1080" s="589">
        <v>6</v>
      </c>
      <c r="F1080" s="589">
        <v>550</v>
      </c>
      <c r="G1080" s="590"/>
      <c r="H1080" s="589">
        <v>550</v>
      </c>
      <c r="I1080" s="589">
        <v>550</v>
      </c>
    </row>
    <row r="1081" spans="1:9" ht="40.5" customHeight="1" x14ac:dyDescent="0.2">
      <c r="A1081" s="134">
        <v>19</v>
      </c>
      <c r="B1081" s="586" t="s">
        <v>11044</v>
      </c>
      <c r="C1081" s="591" t="s">
        <v>11045</v>
      </c>
      <c r="D1081" s="588" t="s">
        <v>11046</v>
      </c>
      <c r="E1081" s="589">
        <v>3</v>
      </c>
      <c r="F1081" s="589">
        <v>550</v>
      </c>
      <c r="G1081" s="590"/>
      <c r="H1081" s="589">
        <v>550</v>
      </c>
      <c r="I1081" s="589">
        <v>550</v>
      </c>
    </row>
    <row r="1082" spans="1:9" ht="46.5" customHeight="1" x14ac:dyDescent="0.2">
      <c r="A1082" s="134">
        <v>20</v>
      </c>
      <c r="B1082" s="586" t="s">
        <v>11047</v>
      </c>
      <c r="C1082" s="591" t="s">
        <v>11048</v>
      </c>
      <c r="D1082" s="588" t="s">
        <v>11049</v>
      </c>
      <c r="E1082" s="589">
        <v>6</v>
      </c>
      <c r="F1082" s="589">
        <v>550</v>
      </c>
      <c r="G1082" s="590"/>
      <c r="H1082" s="589">
        <v>550</v>
      </c>
      <c r="I1082" s="589">
        <v>550</v>
      </c>
    </row>
    <row r="1083" spans="1:9" ht="37.5" customHeight="1" x14ac:dyDescent="0.2">
      <c r="A1083" s="134">
        <v>21</v>
      </c>
      <c r="B1083" s="586" t="s">
        <v>11050</v>
      </c>
      <c r="C1083" s="591" t="s">
        <v>11051</v>
      </c>
      <c r="D1083" s="588" t="s">
        <v>11052</v>
      </c>
      <c r="E1083" s="589">
        <v>7</v>
      </c>
      <c r="F1083" s="589">
        <v>550</v>
      </c>
      <c r="G1083" s="590"/>
      <c r="H1083" s="589">
        <v>550</v>
      </c>
      <c r="I1083" s="589">
        <v>550</v>
      </c>
    </row>
    <row r="1084" spans="1:9" ht="37.5" customHeight="1" x14ac:dyDescent="0.2">
      <c r="A1084" s="134">
        <v>22</v>
      </c>
      <c r="B1084" s="586" t="s">
        <v>11053</v>
      </c>
      <c r="C1084" s="591" t="s">
        <v>9140</v>
      </c>
      <c r="D1084" s="588" t="s">
        <v>11054</v>
      </c>
      <c r="E1084" s="589">
        <v>3</v>
      </c>
      <c r="F1084" s="589">
        <v>550</v>
      </c>
      <c r="G1084" s="590"/>
      <c r="H1084" s="589">
        <v>550</v>
      </c>
      <c r="I1084" s="589">
        <v>550</v>
      </c>
    </row>
    <row r="1085" spans="1:9" ht="34.5" customHeight="1" x14ac:dyDescent="0.2">
      <c r="A1085" s="134">
        <v>23</v>
      </c>
      <c r="B1085" s="586" t="s">
        <v>11055</v>
      </c>
      <c r="C1085" s="591" t="s">
        <v>11056</v>
      </c>
      <c r="D1085" s="588" t="s">
        <v>11057</v>
      </c>
      <c r="E1085" s="589">
        <v>4</v>
      </c>
      <c r="F1085" s="589">
        <v>550</v>
      </c>
      <c r="G1085" s="590"/>
      <c r="H1085" s="589">
        <v>550</v>
      </c>
      <c r="I1085" s="589">
        <v>550</v>
      </c>
    </row>
    <row r="1086" spans="1:9" ht="33.75" customHeight="1" x14ac:dyDescent="0.2">
      <c r="A1086" s="134">
        <v>24</v>
      </c>
      <c r="B1086" s="586" t="s">
        <v>11058</v>
      </c>
      <c r="C1086" s="591" t="s">
        <v>11059</v>
      </c>
      <c r="D1086" s="592" t="s">
        <v>11060</v>
      </c>
      <c r="E1086" s="589">
        <v>5</v>
      </c>
      <c r="F1086" s="589">
        <v>550</v>
      </c>
      <c r="G1086" s="590"/>
      <c r="H1086" s="589">
        <v>550</v>
      </c>
      <c r="I1086" s="589">
        <v>550</v>
      </c>
    </row>
    <row r="1087" spans="1:9" ht="36.75" customHeight="1" x14ac:dyDescent="0.2">
      <c r="A1087" s="134">
        <v>25</v>
      </c>
      <c r="B1087" s="586" t="s">
        <v>11061</v>
      </c>
      <c r="C1087" s="591" t="s">
        <v>11062</v>
      </c>
      <c r="D1087" s="592" t="s">
        <v>11063</v>
      </c>
      <c r="E1087" s="589">
        <v>5</v>
      </c>
      <c r="F1087" s="589">
        <v>550</v>
      </c>
      <c r="G1087" s="590"/>
      <c r="H1087" s="589">
        <v>550</v>
      </c>
      <c r="I1087" s="589">
        <v>550</v>
      </c>
    </row>
    <row r="1088" spans="1:9" ht="32.25" customHeight="1" x14ac:dyDescent="0.2">
      <c r="A1088" s="134">
        <v>26</v>
      </c>
      <c r="B1088" s="586" t="s">
        <v>11064</v>
      </c>
      <c r="C1088" s="591" t="s">
        <v>11065</v>
      </c>
      <c r="D1088" s="592" t="s">
        <v>11066</v>
      </c>
      <c r="E1088" s="589">
        <v>5</v>
      </c>
      <c r="F1088" s="589">
        <v>550</v>
      </c>
      <c r="G1088" s="590"/>
      <c r="H1088" s="589">
        <v>550</v>
      </c>
      <c r="I1088" s="589">
        <v>550</v>
      </c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Top="1" thickBot="1" x14ac:dyDescent="0.3">
      <c r="A1127" s="89" t="s">
        <v>43</v>
      </c>
      <c r="B1127" s="90"/>
      <c r="C1127" s="91"/>
      <c r="D1127" s="90"/>
      <c r="E1127" s="152">
        <f>SUM(E1063:E1126)</f>
        <v>173.5</v>
      </c>
      <c r="F1127" s="152">
        <f>SUM(F1063:F1126)</f>
        <v>14300</v>
      </c>
      <c r="G1127" s="152">
        <f>SUM(G1063:G1126)</f>
        <v>0</v>
      </c>
      <c r="H1127" s="152">
        <f>SUM(H1063:H1126)</f>
        <v>14300</v>
      </c>
      <c r="I1127" s="224">
        <f>SUM(I1063:I1126)</f>
        <v>14300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2237.27</v>
      </c>
    </row>
    <row r="1129" spans="1:9" ht="16.5" customHeight="1" thickTop="1" x14ac:dyDescent="0.25">
      <c r="A1129" s="146">
        <v>1</v>
      </c>
      <c r="B1129" s="586" t="s">
        <v>11067</v>
      </c>
      <c r="C1129" s="591" t="s">
        <v>11068</v>
      </c>
      <c r="D1129" s="592" t="s">
        <v>11069</v>
      </c>
      <c r="E1129" s="589">
        <v>30</v>
      </c>
      <c r="F1129" s="589">
        <v>2237.27</v>
      </c>
      <c r="G1129" s="590"/>
      <c r="H1129" s="589">
        <v>2237.27</v>
      </c>
      <c r="I1129" s="589">
        <v>2237.27</v>
      </c>
    </row>
    <row r="1130" spans="1:9" ht="16.5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thickTop="1" x14ac:dyDescent="0.25">
      <c r="A1148" s="155" t="s">
        <v>43</v>
      </c>
      <c r="B1148" s="156"/>
      <c r="C1148" s="157"/>
      <c r="D1148" s="156"/>
      <c r="E1148" s="158">
        <f>SUM(E1129:E1147)</f>
        <v>30</v>
      </c>
      <c r="F1148" s="159">
        <f>SUM(F1129:F1147)</f>
        <v>2237.27</v>
      </c>
      <c r="G1148" s="159">
        <f>SUM(G1129:G1147)</f>
        <v>0</v>
      </c>
      <c r="H1148" s="159">
        <f>SUM(H1129:H1147)</f>
        <v>2237.27</v>
      </c>
      <c r="I1148" s="160">
        <f>SUM(I1129:I1147)</f>
        <v>2237.27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Top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thickBot="1" x14ac:dyDescent="0.3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customHeight="1" thickTop="1" x14ac:dyDescent="0.25">
      <c r="A1171" s="146"/>
      <c r="B1171" s="586"/>
      <c r="C1171" s="589"/>
      <c r="D1171" s="592"/>
      <c r="E1171" s="589"/>
      <c r="F1171" s="589"/>
      <c r="G1171" s="590"/>
      <c r="H1171" s="589"/>
      <c r="I1171" s="593"/>
    </row>
    <row r="1172" spans="1:9" ht="16.5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Top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Top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Top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0</v>
      </c>
      <c r="F1232" s="16"/>
      <c r="G1232" s="16"/>
      <c r="H1232" s="16"/>
      <c r="I1232" s="15">
        <f>I1288+I1309+I1330+I1351+I1372+I1393</f>
        <v>0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0</v>
      </c>
      <c r="J1233" s="272"/>
    </row>
    <row r="1234" spans="1:10" ht="42.75" customHeight="1" x14ac:dyDescent="0.2">
      <c r="A1234" s="273"/>
      <c r="B1234" s="40"/>
      <c r="C1234" s="26"/>
      <c r="D1234" s="40"/>
      <c r="E1234" s="40"/>
      <c r="F1234" s="28"/>
      <c r="G1234" s="28"/>
      <c r="H1234" s="28"/>
      <c r="I1234" s="28"/>
    </row>
    <row r="1235" spans="1:10" ht="45.75" customHeight="1" x14ac:dyDescent="0.2">
      <c r="A1235" s="273"/>
      <c r="B1235" s="25"/>
      <c r="C1235" s="26"/>
      <c r="D1235" s="25"/>
      <c r="E1235" s="40"/>
      <c r="F1235" s="28"/>
      <c r="G1235" s="28"/>
      <c r="H1235" s="28"/>
      <c r="I1235" s="28"/>
    </row>
    <row r="1236" spans="1:10" ht="42.75" customHeight="1" x14ac:dyDescent="0.2">
      <c r="A1236" s="273"/>
      <c r="B1236" s="25"/>
      <c r="C1236" s="26"/>
      <c r="D1236" s="25"/>
      <c r="E1236" s="40"/>
      <c r="F1236" s="28"/>
      <c r="G1236" s="28"/>
      <c r="H1236" s="28"/>
      <c r="I1236" s="28"/>
    </row>
    <row r="1237" spans="1:10" ht="55.5" customHeight="1" x14ac:dyDescent="0.2">
      <c r="A1237" s="273"/>
      <c r="B1237" s="25"/>
      <c r="C1237" s="26"/>
      <c r="D1237" s="25"/>
      <c r="E1237" s="40"/>
      <c r="F1237" s="28"/>
      <c r="G1237" s="28"/>
      <c r="H1237" s="28"/>
      <c r="I1237" s="28"/>
    </row>
    <row r="1238" spans="1:10" ht="42.75" customHeight="1" x14ac:dyDescent="0.2">
      <c r="A1238" s="273"/>
      <c r="B1238" s="25"/>
      <c r="C1238" s="26"/>
      <c r="D1238" s="25"/>
      <c r="E1238" s="40"/>
      <c r="F1238" s="28"/>
      <c r="G1238" s="28"/>
      <c r="H1238" s="28"/>
      <c r="I1238" s="28"/>
    </row>
    <row r="1239" spans="1:10" ht="41.25" customHeight="1" x14ac:dyDescent="0.2">
      <c r="A1239" s="273"/>
      <c r="B1239" s="25"/>
      <c r="C1239" s="26"/>
      <c r="D1239" s="25"/>
      <c r="E1239" s="40"/>
      <c r="F1239" s="28"/>
      <c r="G1239" s="28"/>
      <c r="H1239" s="28"/>
      <c r="I1239" s="28"/>
    </row>
    <row r="1240" spans="1:10" ht="43.5" customHeight="1" x14ac:dyDescent="0.2">
      <c r="A1240" s="273"/>
      <c r="B1240" s="25"/>
      <c r="C1240" s="26"/>
      <c r="D1240" s="25"/>
      <c r="E1240" s="40"/>
      <c r="F1240" s="28"/>
      <c r="G1240" s="28"/>
      <c r="H1240" s="28"/>
      <c r="I1240" s="28"/>
    </row>
    <row r="1241" spans="1:10" ht="47.25" customHeight="1" x14ac:dyDescent="0.2">
      <c r="A1241" s="273"/>
      <c r="B1241" s="25"/>
      <c r="C1241" s="26"/>
      <c r="D1241" s="25"/>
      <c r="E1241" s="40"/>
      <c r="F1241" s="28"/>
      <c r="G1241" s="28"/>
      <c r="H1241" s="28"/>
      <c r="I1241" s="28"/>
    </row>
    <row r="1242" spans="1:10" ht="42.75" customHeight="1" x14ac:dyDescent="0.2">
      <c r="A1242" s="273"/>
      <c r="B1242" s="25"/>
      <c r="C1242" s="26"/>
      <c r="D1242" s="25"/>
      <c r="E1242" s="40"/>
      <c r="F1242" s="28"/>
      <c r="G1242" s="28"/>
      <c r="H1242" s="28"/>
      <c r="I1242" s="28"/>
    </row>
    <row r="1243" spans="1:10" ht="53.25" customHeight="1" x14ac:dyDescent="0.2">
      <c r="A1243" s="273"/>
      <c r="B1243" s="25"/>
      <c r="C1243" s="26"/>
      <c r="D1243" s="25"/>
      <c r="E1243" s="40"/>
      <c r="F1243" s="28"/>
      <c r="G1243" s="28"/>
      <c r="H1243" s="28"/>
      <c r="I1243" s="28"/>
    </row>
    <row r="1244" spans="1:10" ht="53.25" customHeight="1" x14ac:dyDescent="0.2">
      <c r="A1244" s="273"/>
      <c r="B1244" s="25"/>
      <c r="C1244" s="26"/>
      <c r="D1244" s="25"/>
      <c r="E1244" s="40"/>
      <c r="F1244" s="28"/>
      <c r="G1244" s="28"/>
      <c r="H1244" s="28"/>
      <c r="I1244" s="28"/>
    </row>
    <row r="1245" spans="1:10" ht="53.25" customHeight="1" x14ac:dyDescent="0.2">
      <c r="A1245" s="273"/>
      <c r="B1245" s="25"/>
      <c r="C1245" s="26"/>
      <c r="D1245" s="25"/>
      <c r="E1245" s="40"/>
      <c r="F1245" s="28"/>
      <c r="G1245" s="28"/>
      <c r="H1245" s="28"/>
      <c r="I1245" s="28"/>
    </row>
    <row r="1246" spans="1:10" ht="53.25" customHeight="1" x14ac:dyDescent="0.2">
      <c r="A1246" s="273"/>
      <c r="B1246" s="25"/>
      <c r="C1246" s="26"/>
      <c r="D1246" s="25"/>
      <c r="E1246" s="40"/>
      <c r="F1246" s="28"/>
      <c r="G1246" s="28"/>
      <c r="H1246" s="28"/>
      <c r="I1246" s="28"/>
    </row>
    <row r="1247" spans="1:10" ht="53.25" customHeight="1" x14ac:dyDescent="0.2">
      <c r="A1247" s="273"/>
      <c r="B1247" s="25"/>
      <c r="C1247" s="26"/>
      <c r="D1247" s="25"/>
      <c r="E1247" s="40"/>
      <c r="F1247" s="28"/>
      <c r="G1247" s="28"/>
      <c r="H1247" s="28"/>
      <c r="I1247" s="28"/>
    </row>
    <row r="1248" spans="1:10" ht="53.25" customHeight="1" x14ac:dyDescent="0.2">
      <c r="A1248" s="273"/>
      <c r="B1248" s="25"/>
      <c r="C1248" s="26"/>
      <c r="D1248" s="25"/>
      <c r="E1248" s="40"/>
      <c r="F1248" s="28"/>
      <c r="G1248" s="28"/>
      <c r="H1248" s="28"/>
      <c r="I1248" s="28"/>
    </row>
    <row r="1249" spans="1:9" ht="53.25" customHeight="1" x14ac:dyDescent="0.2">
      <c r="A1249" s="273"/>
      <c r="B1249" s="25"/>
      <c r="C1249" s="26"/>
      <c r="D1249" s="25"/>
      <c r="E1249" s="40"/>
      <c r="F1249" s="28"/>
      <c r="G1249" s="28"/>
      <c r="H1249" s="28"/>
      <c r="I1249" s="28"/>
    </row>
    <row r="1250" spans="1:9" ht="53.25" customHeight="1" x14ac:dyDescent="0.2">
      <c r="A1250" s="273"/>
      <c r="B1250" s="25"/>
      <c r="C1250" s="26"/>
      <c r="D1250" s="25"/>
      <c r="E1250" s="40"/>
      <c r="F1250" s="28"/>
      <c r="G1250" s="28"/>
      <c r="H1250" s="28"/>
      <c r="I1250" s="28"/>
    </row>
    <row r="1251" spans="1:9" ht="53.25" customHeight="1" x14ac:dyDescent="0.2">
      <c r="A1251" s="273"/>
      <c r="B1251" s="25"/>
      <c r="C1251" s="26"/>
      <c r="D1251" s="25"/>
      <c r="E1251" s="40"/>
      <c r="F1251" s="28"/>
      <c r="G1251" s="28"/>
      <c r="H1251" s="28"/>
      <c r="I1251" s="28"/>
    </row>
    <row r="1252" spans="1:9" ht="53.25" customHeight="1" x14ac:dyDescent="0.2">
      <c r="A1252" s="273"/>
      <c r="B1252" s="25"/>
      <c r="C1252" s="26"/>
      <c r="D1252" s="25"/>
      <c r="E1252" s="40"/>
      <c r="F1252" s="28"/>
      <c r="G1252" s="28"/>
      <c r="H1252" s="28"/>
      <c r="I1252" s="28"/>
    </row>
    <row r="1253" spans="1:9" ht="53.25" customHeight="1" x14ac:dyDescent="0.2">
      <c r="A1253" s="273"/>
      <c r="B1253" s="25"/>
      <c r="C1253" s="26"/>
      <c r="D1253" s="25"/>
      <c r="E1253" s="40"/>
      <c r="F1253" s="28"/>
      <c r="G1253" s="28"/>
      <c r="H1253" s="28"/>
      <c r="I1253" s="28"/>
    </row>
    <row r="1254" spans="1:9" ht="41.25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42.75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50.25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40.5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Top="1" thickBot="1" x14ac:dyDescent="0.3">
      <c r="A1288" s="89" t="s">
        <v>43</v>
      </c>
      <c r="B1288" s="90"/>
      <c r="C1288" s="91"/>
      <c r="D1288" s="90"/>
      <c r="E1288" s="152">
        <f>SUM(E1234:E1287)</f>
        <v>0</v>
      </c>
      <c r="F1288" s="152">
        <f>SUM(F1234:F1287)</f>
        <v>0</v>
      </c>
      <c r="G1288" s="152">
        <f>SUM(G1234:G1287)</f>
        <v>0</v>
      </c>
      <c r="H1288" s="152">
        <f>SUM(H1234:H1287)</f>
        <v>0</v>
      </c>
      <c r="I1288" s="224">
        <f>SUM(I1234:I1287)</f>
        <v>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Top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thickBot="1" x14ac:dyDescent="0.3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0</v>
      </c>
    </row>
    <row r="1311" spans="1:9" ht="46.5" customHeight="1" thickTop="1" thickBot="1" x14ac:dyDescent="0.3">
      <c r="A1311" s="543"/>
      <c r="B1311" s="194"/>
      <c r="C1311" s="194"/>
      <c r="D1311" s="194"/>
      <c r="E1311" s="566"/>
      <c r="F1311" s="196"/>
      <c r="G1311" s="544"/>
      <c r="H1311" s="196"/>
      <c r="I1311" s="197"/>
    </row>
    <row r="1312" spans="1:9" ht="51.75" customHeight="1" thickTop="1" thickBot="1" x14ac:dyDescent="0.3">
      <c r="A1312" s="138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customHeight="1" thickTop="1" x14ac:dyDescent="0.25">
      <c r="A1313" s="75"/>
      <c r="B1313" s="194"/>
      <c r="C1313" s="194"/>
      <c r="D1313" s="194"/>
      <c r="E1313" s="195"/>
      <c r="F1313" s="196"/>
      <c r="G1313" s="544"/>
      <c r="H1313" s="196"/>
      <c r="I1313" s="19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9" ht="16.5" customHeight="1" thickTop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0</v>
      </c>
      <c r="G1330" s="92">
        <f>SUM(G1311:G1329)</f>
        <v>0</v>
      </c>
      <c r="H1330" s="92">
        <f>SUM(H1311:H1329)</f>
        <v>0</v>
      </c>
      <c r="I1330" s="93">
        <f>SUM(I1311:I1329)</f>
        <v>0</v>
      </c>
    </row>
    <row r="1331" spans="1:9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0</v>
      </c>
    </row>
    <row r="1332" spans="1:9" ht="36.75" customHeight="1" thickTop="1" x14ac:dyDescent="0.2">
      <c r="A1332" s="130"/>
      <c r="B1332" s="277"/>
      <c r="C1332" s="545"/>
      <c r="D1332" s="277"/>
      <c r="E1332" s="274"/>
      <c r="F1332" s="276"/>
      <c r="G1332" s="276"/>
      <c r="H1332" s="276"/>
      <c r="I1332" s="276"/>
    </row>
    <row r="1333" spans="1:9" ht="47.25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46.5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16.5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9" ht="16.5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Top="1" thickBot="1" x14ac:dyDescent="0.3">
      <c r="A1351" s="89" t="s">
        <v>43</v>
      </c>
      <c r="B1351" s="90"/>
      <c r="C1351" s="91"/>
      <c r="D1351" s="90"/>
      <c r="E1351" s="152">
        <f>SUM(E1332:E1350)</f>
        <v>0</v>
      </c>
      <c r="F1351" s="92">
        <f>SUM(F1332:F1350)</f>
        <v>0</v>
      </c>
      <c r="G1351" s="92">
        <f>SUM(G1332:G1350)</f>
        <v>0</v>
      </c>
      <c r="H1351" s="92">
        <f>SUM(H1332:H1350)</f>
        <v>0</v>
      </c>
      <c r="I1351" s="93">
        <f>SUM(I1332:I1350)</f>
        <v>0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Top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thickBot="1" x14ac:dyDescent="0.3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Top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73</v>
      </c>
      <c r="B1398" s="629"/>
      <c r="E1398" s="5">
        <f>E1232+E1061+E901+E660+E490+E277+E7</f>
        <v>2703</v>
      </c>
      <c r="I1398" s="5">
        <f>I1232+I1061+I901+I660+I490+I277+I7</f>
        <v>603846.28287999996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/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907" min="2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400"/>
  <sheetViews>
    <sheetView view="pageBreakPreview" zoomScale="75" zoomScaleNormal="75" zoomScaleSheetLayoutView="75" workbookViewId="0">
      <pane ySplit="6" topLeftCell="A1297" activePane="bottomLeft" state="frozen"/>
      <selection activeCell="R335" sqref="R335"/>
      <selection pane="bottomLeft" activeCell="R335" sqref="R33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11070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67"/>
      <c r="C4" s="56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505.4</v>
      </c>
      <c r="F7" s="16"/>
      <c r="G7" s="16"/>
      <c r="H7" s="16"/>
      <c r="I7" s="17">
        <f>I188+I205+I213+I234+I255+I276</f>
        <v>42532.362159999997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28515.662159999996</v>
      </c>
    </row>
    <row r="9" spans="1:9" ht="32.25" customHeight="1" thickBot="1" x14ac:dyDescent="0.25">
      <c r="A9" s="596">
        <v>1</v>
      </c>
      <c r="B9" s="597" t="s">
        <v>11071</v>
      </c>
      <c r="C9" s="598" t="s">
        <v>11072</v>
      </c>
      <c r="D9" s="597" t="s">
        <v>11073</v>
      </c>
      <c r="E9" s="599">
        <v>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11074</v>
      </c>
      <c r="C10" s="320" t="s">
        <v>11075</v>
      </c>
      <c r="D10" s="321" t="s">
        <v>11076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11077</v>
      </c>
      <c r="C11" s="320" t="s">
        <v>11078</v>
      </c>
      <c r="D11" s="321" t="s">
        <v>11079</v>
      </c>
      <c r="E11" s="322">
        <v>8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11080</v>
      </c>
      <c r="C12" s="320" t="s">
        <v>11081</v>
      </c>
      <c r="D12" s="321" t="s">
        <v>11082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11083</v>
      </c>
      <c r="C13" s="552" t="s">
        <v>11084</v>
      </c>
      <c r="D13" s="553" t="s">
        <v>11085</v>
      </c>
      <c r="E13" s="554">
        <v>2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11086</v>
      </c>
      <c r="C14" s="552" t="s">
        <v>11087</v>
      </c>
      <c r="D14" s="553" t="s">
        <v>11088</v>
      </c>
      <c r="E14" s="554">
        <v>2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11089</v>
      </c>
      <c r="C15" s="552" t="s">
        <v>11090</v>
      </c>
      <c r="D15" s="553" t="s">
        <v>11091</v>
      </c>
      <c r="E15" s="554">
        <v>2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11092</v>
      </c>
      <c r="C16" s="552" t="s">
        <v>11093</v>
      </c>
      <c r="D16" s="553" t="s">
        <v>11094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11095</v>
      </c>
      <c r="C17" s="552" t="s">
        <v>11096</v>
      </c>
      <c r="D17" s="553" t="s">
        <v>11097</v>
      </c>
      <c r="E17" s="554">
        <v>2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11098</v>
      </c>
      <c r="C18" s="552" t="s">
        <v>11099</v>
      </c>
      <c r="D18" s="553" t="s">
        <v>11098</v>
      </c>
      <c r="E18" s="554">
        <v>12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11100</v>
      </c>
      <c r="C19" s="552" t="s">
        <v>11101</v>
      </c>
      <c r="D19" s="553" t="s">
        <v>11100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11102</v>
      </c>
      <c r="C20" s="552" t="s">
        <v>11103</v>
      </c>
      <c r="D20" s="553" t="s">
        <v>11102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11104</v>
      </c>
      <c r="C21" s="552" t="s">
        <v>11105</v>
      </c>
      <c r="D21" s="553" t="s">
        <v>11104</v>
      </c>
      <c r="E21" s="554">
        <v>12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11106</v>
      </c>
      <c r="C22" s="552" t="s">
        <v>11107</v>
      </c>
      <c r="D22" s="553" t="s">
        <v>11106</v>
      </c>
      <c r="E22" s="554">
        <v>6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11108</v>
      </c>
      <c r="C23" s="552" t="s">
        <v>11109</v>
      </c>
      <c r="D23" s="553" t="s">
        <v>11108</v>
      </c>
      <c r="E23" s="554">
        <v>6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11110</v>
      </c>
      <c r="C24" s="552" t="s">
        <v>11111</v>
      </c>
      <c r="D24" s="553" t="s">
        <v>11110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11112</v>
      </c>
      <c r="C25" s="552" t="s">
        <v>11113</v>
      </c>
      <c r="D25" s="553" t="s">
        <v>11112</v>
      </c>
      <c r="E25" s="554">
        <v>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11114</v>
      </c>
      <c r="C26" s="552" t="s">
        <v>11115</v>
      </c>
      <c r="D26" s="553" t="s">
        <v>11114</v>
      </c>
      <c r="E26" s="554">
        <v>7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11116</v>
      </c>
      <c r="C27" s="552" t="s">
        <v>11117</v>
      </c>
      <c r="D27" s="553" t="s">
        <v>11116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11118</v>
      </c>
      <c r="C28" s="552" t="s">
        <v>11119</v>
      </c>
      <c r="D28" s="553" t="s">
        <v>11118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11120</v>
      </c>
      <c r="C29" s="552" t="s">
        <v>11121</v>
      </c>
      <c r="D29" s="553" t="s">
        <v>11120</v>
      </c>
      <c r="E29" s="554">
        <v>3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11122</v>
      </c>
      <c r="C30" s="552" t="s">
        <v>11121</v>
      </c>
      <c r="D30" s="553" t="s">
        <v>11122</v>
      </c>
      <c r="E30" s="554">
        <v>3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11123</v>
      </c>
      <c r="C31" s="552" t="s">
        <v>11124</v>
      </c>
      <c r="D31" s="553" t="s">
        <v>11123</v>
      </c>
      <c r="E31" s="554">
        <v>15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11125</v>
      </c>
      <c r="C32" s="552" t="s">
        <v>11126</v>
      </c>
      <c r="D32" s="553" t="s">
        <v>11125</v>
      </c>
      <c r="E32" s="554">
        <v>6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11127</v>
      </c>
      <c r="C33" s="552" t="s">
        <v>11128</v>
      </c>
      <c r="D33" s="553" t="s">
        <v>11127</v>
      </c>
      <c r="E33" s="554">
        <v>10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11129</v>
      </c>
      <c r="C34" s="552" t="s">
        <v>11130</v>
      </c>
      <c r="D34" s="553" t="s">
        <v>11131</v>
      </c>
      <c r="E34" s="554">
        <v>10</v>
      </c>
      <c r="F34" s="330">
        <v>550</v>
      </c>
      <c r="G34" s="331"/>
      <c r="H34" s="330">
        <v>550.00036</v>
      </c>
      <c r="I34" s="332">
        <v>550.00036</v>
      </c>
    </row>
    <row r="35" spans="1:9" ht="39.75" customHeight="1" thickBot="1" x14ac:dyDescent="0.25">
      <c r="A35" s="29">
        <v>27</v>
      </c>
      <c r="B35" s="551" t="s">
        <v>11132</v>
      </c>
      <c r="C35" s="552" t="s">
        <v>11133</v>
      </c>
      <c r="D35" s="553" t="s">
        <v>11134</v>
      </c>
      <c r="E35" s="554">
        <v>5</v>
      </c>
      <c r="F35" s="330">
        <v>550</v>
      </c>
      <c r="G35" s="331"/>
      <c r="H35" s="330">
        <v>550.00036</v>
      </c>
      <c r="I35" s="332">
        <v>550.00036</v>
      </c>
    </row>
    <row r="36" spans="1:9" ht="39.75" customHeight="1" thickTop="1" x14ac:dyDescent="0.2">
      <c r="A36" s="24">
        <v>28</v>
      </c>
      <c r="B36" s="551" t="s">
        <v>11135</v>
      </c>
      <c r="C36" s="552" t="s">
        <v>11136</v>
      </c>
      <c r="D36" s="553" t="s">
        <v>11137</v>
      </c>
      <c r="E36" s="554">
        <v>5</v>
      </c>
      <c r="F36" s="330">
        <v>550</v>
      </c>
      <c r="G36" s="331"/>
      <c r="H36" s="330">
        <v>550.00036</v>
      </c>
      <c r="I36" s="332">
        <v>550.00036</v>
      </c>
    </row>
    <row r="37" spans="1:9" ht="39.75" customHeight="1" thickBot="1" x14ac:dyDescent="0.25">
      <c r="A37" s="29">
        <v>29</v>
      </c>
      <c r="B37" s="551" t="s">
        <v>11138</v>
      </c>
      <c r="C37" s="552" t="s">
        <v>11139</v>
      </c>
      <c r="D37" s="553" t="s">
        <v>11140</v>
      </c>
      <c r="E37" s="554">
        <v>15</v>
      </c>
      <c r="F37" s="330">
        <v>550.00036</v>
      </c>
      <c r="G37" s="331"/>
      <c r="H37" s="330">
        <v>550.00036</v>
      </c>
      <c r="I37" s="332">
        <v>550.00036</v>
      </c>
    </row>
    <row r="38" spans="1:9" ht="39.75" customHeight="1" thickTop="1" x14ac:dyDescent="0.2">
      <c r="A38" s="24">
        <v>30</v>
      </c>
      <c r="B38" s="551" t="s">
        <v>11141</v>
      </c>
      <c r="C38" s="552" t="s">
        <v>11142</v>
      </c>
      <c r="D38" s="553" t="s">
        <v>11143</v>
      </c>
      <c r="E38" s="554">
        <v>10</v>
      </c>
      <c r="F38" s="330">
        <v>550.00036</v>
      </c>
      <c r="G38" s="331"/>
      <c r="H38" s="330">
        <v>550.00036</v>
      </c>
      <c r="I38" s="332">
        <v>550.00036</v>
      </c>
    </row>
    <row r="39" spans="1:9" ht="39.75" customHeight="1" thickBot="1" x14ac:dyDescent="0.25">
      <c r="A39" s="29">
        <v>31</v>
      </c>
      <c r="B39" s="551" t="s">
        <v>11144</v>
      </c>
      <c r="C39" s="552" t="s">
        <v>11145</v>
      </c>
      <c r="D39" s="553" t="s">
        <v>11146</v>
      </c>
      <c r="E39" s="554">
        <v>5</v>
      </c>
      <c r="F39" s="330">
        <v>550.00036</v>
      </c>
      <c r="G39" s="331"/>
      <c r="H39" s="330">
        <v>550.00036</v>
      </c>
      <c r="I39" s="332">
        <v>550.00036</v>
      </c>
    </row>
    <row r="40" spans="1:9" ht="39.75" customHeight="1" thickTop="1" x14ac:dyDescent="0.2">
      <c r="A40" s="24">
        <v>32</v>
      </c>
      <c r="B40" s="551" t="s">
        <v>11147</v>
      </c>
      <c r="C40" s="552" t="s">
        <v>10625</v>
      </c>
      <c r="D40" s="553" t="s">
        <v>11148</v>
      </c>
      <c r="E40" s="554">
        <v>0.4</v>
      </c>
      <c r="F40" s="330">
        <v>550</v>
      </c>
      <c r="G40" s="331"/>
      <c r="H40" s="330">
        <v>165</v>
      </c>
      <c r="I40" s="332">
        <v>165</v>
      </c>
    </row>
    <row r="41" spans="1:9" ht="39.75" customHeight="1" thickBot="1" x14ac:dyDescent="0.25">
      <c r="A41" s="29">
        <v>33</v>
      </c>
      <c r="B41" s="551" t="s">
        <v>11149</v>
      </c>
      <c r="C41" s="552" t="s">
        <v>424</v>
      </c>
      <c r="D41" s="553" t="s">
        <v>11150</v>
      </c>
      <c r="E41" s="554">
        <v>5</v>
      </c>
      <c r="F41" s="330">
        <v>300.66000000000003</v>
      </c>
      <c r="G41" s="331"/>
      <c r="H41" s="330">
        <v>300.66000000000003</v>
      </c>
      <c r="I41" s="332">
        <v>300.66000000000003</v>
      </c>
    </row>
    <row r="42" spans="1:9" ht="39.75" customHeight="1" thickTop="1" x14ac:dyDescent="0.2">
      <c r="A42" s="24">
        <v>34</v>
      </c>
      <c r="B42" s="551" t="s">
        <v>11151</v>
      </c>
      <c r="C42" s="552" t="s">
        <v>11152</v>
      </c>
      <c r="D42" s="553" t="s">
        <v>11153</v>
      </c>
      <c r="E42" s="554">
        <v>5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11154</v>
      </c>
      <c r="C43" s="552" t="s">
        <v>11155</v>
      </c>
      <c r="D43" s="553" t="s">
        <v>11156</v>
      </c>
      <c r="E43" s="554">
        <v>7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11157</v>
      </c>
      <c r="C44" s="552" t="s">
        <v>11158</v>
      </c>
      <c r="D44" s="553" t="s">
        <v>11159</v>
      </c>
      <c r="E44" s="554">
        <v>5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11160</v>
      </c>
      <c r="C45" s="552" t="s">
        <v>11161</v>
      </c>
      <c r="D45" s="553" t="s">
        <v>11162</v>
      </c>
      <c r="E45" s="554">
        <v>10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11163</v>
      </c>
      <c r="C46" s="552" t="s">
        <v>11164</v>
      </c>
      <c r="D46" s="553" t="s">
        <v>11163</v>
      </c>
      <c r="E46" s="554">
        <v>5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11165</v>
      </c>
      <c r="C47" s="552" t="s">
        <v>11166</v>
      </c>
      <c r="D47" s="553" t="s">
        <v>11165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11167</v>
      </c>
      <c r="C48" s="552" t="s">
        <v>11168</v>
      </c>
      <c r="D48" s="553" t="s">
        <v>11167</v>
      </c>
      <c r="E48" s="554">
        <v>10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11169</v>
      </c>
      <c r="C49" s="552" t="s">
        <v>11170</v>
      </c>
      <c r="D49" s="553" t="s">
        <v>11169</v>
      </c>
      <c r="E49" s="554">
        <v>14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11171</v>
      </c>
      <c r="C50" s="552" t="s">
        <v>11172</v>
      </c>
      <c r="D50" s="553" t="s">
        <v>11171</v>
      </c>
      <c r="E50" s="554">
        <v>15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11173</v>
      </c>
      <c r="C51" s="552" t="s">
        <v>11174</v>
      </c>
      <c r="D51" s="553" t="s">
        <v>11175</v>
      </c>
      <c r="E51" s="554">
        <v>15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11176</v>
      </c>
      <c r="C52" s="552" t="s">
        <v>11177</v>
      </c>
      <c r="D52" s="553" t="s">
        <v>11176</v>
      </c>
      <c r="E52" s="554">
        <v>15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11178</v>
      </c>
      <c r="C53" s="552" t="s">
        <v>11179</v>
      </c>
      <c r="D53" s="553" t="s">
        <v>11178</v>
      </c>
      <c r="E53" s="554">
        <v>8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11180</v>
      </c>
      <c r="C54" s="552" t="s">
        <v>11181</v>
      </c>
      <c r="D54" s="553" t="s">
        <v>11180</v>
      </c>
      <c r="E54" s="554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11182</v>
      </c>
      <c r="C55" s="552" t="s">
        <v>11183</v>
      </c>
      <c r="D55" s="553" t="s">
        <v>11182</v>
      </c>
      <c r="E55" s="554">
        <v>15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11184</v>
      </c>
      <c r="C56" s="552" t="s">
        <v>11185</v>
      </c>
      <c r="D56" s="553" t="s">
        <v>11184</v>
      </c>
      <c r="E56" s="554">
        <v>10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11186</v>
      </c>
      <c r="C57" s="552" t="s">
        <v>11187</v>
      </c>
      <c r="D57" s="553" t="s">
        <v>11186</v>
      </c>
      <c r="E57" s="554">
        <v>8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11188</v>
      </c>
      <c r="C58" s="552" t="s">
        <v>11189</v>
      </c>
      <c r="D58" s="553" t="s">
        <v>11188</v>
      </c>
      <c r="E58" s="554">
        <v>10</v>
      </c>
      <c r="F58" s="330">
        <v>550</v>
      </c>
      <c r="G58" s="331"/>
      <c r="H58" s="330">
        <v>550</v>
      </c>
      <c r="I58" s="332">
        <v>550</v>
      </c>
    </row>
    <row r="59" spans="1:9" ht="39.75" customHeight="1" thickBot="1" x14ac:dyDescent="0.25">
      <c r="A59" s="29">
        <v>51</v>
      </c>
      <c r="B59" s="551" t="s">
        <v>11190</v>
      </c>
      <c r="C59" s="552" t="s">
        <v>11191</v>
      </c>
      <c r="D59" s="553" t="s">
        <v>11190</v>
      </c>
      <c r="E59" s="554">
        <v>15</v>
      </c>
      <c r="F59" s="330">
        <v>550</v>
      </c>
      <c r="G59" s="331"/>
      <c r="H59" s="330">
        <v>550</v>
      </c>
      <c r="I59" s="332">
        <v>550</v>
      </c>
    </row>
    <row r="60" spans="1:9" ht="39.75" customHeight="1" thickTop="1" x14ac:dyDescent="0.2">
      <c r="A60" s="24">
        <v>52</v>
      </c>
      <c r="B60" s="551" t="s">
        <v>11192</v>
      </c>
      <c r="C60" s="552" t="s">
        <v>11193</v>
      </c>
      <c r="D60" s="553" t="s">
        <v>11192</v>
      </c>
      <c r="E60" s="554">
        <v>15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11194</v>
      </c>
      <c r="C61" s="552" t="s">
        <v>40</v>
      </c>
      <c r="D61" s="553" t="s">
        <v>11194</v>
      </c>
      <c r="E61" s="554">
        <v>14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/>
      <c r="B62" s="551"/>
      <c r="C62" s="552"/>
      <c r="D62" s="553"/>
      <c r="E62" s="554"/>
      <c r="F62" s="330"/>
      <c r="G62" s="331"/>
      <c r="H62" s="330"/>
      <c r="I62" s="332"/>
    </row>
    <row r="63" spans="1:9" ht="39.75" customHeight="1" thickBot="1" x14ac:dyDescent="0.25">
      <c r="A63" s="29"/>
      <c r="B63" s="551"/>
      <c r="C63" s="552"/>
      <c r="D63" s="553"/>
      <c r="E63" s="554"/>
      <c r="F63" s="330"/>
      <c r="G63" s="331"/>
      <c r="H63" s="330"/>
      <c r="I63" s="332"/>
    </row>
    <row r="64" spans="1:9" ht="39.75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430.4</v>
      </c>
      <c r="F188" s="93">
        <f>SUM(F9:F177)</f>
        <v>28900.661080000002</v>
      </c>
      <c r="G188" s="93"/>
      <c r="H188" s="93">
        <f>SUM(H9:H177)</f>
        <v>28515.662159999996</v>
      </c>
      <c r="I188" s="93">
        <f>SUM(I9:I177)</f>
        <v>28515.662159999996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14016.699999999999</v>
      </c>
    </row>
    <row r="190" spans="1:10" ht="51" customHeight="1" thickTop="1" x14ac:dyDescent="0.2">
      <c r="A190" s="100">
        <v>1</v>
      </c>
      <c r="B190" s="50" t="s">
        <v>11195</v>
      </c>
      <c r="C190" s="41" t="s">
        <v>684</v>
      </c>
      <c r="D190" s="50" t="s">
        <v>11195</v>
      </c>
      <c r="E190" s="27">
        <v>45</v>
      </c>
      <c r="F190" s="33">
        <v>2705.98</v>
      </c>
      <c r="G190" s="50"/>
      <c r="H190" s="33">
        <v>1803.98</v>
      </c>
      <c r="I190" s="33">
        <v>901.99</v>
      </c>
      <c r="J190" s="101"/>
    </row>
    <row r="191" spans="1:10" ht="39.75" customHeight="1" x14ac:dyDescent="0.2">
      <c r="A191" s="60">
        <v>2</v>
      </c>
      <c r="B191" s="50" t="s">
        <v>7343</v>
      </c>
      <c r="C191" s="41" t="s">
        <v>11196</v>
      </c>
      <c r="D191" s="50" t="s">
        <v>7343</v>
      </c>
      <c r="E191" s="27">
        <v>30</v>
      </c>
      <c r="F191" s="33">
        <v>232376.57</v>
      </c>
      <c r="G191" s="50">
        <v>179958.84</v>
      </c>
      <c r="H191" s="33">
        <v>193073.55</v>
      </c>
      <c r="I191" s="33">
        <v>13114.71</v>
      </c>
      <c r="J191" s="101"/>
    </row>
    <row r="192" spans="1:10" ht="61.5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75</v>
      </c>
      <c r="F205" s="108">
        <f>SUM(F190:F204)</f>
        <v>235082.55000000002</v>
      </c>
      <c r="G205" s="108">
        <f>SUM(G190:G204)</f>
        <v>179958.84</v>
      </c>
      <c r="H205" s="108">
        <f>SUM(H190:H204)</f>
        <v>194877.53</v>
      </c>
      <c r="I205" s="109">
        <f>SUM(I190:I204)</f>
        <v>14016.699999999999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0</v>
      </c>
    </row>
    <row r="207" spans="1:9" ht="39" customHeight="1" thickTop="1" thickBot="1" x14ac:dyDescent="0.25">
      <c r="A207" s="100"/>
      <c r="B207" s="50"/>
      <c r="C207" s="41"/>
      <c r="D207" s="50"/>
      <c r="E207" s="27"/>
      <c r="F207" s="33"/>
      <c r="G207" s="50"/>
      <c r="H207" s="33"/>
      <c r="I207" s="33"/>
    </row>
    <row r="208" spans="1:9" ht="40.5" customHeight="1" thickTop="1" thickBot="1" x14ac:dyDescent="0.25">
      <c r="A208" s="100"/>
      <c r="B208" s="55"/>
      <c r="C208" s="55"/>
      <c r="D208" s="55"/>
      <c r="E208" s="56"/>
      <c r="F208" s="57"/>
      <c r="G208" s="120"/>
      <c r="H208" s="57"/>
      <c r="I208" s="121"/>
    </row>
    <row r="209" spans="1:9" ht="45.75" customHeight="1" thickTop="1" thickBot="1" x14ac:dyDescent="0.25">
      <c r="A209" s="100"/>
      <c r="B209" s="55"/>
      <c r="C209" s="55"/>
      <c r="D209" s="55"/>
      <c r="E209" s="56"/>
      <c r="F209" s="57"/>
      <c r="G209" s="120"/>
      <c r="H209" s="57"/>
      <c r="I209" s="121"/>
    </row>
    <row r="210" spans="1:9" ht="35.25" customHeight="1" thickTop="1" x14ac:dyDescent="0.2">
      <c r="A210" s="100"/>
      <c r="B210" s="55"/>
      <c r="C210" s="55"/>
      <c r="D210" s="55"/>
      <c r="E210" s="56"/>
      <c r="F210" s="57"/>
      <c r="G210" s="120"/>
      <c r="H210" s="57"/>
      <c r="I210" s="121"/>
    </row>
    <row r="211" spans="1:9" ht="16.5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0</v>
      </c>
      <c r="F213" s="123">
        <f>SUM(F207:F212)</f>
        <v>0</v>
      </c>
      <c r="G213" s="123">
        <f>SUM(G207:G212)</f>
        <v>0</v>
      </c>
      <c r="H213" s="123">
        <f>SUM(H207:H212)</f>
        <v>0</v>
      </c>
      <c r="I213" s="124">
        <f>SUM(I207:I212)</f>
        <v>0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0</v>
      </c>
    </row>
    <row r="215" spans="1:9" ht="32.25" customHeight="1" x14ac:dyDescent="0.2">
      <c r="A215" s="500"/>
      <c r="B215" s="501"/>
      <c r="C215" s="502"/>
      <c r="D215" s="501"/>
      <c r="E215" s="503"/>
      <c r="F215" s="504"/>
      <c r="G215" s="505"/>
      <c r="H215" s="504"/>
      <c r="I215" s="504"/>
    </row>
    <row r="216" spans="1:9" ht="31.5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0</v>
      </c>
      <c r="G234" s="123">
        <f>SUM(G215:G233)</f>
        <v>0</v>
      </c>
      <c r="H234" s="123">
        <f>SUM(H215:H233)</f>
        <v>0</v>
      </c>
      <c r="I234" s="124">
        <f>SUM(I215:I233)</f>
        <v>0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332</v>
      </c>
      <c r="F277" s="161"/>
      <c r="G277" s="161"/>
      <c r="H277" s="161"/>
      <c r="I277" s="15">
        <f>I384+I405+I426+I447+I468+I489</f>
        <v>13484.54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11555</v>
      </c>
    </row>
    <row r="279" spans="1:9" ht="45" customHeight="1" x14ac:dyDescent="0.25">
      <c r="A279" s="163">
        <v>1</v>
      </c>
      <c r="B279" s="459" t="s">
        <v>177</v>
      </c>
      <c r="C279" s="460" t="s">
        <v>11197</v>
      </c>
      <c r="D279" s="459" t="s">
        <v>177</v>
      </c>
      <c r="E279" s="461">
        <v>10</v>
      </c>
      <c r="F279" s="462">
        <v>555</v>
      </c>
      <c r="G279" s="463"/>
      <c r="H279" s="462">
        <v>555</v>
      </c>
      <c r="I279" s="462">
        <v>555</v>
      </c>
    </row>
    <row r="280" spans="1:9" ht="45.75" customHeight="1" x14ac:dyDescent="0.25">
      <c r="A280" s="163">
        <v>2</v>
      </c>
      <c r="B280" s="459" t="s">
        <v>177</v>
      </c>
      <c r="C280" s="460" t="s">
        <v>11198</v>
      </c>
      <c r="D280" s="459" t="s">
        <v>177</v>
      </c>
      <c r="E280" s="461">
        <v>10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177</v>
      </c>
      <c r="C281" s="460" t="s">
        <v>11199</v>
      </c>
      <c r="D281" s="459" t="s">
        <v>177</v>
      </c>
      <c r="E281" s="461">
        <v>10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177</v>
      </c>
      <c r="C282" s="460" t="s">
        <v>11200</v>
      </c>
      <c r="D282" s="459" t="s">
        <v>177</v>
      </c>
      <c r="E282" s="461">
        <v>10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177</v>
      </c>
      <c r="C283" s="460" t="s">
        <v>11201</v>
      </c>
      <c r="D283" s="459" t="s">
        <v>177</v>
      </c>
      <c r="E283" s="461">
        <v>6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177</v>
      </c>
      <c r="C284" s="460" t="s">
        <v>11202</v>
      </c>
      <c r="D284" s="459" t="s">
        <v>177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177</v>
      </c>
      <c r="C285" s="464" t="s">
        <v>11203</v>
      </c>
      <c r="D285" s="459" t="s">
        <v>177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177</v>
      </c>
      <c r="C286" s="460" t="s">
        <v>11204</v>
      </c>
      <c r="D286" s="459" t="s">
        <v>177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177</v>
      </c>
      <c r="C287" s="465" t="s">
        <v>11205</v>
      </c>
      <c r="D287" s="459" t="s">
        <v>177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177</v>
      </c>
      <c r="C288" s="465" t="s">
        <v>11206</v>
      </c>
      <c r="D288" s="459" t="s">
        <v>177</v>
      </c>
      <c r="E288" s="461">
        <v>7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177</v>
      </c>
      <c r="C289" s="465" t="s">
        <v>4965</v>
      </c>
      <c r="D289" s="459" t="s">
        <v>177</v>
      </c>
      <c r="E289" s="461">
        <v>6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177</v>
      </c>
      <c r="C290" s="465" t="s">
        <v>11207</v>
      </c>
      <c r="D290" s="459" t="s">
        <v>177</v>
      </c>
      <c r="E290" s="461">
        <v>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177</v>
      </c>
      <c r="C291" s="460" t="s">
        <v>11208</v>
      </c>
      <c r="D291" s="459" t="s">
        <v>177</v>
      </c>
      <c r="E291" s="461">
        <v>6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177</v>
      </c>
      <c r="C292" s="460" t="s">
        <v>11209</v>
      </c>
      <c r="D292" s="459" t="s">
        <v>177</v>
      </c>
      <c r="E292" s="461">
        <v>7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177</v>
      </c>
      <c r="C293" s="466" t="s">
        <v>11210</v>
      </c>
      <c r="D293" s="459" t="s">
        <v>177</v>
      </c>
      <c r="E293" s="461">
        <v>7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177</v>
      </c>
      <c r="C294" s="165" t="s">
        <v>11211</v>
      </c>
      <c r="D294" s="166" t="s">
        <v>177</v>
      </c>
      <c r="E294" s="167">
        <v>6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11212</v>
      </c>
      <c r="C295" s="165" t="s">
        <v>11213</v>
      </c>
      <c r="D295" s="166" t="s">
        <v>11212</v>
      </c>
      <c r="E295" s="167">
        <v>15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11214</v>
      </c>
      <c r="C296" s="165" t="s">
        <v>11215</v>
      </c>
      <c r="D296" s="166" t="s">
        <v>11214</v>
      </c>
      <c r="E296" s="167">
        <v>15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11216</v>
      </c>
      <c r="C297" s="165" t="s">
        <v>11217</v>
      </c>
      <c r="D297" s="166" t="s">
        <v>11216</v>
      </c>
      <c r="E297" s="167">
        <v>11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11218</v>
      </c>
      <c r="C298" s="165" t="s">
        <v>11219</v>
      </c>
      <c r="D298" s="166" t="s">
        <v>11218</v>
      </c>
      <c r="E298" s="167">
        <v>6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11220</v>
      </c>
      <c r="C299" s="165" t="s">
        <v>11221</v>
      </c>
      <c r="D299" s="166" t="s">
        <v>11220</v>
      </c>
      <c r="E299" s="167">
        <v>15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/>
      <c r="B300" s="164"/>
      <c r="C300" s="165"/>
      <c r="D300" s="166"/>
      <c r="E300" s="167"/>
      <c r="F300" s="168"/>
      <c r="G300" s="169"/>
      <c r="H300" s="168"/>
      <c r="I300" s="168"/>
    </row>
    <row r="301" spans="1:9" ht="53.25" customHeight="1" x14ac:dyDescent="0.25">
      <c r="A301" s="163"/>
      <c r="B301" s="164"/>
      <c r="C301" s="165"/>
      <c r="D301" s="166"/>
      <c r="E301" s="167"/>
      <c r="F301" s="168"/>
      <c r="G301" s="169"/>
      <c r="H301" s="168"/>
      <c r="I301" s="168"/>
    </row>
    <row r="302" spans="1:9" ht="34.5" customHeight="1" x14ac:dyDescent="0.25">
      <c r="A302" s="163"/>
      <c r="B302" s="164"/>
      <c r="C302" s="165"/>
      <c r="D302" s="166"/>
      <c r="E302" s="167"/>
      <c r="F302" s="168"/>
      <c r="G302" s="169"/>
      <c r="H302" s="168"/>
      <c r="I302" s="168"/>
    </row>
    <row r="303" spans="1:9" ht="40.5" customHeight="1" x14ac:dyDescent="0.25">
      <c r="A303" s="163"/>
      <c r="B303" s="164"/>
      <c r="C303" s="165"/>
      <c r="D303" s="166"/>
      <c r="E303" s="167"/>
      <c r="F303" s="168"/>
      <c r="G303" s="169"/>
      <c r="H303" s="168"/>
      <c r="I303" s="168"/>
    </row>
    <row r="304" spans="1:9" ht="34.5" customHeight="1" x14ac:dyDescent="0.25">
      <c r="A304" s="163"/>
      <c r="B304" s="164"/>
      <c r="C304" s="165"/>
      <c r="D304" s="166"/>
      <c r="E304" s="167"/>
      <c r="F304" s="168"/>
      <c r="G304" s="169"/>
      <c r="H304" s="168"/>
      <c r="I304" s="168"/>
    </row>
    <row r="305" spans="1:9" ht="40.5" customHeight="1" x14ac:dyDescent="0.25">
      <c r="A305" s="163"/>
      <c r="B305" s="164"/>
      <c r="C305" s="165"/>
      <c r="D305" s="166"/>
      <c r="E305" s="167"/>
      <c r="F305" s="168"/>
      <c r="G305" s="169"/>
      <c r="H305" s="168"/>
      <c r="I305" s="168"/>
    </row>
    <row r="306" spans="1:9" ht="41.25" customHeight="1" x14ac:dyDescent="0.25">
      <c r="A306" s="163"/>
      <c r="B306" s="164"/>
      <c r="C306" s="165"/>
      <c r="D306" s="166"/>
      <c r="E306" s="167"/>
      <c r="F306" s="168"/>
      <c r="G306" s="169"/>
      <c r="H306" s="168"/>
      <c r="I306" s="168"/>
    </row>
    <row r="307" spans="1:9" ht="51.75" customHeight="1" x14ac:dyDescent="0.25">
      <c r="A307" s="163"/>
      <c r="B307" s="164"/>
      <c r="C307" s="165"/>
      <c r="D307" s="166"/>
      <c r="E307" s="167"/>
      <c r="F307" s="168"/>
      <c r="G307" s="169"/>
      <c r="H307" s="168"/>
      <c r="I307" s="168"/>
    </row>
    <row r="308" spans="1:9" ht="42" customHeight="1" x14ac:dyDescent="0.25">
      <c r="A308" s="163"/>
      <c r="B308" s="164"/>
      <c r="C308" s="165"/>
      <c r="D308" s="166"/>
      <c r="E308" s="167"/>
      <c r="F308" s="168"/>
      <c r="G308" s="169"/>
      <c r="H308" s="168"/>
      <c r="I308" s="168"/>
    </row>
    <row r="309" spans="1:9" ht="45.75" customHeight="1" x14ac:dyDescent="0.25">
      <c r="A309" s="163"/>
      <c r="B309" s="164"/>
      <c r="C309" s="165"/>
      <c r="D309" s="166"/>
      <c r="E309" s="167"/>
      <c r="F309" s="168"/>
      <c r="G309" s="169"/>
      <c r="H309" s="168"/>
      <c r="I309" s="168"/>
    </row>
    <row r="310" spans="1:9" ht="36.75" customHeight="1" x14ac:dyDescent="0.25">
      <c r="A310" s="163"/>
      <c r="B310" s="164"/>
      <c r="C310" s="165"/>
      <c r="D310" s="166"/>
      <c r="E310" s="167"/>
      <c r="F310" s="168"/>
      <c r="G310" s="169"/>
      <c r="H310" s="168"/>
      <c r="I310" s="168"/>
    </row>
    <row r="311" spans="1:9" ht="35.25" customHeight="1" x14ac:dyDescent="0.25">
      <c r="A311" s="163"/>
      <c r="B311" s="164"/>
      <c r="C311" s="165"/>
      <c r="D311" s="166"/>
      <c r="E311" s="167"/>
      <c r="F311" s="168"/>
      <c r="G311" s="169"/>
      <c r="H311" s="168"/>
      <c r="I311" s="168"/>
    </row>
    <row r="312" spans="1:9" ht="35.25" customHeight="1" x14ac:dyDescent="0.25">
      <c r="A312" s="163"/>
      <c r="B312" s="164"/>
      <c r="C312" s="165"/>
      <c r="D312" s="166"/>
      <c r="E312" s="167"/>
      <c r="F312" s="168"/>
      <c r="G312" s="169"/>
      <c r="H312" s="168"/>
      <c r="I312" s="168"/>
    </row>
    <row r="313" spans="1:9" ht="37.5" customHeight="1" x14ac:dyDescent="0.25">
      <c r="A313" s="163"/>
      <c r="B313" s="164"/>
      <c r="C313" s="165"/>
      <c r="D313" s="166"/>
      <c r="E313" s="167"/>
      <c r="F313" s="168"/>
      <c r="G313" s="169"/>
      <c r="H313" s="168"/>
      <c r="I313" s="168"/>
    </row>
    <row r="314" spans="1:9" ht="35.25" customHeight="1" x14ac:dyDescent="0.25">
      <c r="A314" s="163"/>
      <c r="B314" s="164"/>
      <c r="C314" s="165"/>
      <c r="D314" s="166"/>
      <c r="E314" s="167"/>
      <c r="F314" s="168"/>
      <c r="G314" s="169"/>
      <c r="H314" s="168"/>
      <c r="I314" s="168"/>
    </row>
    <row r="315" spans="1:9" ht="41.25" customHeight="1" x14ac:dyDescent="0.25">
      <c r="A315" s="163"/>
      <c r="B315" s="164"/>
      <c r="C315" s="165"/>
      <c r="D315" s="166"/>
      <c r="E315" s="167"/>
      <c r="F315" s="168"/>
      <c r="G315" s="169"/>
      <c r="H315" s="168"/>
      <c r="I315" s="168"/>
    </row>
    <row r="316" spans="1:9" ht="34.5" customHeight="1" x14ac:dyDescent="0.25">
      <c r="A316" s="163"/>
      <c r="B316" s="164"/>
      <c r="C316" s="165"/>
      <c r="D316" s="166"/>
      <c r="E316" s="167"/>
      <c r="F316" s="168"/>
      <c r="G316" s="169"/>
      <c r="H316" s="168"/>
      <c r="I316" s="168"/>
    </row>
    <row r="317" spans="1:9" ht="41.25" customHeight="1" x14ac:dyDescent="0.25">
      <c r="A317" s="163"/>
      <c r="B317" s="164"/>
      <c r="C317" s="165"/>
      <c r="D317" s="166"/>
      <c r="E317" s="167"/>
      <c r="F317" s="168"/>
      <c r="G317" s="169"/>
      <c r="H317" s="168"/>
      <c r="I317" s="168"/>
    </row>
    <row r="318" spans="1:9" ht="36.75" customHeight="1" x14ac:dyDescent="0.25">
      <c r="A318" s="163"/>
      <c r="B318" s="164"/>
      <c r="C318" s="165"/>
      <c r="D318" s="166"/>
      <c r="E318" s="167"/>
      <c r="F318" s="168"/>
      <c r="G318" s="169"/>
      <c r="H318" s="168"/>
      <c r="I318" s="168"/>
    </row>
    <row r="319" spans="1:9" ht="38.25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172</v>
      </c>
      <c r="F384" s="191">
        <f>SUM(F279:F383)</f>
        <v>11555</v>
      </c>
      <c r="G384" s="152">
        <f>SUM(G279:G383)</f>
        <v>0</v>
      </c>
      <c r="H384" s="152">
        <f>SUM(H279:H383)</f>
        <v>11555</v>
      </c>
      <c r="I384" s="93">
        <f>SUM(I279:I383)</f>
        <v>11555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0</v>
      </c>
    </row>
    <row r="407" spans="1:9" ht="41.25" customHeight="1" thickTop="1" x14ac:dyDescent="0.25">
      <c r="A407" s="130"/>
      <c r="B407" s="468"/>
      <c r="C407" s="466"/>
      <c r="D407" s="468"/>
      <c r="E407" s="461"/>
      <c r="F407" s="469"/>
      <c r="G407" s="470"/>
      <c r="H407" s="469"/>
      <c r="I407" s="469"/>
    </row>
    <row r="408" spans="1:9" ht="38.25" customHeight="1" x14ac:dyDescent="0.25">
      <c r="A408" s="198"/>
      <c r="B408" s="164"/>
      <c r="C408" s="165"/>
      <c r="D408" s="166"/>
      <c r="E408" s="167"/>
      <c r="F408" s="168"/>
      <c r="G408" s="169"/>
      <c r="H408" s="168"/>
      <c r="I408" s="168"/>
    </row>
    <row r="409" spans="1:9" ht="52.5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39.75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0</v>
      </c>
      <c r="F426" s="92">
        <f>SUM(F407:F425)</f>
        <v>0</v>
      </c>
      <c r="G426" s="92">
        <f>SUM(G407:G425)</f>
        <v>0</v>
      </c>
      <c r="H426" s="92">
        <f>SUM(H407:H425)</f>
        <v>0</v>
      </c>
      <c r="I426" s="93">
        <f>SUM(I407:I425)</f>
        <v>0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1929.54</v>
      </c>
    </row>
    <row r="428" spans="1:9" ht="46.5" customHeight="1" thickTop="1" x14ac:dyDescent="0.25">
      <c r="A428" s="130">
        <v>1</v>
      </c>
      <c r="B428" s="164" t="s">
        <v>11222</v>
      </c>
      <c r="C428" s="165" t="s">
        <v>11223</v>
      </c>
      <c r="D428" s="166" t="s">
        <v>11222</v>
      </c>
      <c r="E428" s="167">
        <v>160</v>
      </c>
      <c r="F428" s="379">
        <v>1929.54</v>
      </c>
      <c r="G428" s="169"/>
      <c r="H428" s="379">
        <v>1929.54</v>
      </c>
      <c r="I428" s="379">
        <v>1929.54</v>
      </c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160</v>
      </c>
      <c r="F447" s="92">
        <f>SUM(F428:F446)</f>
        <v>1929.54</v>
      </c>
      <c r="G447" s="92">
        <f>SUM(G428:G446)</f>
        <v>0</v>
      </c>
      <c r="H447" s="92">
        <f>SUM(H428:H446)</f>
        <v>1929.54</v>
      </c>
      <c r="I447" s="93">
        <f>SUM(I428:I446)</f>
        <v>1929.54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250.1</v>
      </c>
      <c r="F490" s="16"/>
      <c r="G490" s="16"/>
      <c r="H490" s="16"/>
      <c r="I490" s="15">
        <f>I533+I554+I596+I617+I638+I659+I575</f>
        <v>19752.879999999997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11224</v>
      </c>
      <c r="C492" s="102" t="s">
        <v>11225</v>
      </c>
      <c r="D492" s="241" t="s">
        <v>11226</v>
      </c>
      <c r="E492" s="241">
        <v>3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11227</v>
      </c>
      <c r="C493" s="102" t="s">
        <v>11228</v>
      </c>
      <c r="D493" s="471" t="s">
        <v>11229</v>
      </c>
      <c r="E493" s="471">
        <v>4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11230</v>
      </c>
      <c r="C494" s="102" t="s">
        <v>11231</v>
      </c>
      <c r="D494" s="471" t="s">
        <v>11232</v>
      </c>
      <c r="E494" s="471">
        <v>10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11233</v>
      </c>
      <c r="C495" s="102" t="s">
        <v>11234</v>
      </c>
      <c r="D495" s="471" t="s">
        <v>11235</v>
      </c>
      <c r="E495" s="471">
        <v>14.6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11236</v>
      </c>
      <c r="C496" s="102" t="s">
        <v>11237</v>
      </c>
      <c r="D496" s="471" t="s">
        <v>11238</v>
      </c>
      <c r="E496" s="471">
        <v>10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11239</v>
      </c>
      <c r="C497" s="102" t="s">
        <v>11237</v>
      </c>
      <c r="D497" s="471" t="s">
        <v>11240</v>
      </c>
      <c r="E497" s="471">
        <v>10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11241</v>
      </c>
      <c r="C498" s="102" t="s">
        <v>11242</v>
      </c>
      <c r="D498" s="471" t="s">
        <v>11243</v>
      </c>
      <c r="E498" s="471">
        <v>2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11244</v>
      </c>
      <c r="C499" s="102" t="s">
        <v>11245</v>
      </c>
      <c r="D499" s="471" t="s">
        <v>11246</v>
      </c>
      <c r="E499" s="471">
        <v>7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11247</v>
      </c>
      <c r="C500" s="102" t="s">
        <v>11248</v>
      </c>
      <c r="D500" s="471" t="s">
        <v>11249</v>
      </c>
      <c r="E500" s="471">
        <v>7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11250</v>
      </c>
      <c r="C501" s="102" t="s">
        <v>11251</v>
      </c>
      <c r="D501" s="471" t="s">
        <v>11252</v>
      </c>
      <c r="E501" s="471">
        <v>3.5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11253</v>
      </c>
      <c r="C502" s="102" t="s">
        <v>11254</v>
      </c>
      <c r="D502" s="471" t="s">
        <v>11255</v>
      </c>
      <c r="E502" s="471">
        <v>8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11256</v>
      </c>
      <c r="C503" s="102" t="s">
        <v>11257</v>
      </c>
      <c r="D503" s="471" t="s">
        <v>11258</v>
      </c>
      <c r="E503" s="471">
        <v>5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>
        <v>13</v>
      </c>
      <c r="B504" s="574" t="s">
        <v>11259</v>
      </c>
      <c r="C504" s="102" t="s">
        <v>11260</v>
      </c>
      <c r="D504" s="471" t="s">
        <v>11261</v>
      </c>
      <c r="E504" s="471">
        <v>4</v>
      </c>
      <c r="F504" s="546">
        <v>550</v>
      </c>
      <c r="G504" s="163"/>
      <c r="H504" s="421">
        <v>550</v>
      </c>
      <c r="I504" s="421">
        <v>550</v>
      </c>
    </row>
    <row r="505" spans="1:9" ht="39" customHeight="1" thickTop="1" thickBot="1" x14ac:dyDescent="0.25">
      <c r="A505" s="130">
        <v>14</v>
      </c>
      <c r="B505" s="574" t="s">
        <v>11262</v>
      </c>
      <c r="C505" s="102" t="s">
        <v>11263</v>
      </c>
      <c r="D505" s="471" t="s">
        <v>11264</v>
      </c>
      <c r="E505" s="471">
        <v>12</v>
      </c>
      <c r="F505" s="546">
        <v>550</v>
      </c>
      <c r="G505" s="163"/>
      <c r="H505" s="421">
        <v>550</v>
      </c>
      <c r="I505" s="421">
        <v>550</v>
      </c>
    </row>
    <row r="506" spans="1:9" ht="38.25" customHeight="1" thickTop="1" thickBot="1" x14ac:dyDescent="0.25">
      <c r="A506" s="130">
        <v>15</v>
      </c>
      <c r="B506" s="574" t="s">
        <v>11265</v>
      </c>
      <c r="C506" s="102" t="s">
        <v>11266</v>
      </c>
      <c r="D506" s="471" t="s">
        <v>11267</v>
      </c>
      <c r="E506" s="471">
        <v>4.5</v>
      </c>
      <c r="F506" s="546">
        <v>550</v>
      </c>
      <c r="G506" s="163"/>
      <c r="H506" s="421">
        <v>550</v>
      </c>
      <c r="I506" s="421">
        <v>550</v>
      </c>
    </row>
    <row r="507" spans="1:9" ht="38.25" customHeight="1" thickTop="1" thickBot="1" x14ac:dyDescent="0.25">
      <c r="A507" s="130">
        <v>16</v>
      </c>
      <c r="B507" s="574" t="s">
        <v>11268</v>
      </c>
      <c r="C507" s="102" t="s">
        <v>11269</v>
      </c>
      <c r="D507" s="471" t="s">
        <v>11270</v>
      </c>
      <c r="E507" s="471">
        <v>3</v>
      </c>
      <c r="F507" s="546">
        <v>550</v>
      </c>
      <c r="G507" s="163"/>
      <c r="H507" s="421">
        <v>550</v>
      </c>
      <c r="I507" s="421">
        <v>550</v>
      </c>
    </row>
    <row r="508" spans="1:9" ht="41.25" customHeight="1" thickTop="1" thickBot="1" x14ac:dyDescent="0.25">
      <c r="A508" s="130">
        <v>17</v>
      </c>
      <c r="B508" s="574" t="s">
        <v>11271</v>
      </c>
      <c r="C508" s="102" t="s">
        <v>11272</v>
      </c>
      <c r="D508" s="471" t="s">
        <v>11273</v>
      </c>
      <c r="E508" s="471">
        <v>5</v>
      </c>
      <c r="F508" s="546">
        <v>550</v>
      </c>
      <c r="G508" s="163"/>
      <c r="H508" s="421">
        <v>550</v>
      </c>
      <c r="I508" s="421">
        <v>550</v>
      </c>
    </row>
    <row r="509" spans="1:9" ht="38.25" customHeight="1" thickTop="1" thickBot="1" x14ac:dyDescent="0.25">
      <c r="A509" s="130">
        <v>18</v>
      </c>
      <c r="B509" s="102" t="s">
        <v>11274</v>
      </c>
      <c r="C509" s="102" t="s">
        <v>11275</v>
      </c>
      <c r="D509" s="102" t="s">
        <v>11276</v>
      </c>
      <c r="E509" s="241">
        <v>7.5</v>
      </c>
      <c r="F509" s="343">
        <v>550</v>
      </c>
      <c r="G509" s="55"/>
      <c r="H509" s="344">
        <v>550</v>
      </c>
      <c r="I509" s="344">
        <v>550</v>
      </c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120.1</v>
      </c>
      <c r="F554" s="152">
        <f>SUM(F492:F553)</f>
        <v>9900</v>
      </c>
      <c r="G554" s="152">
        <f>SUM(G492:G553)</f>
        <v>0</v>
      </c>
      <c r="H554" s="152">
        <f>SUM(H492:H553)</f>
        <v>9900</v>
      </c>
      <c r="I554" s="224">
        <f>SUM(I492:I553)</f>
        <v>9900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0</v>
      </c>
    </row>
    <row r="556" spans="1:9" ht="51" customHeight="1" thickTop="1" x14ac:dyDescent="0.25">
      <c r="A556" s="146"/>
      <c r="B556" s="241"/>
      <c r="C556" s="102"/>
      <c r="D556" s="241"/>
      <c r="E556" s="423"/>
      <c r="F556" s="241"/>
      <c r="G556" s="548"/>
      <c r="H556" s="241"/>
      <c r="I556" s="241"/>
    </row>
    <row r="557" spans="1:9" ht="32.25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0</v>
      </c>
      <c r="F575" s="92">
        <f>SUM(F556:F574)</f>
        <v>0</v>
      </c>
      <c r="G575" s="92">
        <f>SUM(G556:G574)</f>
        <v>0</v>
      </c>
      <c r="H575" s="92">
        <f>SUM(H556:H574)</f>
        <v>0</v>
      </c>
      <c r="I575" s="93">
        <f>SUM(I556:I574)</f>
        <v>0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9852.8799999999992</v>
      </c>
    </row>
    <row r="577" spans="1:9" ht="36" customHeight="1" thickTop="1" x14ac:dyDescent="0.2">
      <c r="A577" s="130">
        <v>1</v>
      </c>
      <c r="B577" s="102" t="s">
        <v>11277</v>
      </c>
      <c r="C577" s="102" t="s">
        <v>11278</v>
      </c>
      <c r="D577" s="102" t="s">
        <v>11279</v>
      </c>
      <c r="E577" s="241">
        <v>130</v>
      </c>
      <c r="F577" s="365">
        <v>9852.8799999999992</v>
      </c>
      <c r="G577" s="163"/>
      <c r="H577" s="421">
        <v>9852.8799999999992</v>
      </c>
      <c r="I577" s="421">
        <v>9852.8799999999992</v>
      </c>
    </row>
    <row r="578" spans="1:9" ht="51" customHeight="1" x14ac:dyDescent="0.2">
      <c r="A578" s="134"/>
      <c r="B578" s="102"/>
      <c r="C578" s="102"/>
      <c r="D578" s="102"/>
      <c r="E578" s="241"/>
      <c r="F578" s="365"/>
      <c r="G578" s="163"/>
      <c r="H578" s="421"/>
      <c r="I578" s="421"/>
    </row>
    <row r="579" spans="1:9" ht="43.5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130</v>
      </c>
      <c r="F596" s="92">
        <f>SUM(F577:F595)</f>
        <v>9852.8799999999992</v>
      </c>
      <c r="G596" s="92">
        <f>SUM(G577:G595)</f>
        <v>0</v>
      </c>
      <c r="H596" s="92">
        <f>SUM(H577:H595)</f>
        <v>9852.8799999999992</v>
      </c>
      <c r="I596" s="93">
        <f>SUM(I577:I595)</f>
        <v>9852.8799999999992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41</v>
      </c>
      <c r="F901" s="16"/>
      <c r="G901" s="16"/>
      <c r="H901" s="16"/>
      <c r="I901" s="15">
        <f>I956+I977+I998+I1018+I1039+I1060</f>
        <v>5500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5500</v>
      </c>
    </row>
    <row r="903" spans="1:9" ht="32.25" customHeight="1" thickTop="1" x14ac:dyDescent="0.2">
      <c r="A903" s="238">
        <v>1</v>
      </c>
      <c r="B903" s="581" t="s">
        <v>11280</v>
      </c>
      <c r="C903" s="582" t="s">
        <v>11281</v>
      </c>
      <c r="D903" s="581" t="s">
        <v>11282</v>
      </c>
      <c r="E903" s="583">
        <v>4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11283</v>
      </c>
      <c r="C904" s="585" t="s">
        <v>11284</v>
      </c>
      <c r="D904" s="583" t="s">
        <v>11285</v>
      </c>
      <c r="E904" s="581">
        <v>4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11286</v>
      </c>
      <c r="C905" s="585" t="s">
        <v>11287</v>
      </c>
      <c r="D905" s="583" t="s">
        <v>11288</v>
      </c>
      <c r="E905" s="581">
        <v>4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11289</v>
      </c>
      <c r="C906" s="585" t="s">
        <v>11290</v>
      </c>
      <c r="D906" s="583" t="s">
        <v>11291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11292</v>
      </c>
      <c r="C907" s="585" t="s">
        <v>11293</v>
      </c>
      <c r="D907" s="583" t="s">
        <v>11294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11295</v>
      </c>
      <c r="C908" s="585" t="s">
        <v>11296</v>
      </c>
      <c r="D908" s="583" t="s">
        <v>11297</v>
      </c>
      <c r="E908" s="581">
        <v>4.5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11298</v>
      </c>
      <c r="C909" s="585" t="s">
        <v>11299</v>
      </c>
      <c r="D909" s="583" t="s">
        <v>11300</v>
      </c>
      <c r="E909" s="581">
        <v>4.5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11301</v>
      </c>
      <c r="C910" s="585" t="s">
        <v>11302</v>
      </c>
      <c r="D910" s="583" t="s">
        <v>11303</v>
      </c>
      <c r="E910" s="581">
        <v>4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11304</v>
      </c>
      <c r="C911" s="585" t="s">
        <v>11305</v>
      </c>
      <c r="D911" s="583" t="s">
        <v>11306</v>
      </c>
      <c r="E911" s="581">
        <v>4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11307</v>
      </c>
      <c r="C912" s="585" t="s">
        <v>11308</v>
      </c>
      <c r="D912" s="583" t="s">
        <v>11309</v>
      </c>
      <c r="E912" s="581">
        <v>4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/>
      <c r="B913" s="583"/>
      <c r="C913" s="585"/>
      <c r="D913" s="583"/>
      <c r="E913" s="581"/>
      <c r="F913" s="581"/>
      <c r="G913" s="584"/>
      <c r="H913" s="581"/>
      <c r="I913" s="581"/>
    </row>
    <row r="914" spans="1:9" ht="32.25" customHeight="1" x14ac:dyDescent="0.2">
      <c r="A914" s="242"/>
      <c r="B914" s="583"/>
      <c r="C914" s="585"/>
      <c r="D914" s="583"/>
      <c r="E914" s="581"/>
      <c r="F914" s="581"/>
      <c r="G914" s="584"/>
      <c r="H914" s="581"/>
      <c r="I914" s="581"/>
    </row>
    <row r="915" spans="1:9" ht="32.25" customHeight="1" x14ac:dyDescent="0.2">
      <c r="A915" s="242"/>
      <c r="B915" s="583"/>
      <c r="C915" s="585"/>
      <c r="D915" s="583"/>
      <c r="E915" s="581"/>
      <c r="F915" s="581"/>
      <c r="G915" s="584"/>
      <c r="H915" s="581"/>
      <c r="I915" s="581"/>
    </row>
    <row r="916" spans="1:9" ht="41.25" customHeight="1" x14ac:dyDescent="0.2">
      <c r="A916" s="242"/>
      <c r="B916" s="244"/>
      <c r="C916" s="102"/>
      <c r="D916" s="244"/>
      <c r="E916" s="241"/>
      <c r="F916" s="241"/>
      <c r="G916" s="240"/>
      <c r="H916" s="241"/>
      <c r="I916" s="241"/>
    </row>
    <row r="917" spans="1:9" ht="44.25" customHeight="1" x14ac:dyDescent="0.2">
      <c r="A917" s="242"/>
      <c r="B917" s="244"/>
      <c r="C917" s="102"/>
      <c r="D917" s="244"/>
      <c r="E917" s="241"/>
      <c r="F917" s="241"/>
      <c r="G917" s="240"/>
      <c r="H917" s="241"/>
      <c r="I917" s="241"/>
    </row>
    <row r="918" spans="1:9" ht="34.5" customHeight="1" x14ac:dyDescent="0.2">
      <c r="A918" s="242"/>
      <c r="B918" s="244"/>
      <c r="C918" s="102"/>
      <c r="D918" s="244"/>
      <c r="E918" s="241"/>
      <c r="F918" s="241"/>
      <c r="G918" s="240"/>
      <c r="H918" s="241"/>
      <c r="I918" s="241"/>
    </row>
    <row r="919" spans="1:9" ht="59.25" customHeight="1" x14ac:dyDescent="0.2">
      <c r="A919" s="242"/>
      <c r="B919" s="244"/>
      <c r="C919" s="102"/>
      <c r="D919" s="244"/>
      <c r="E919" s="241"/>
      <c r="F919" s="241"/>
      <c r="G919" s="240"/>
      <c r="H919" s="241"/>
      <c r="I919" s="241"/>
    </row>
    <row r="920" spans="1:9" ht="38.25" customHeight="1" x14ac:dyDescent="0.2">
      <c r="A920" s="242"/>
      <c r="B920" s="244"/>
      <c r="C920" s="102"/>
      <c r="D920" s="244"/>
      <c r="E920" s="241"/>
      <c r="F920" s="241"/>
      <c r="G920" s="240"/>
      <c r="H920" s="241"/>
      <c r="I920" s="241"/>
    </row>
    <row r="921" spans="1:9" s="105" customFormat="1" ht="35.25" customHeight="1" x14ac:dyDescent="0.2">
      <c r="A921" s="242"/>
      <c r="B921" s="244"/>
      <c r="C921" s="102"/>
      <c r="D921" s="244"/>
      <c r="E921" s="241"/>
      <c r="F921" s="241"/>
      <c r="G921" s="240"/>
      <c r="H921" s="241"/>
      <c r="I921" s="241"/>
    </row>
    <row r="922" spans="1:9" ht="41.25" customHeight="1" x14ac:dyDescent="0.2">
      <c r="A922" s="242"/>
      <c r="B922" s="244"/>
      <c r="C922" s="102"/>
      <c r="D922" s="244"/>
      <c r="E922" s="241"/>
      <c r="F922" s="241"/>
      <c r="G922" s="240"/>
      <c r="H922" s="241"/>
      <c r="I922" s="241"/>
    </row>
    <row r="923" spans="1:9" ht="46.5" customHeight="1" x14ac:dyDescent="0.2">
      <c r="A923" s="242"/>
      <c r="B923" s="244"/>
      <c r="C923" s="102"/>
      <c r="D923" s="244"/>
      <c r="E923" s="241"/>
      <c r="F923" s="241"/>
      <c r="G923" s="240"/>
      <c r="H923" s="241"/>
      <c r="I923" s="241"/>
    </row>
    <row r="924" spans="1:9" ht="48.75" customHeight="1" x14ac:dyDescent="0.2">
      <c r="A924" s="242"/>
      <c r="B924" s="244"/>
      <c r="C924" s="102"/>
      <c r="D924" s="244"/>
      <c r="E924" s="241"/>
      <c r="F924" s="241"/>
      <c r="G924" s="240"/>
      <c r="H924" s="241"/>
      <c r="I924" s="241"/>
    </row>
    <row r="925" spans="1:9" ht="62.25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41</v>
      </c>
      <c r="F956" s="152">
        <f>SUM(F903:F955)</f>
        <v>5500</v>
      </c>
      <c r="G956" s="152">
        <f>SUM(G903:G955)</f>
        <v>0</v>
      </c>
      <c r="H956" s="152">
        <f>SUM(H903:H955)</f>
        <v>5500</v>
      </c>
      <c r="I956" s="224">
        <f>SUM(I903:I955)</f>
        <v>5500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71.25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0</v>
      </c>
      <c r="F1061" s="16"/>
      <c r="G1061" s="16"/>
      <c r="H1061" s="16"/>
      <c r="I1061" s="15">
        <f>I1127+I1148+I1169+I1190+I1211</f>
        <v>0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0</v>
      </c>
    </row>
    <row r="1063" spans="1:9" ht="45" customHeight="1" thickTop="1" x14ac:dyDescent="0.2">
      <c r="A1063" s="130"/>
      <c r="B1063" s="586"/>
      <c r="C1063" s="587"/>
      <c r="D1063" s="588"/>
      <c r="E1063" s="589"/>
      <c r="F1063" s="589"/>
      <c r="G1063" s="590"/>
      <c r="H1063" s="589"/>
      <c r="I1063" s="589"/>
    </row>
    <row r="1064" spans="1:9" ht="34.5" customHeight="1" x14ac:dyDescent="0.2">
      <c r="A1064" s="134"/>
      <c r="B1064" s="586"/>
      <c r="C1064" s="587"/>
      <c r="D1064" s="588"/>
      <c r="E1064" s="589"/>
      <c r="F1064" s="589"/>
      <c r="G1064" s="590"/>
      <c r="H1064" s="589"/>
      <c r="I1064" s="589"/>
    </row>
    <row r="1065" spans="1:9" ht="44.25" customHeight="1" x14ac:dyDescent="0.2">
      <c r="A1065" s="134"/>
      <c r="B1065" s="586"/>
      <c r="C1065" s="587"/>
      <c r="D1065" s="588"/>
      <c r="E1065" s="589"/>
      <c r="F1065" s="589"/>
      <c r="G1065" s="590"/>
      <c r="H1065" s="589"/>
      <c r="I1065" s="589"/>
    </row>
    <row r="1066" spans="1:9" ht="40.5" customHeight="1" x14ac:dyDescent="0.2">
      <c r="A1066" s="134"/>
      <c r="B1066" s="586"/>
      <c r="C1066" s="587"/>
      <c r="D1066" s="588"/>
      <c r="E1066" s="589"/>
      <c r="F1066" s="589"/>
      <c r="G1066" s="590"/>
      <c r="H1066" s="589"/>
      <c r="I1066" s="589"/>
    </row>
    <row r="1067" spans="1:9" ht="42.75" customHeight="1" x14ac:dyDescent="0.2">
      <c r="A1067" s="134"/>
      <c r="B1067" s="586"/>
      <c r="C1067" s="591"/>
      <c r="D1067" s="588"/>
      <c r="E1067" s="589"/>
      <c r="F1067" s="589"/>
      <c r="G1067" s="590"/>
      <c r="H1067" s="589"/>
      <c r="I1067" s="589"/>
    </row>
    <row r="1068" spans="1:9" ht="46.5" customHeight="1" x14ac:dyDescent="0.2">
      <c r="A1068" s="134"/>
      <c r="B1068" s="586"/>
      <c r="C1068" s="591"/>
      <c r="D1068" s="588"/>
      <c r="E1068" s="589"/>
      <c r="F1068" s="589"/>
      <c r="G1068" s="590"/>
      <c r="H1068" s="589"/>
      <c r="I1068" s="589"/>
    </row>
    <row r="1069" spans="1:9" s="105" customFormat="1" ht="40.5" customHeight="1" x14ac:dyDescent="0.2">
      <c r="A1069" s="134"/>
      <c r="B1069" s="586"/>
      <c r="C1069" s="591"/>
      <c r="D1069" s="588"/>
      <c r="E1069" s="589"/>
      <c r="F1069" s="589"/>
      <c r="G1069" s="590"/>
      <c r="H1069" s="589"/>
      <c r="I1069" s="589"/>
    </row>
    <row r="1070" spans="1:9" ht="35.25" customHeight="1" x14ac:dyDescent="0.2">
      <c r="A1070" s="134"/>
      <c r="B1070" s="586"/>
      <c r="C1070" s="591"/>
      <c r="D1070" s="588"/>
      <c r="E1070" s="589"/>
      <c r="F1070" s="589"/>
      <c r="G1070" s="590"/>
      <c r="H1070" s="589"/>
      <c r="I1070" s="589"/>
    </row>
    <row r="1071" spans="1:9" ht="33.75" customHeight="1" x14ac:dyDescent="0.2">
      <c r="A1071" s="134"/>
      <c r="B1071" s="586"/>
      <c r="C1071" s="591"/>
      <c r="D1071" s="588"/>
      <c r="E1071" s="589"/>
      <c r="F1071" s="589"/>
      <c r="G1071" s="590"/>
      <c r="H1071" s="589"/>
      <c r="I1071" s="589"/>
    </row>
    <row r="1072" spans="1:9" ht="30.75" customHeight="1" x14ac:dyDescent="0.2">
      <c r="A1072" s="134"/>
      <c r="B1072" s="586"/>
      <c r="C1072" s="591"/>
      <c r="D1072" s="588"/>
      <c r="E1072" s="589"/>
      <c r="F1072" s="589"/>
      <c r="G1072" s="590"/>
      <c r="H1072" s="589"/>
      <c r="I1072" s="589"/>
    </row>
    <row r="1073" spans="1:9" ht="30.75" customHeight="1" x14ac:dyDescent="0.2">
      <c r="A1073" s="134"/>
      <c r="B1073" s="586"/>
      <c r="C1073" s="591"/>
      <c r="D1073" s="588"/>
      <c r="E1073" s="589"/>
      <c r="F1073" s="589"/>
      <c r="G1073" s="590"/>
      <c r="H1073" s="589"/>
      <c r="I1073" s="589"/>
    </row>
    <row r="1074" spans="1:9" ht="35.25" customHeight="1" x14ac:dyDescent="0.2">
      <c r="A1074" s="134"/>
      <c r="B1074" s="586"/>
      <c r="C1074" s="591"/>
      <c r="D1074" s="588"/>
      <c r="E1074" s="589"/>
      <c r="F1074" s="589"/>
      <c r="G1074" s="590"/>
      <c r="H1074" s="589"/>
      <c r="I1074" s="589"/>
    </row>
    <row r="1075" spans="1:9" ht="33.75" customHeight="1" x14ac:dyDescent="0.2">
      <c r="A1075" s="134"/>
      <c r="B1075" s="586"/>
      <c r="C1075" s="591"/>
      <c r="D1075" s="588"/>
      <c r="E1075" s="589"/>
      <c r="F1075" s="589"/>
      <c r="G1075" s="590"/>
      <c r="H1075" s="589"/>
      <c r="I1075" s="589"/>
    </row>
    <row r="1076" spans="1:9" ht="45.75" customHeight="1" x14ac:dyDescent="0.2">
      <c r="A1076" s="134"/>
      <c r="B1076" s="586"/>
      <c r="C1076" s="591"/>
      <c r="D1076" s="588"/>
      <c r="E1076" s="589"/>
      <c r="F1076" s="589"/>
      <c r="G1076" s="590"/>
      <c r="H1076" s="589"/>
      <c r="I1076" s="589"/>
    </row>
    <row r="1077" spans="1:9" ht="41.25" customHeight="1" x14ac:dyDescent="0.2">
      <c r="A1077" s="134"/>
      <c r="B1077" s="586"/>
      <c r="C1077" s="591"/>
      <c r="D1077" s="588"/>
      <c r="E1077" s="589"/>
      <c r="F1077" s="589"/>
      <c r="G1077" s="590"/>
      <c r="H1077" s="589"/>
      <c r="I1077" s="589"/>
    </row>
    <row r="1078" spans="1:9" ht="49.5" customHeight="1" x14ac:dyDescent="0.2">
      <c r="A1078" s="134"/>
      <c r="B1078" s="586"/>
      <c r="C1078" s="591"/>
      <c r="D1078" s="588"/>
      <c r="E1078" s="589"/>
      <c r="F1078" s="589"/>
      <c r="G1078" s="590"/>
      <c r="H1078" s="589"/>
      <c r="I1078" s="589"/>
    </row>
    <row r="1079" spans="1:9" ht="35.25" customHeight="1" x14ac:dyDescent="0.2">
      <c r="A1079" s="134"/>
      <c r="B1079" s="586"/>
      <c r="C1079" s="591"/>
      <c r="D1079" s="588"/>
      <c r="E1079" s="589"/>
      <c r="F1079" s="589"/>
      <c r="G1079" s="590"/>
      <c r="H1079" s="589"/>
      <c r="I1079" s="589"/>
    </row>
    <row r="1080" spans="1:9" ht="42.75" customHeight="1" x14ac:dyDescent="0.2">
      <c r="A1080" s="134"/>
      <c r="B1080" s="586"/>
      <c r="C1080" s="591"/>
      <c r="D1080" s="588"/>
      <c r="E1080" s="589"/>
      <c r="F1080" s="589"/>
      <c r="G1080" s="590"/>
      <c r="H1080" s="589"/>
      <c r="I1080" s="589"/>
    </row>
    <row r="1081" spans="1:9" ht="40.5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Top="1" thickBot="1" x14ac:dyDescent="0.3">
      <c r="A1127" s="89" t="s">
        <v>43</v>
      </c>
      <c r="B1127" s="90"/>
      <c r="C1127" s="91"/>
      <c r="D1127" s="90"/>
      <c r="E1127" s="152">
        <f>SUM(E1063:E1126)</f>
        <v>0</v>
      </c>
      <c r="F1127" s="152">
        <f>SUM(F1063:F1126)</f>
        <v>0</v>
      </c>
      <c r="G1127" s="152">
        <f>SUM(G1063:G1126)</f>
        <v>0</v>
      </c>
      <c r="H1127" s="152">
        <f>SUM(H1063:H1126)</f>
        <v>0</v>
      </c>
      <c r="I1127" s="224">
        <f>SUM(I1063:I1126)</f>
        <v>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0</v>
      </c>
    </row>
    <row r="1129" spans="1:9" ht="16.5" customHeight="1" thickTop="1" x14ac:dyDescent="0.25">
      <c r="A1129" s="146"/>
      <c r="B1129" s="586"/>
      <c r="C1129" s="591"/>
      <c r="D1129" s="592"/>
      <c r="E1129" s="589"/>
      <c r="F1129" s="589"/>
      <c r="G1129" s="590"/>
      <c r="H1129" s="589"/>
      <c r="I1129" s="589"/>
    </row>
    <row r="1130" spans="1:9" ht="16.5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thickTop="1" x14ac:dyDescent="0.25">
      <c r="A1148" s="155" t="s">
        <v>43</v>
      </c>
      <c r="B1148" s="156"/>
      <c r="C1148" s="157"/>
      <c r="D1148" s="156"/>
      <c r="E1148" s="158">
        <f>SUM(E1129:E1147)</f>
        <v>0</v>
      </c>
      <c r="F1148" s="159">
        <f>SUM(F1129:F1147)</f>
        <v>0</v>
      </c>
      <c r="G1148" s="159">
        <f>SUM(G1129:G1147)</f>
        <v>0</v>
      </c>
      <c r="H1148" s="159">
        <f>SUM(H1129:H1147)</f>
        <v>0</v>
      </c>
      <c r="I1148" s="160">
        <f>SUM(I1129:I1147)</f>
        <v>0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Top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thickBot="1" x14ac:dyDescent="0.3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customHeight="1" thickTop="1" x14ac:dyDescent="0.25">
      <c r="A1171" s="146"/>
      <c r="B1171" s="586"/>
      <c r="C1171" s="589"/>
      <c r="D1171" s="592"/>
      <c r="E1171" s="589"/>
      <c r="F1171" s="589"/>
      <c r="G1171" s="590"/>
      <c r="H1171" s="589"/>
      <c r="I1171" s="593"/>
    </row>
    <row r="1172" spans="1:9" ht="16.5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Top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Top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Top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70</v>
      </c>
      <c r="F1232" s="16"/>
      <c r="G1232" s="16"/>
      <c r="H1232" s="16"/>
      <c r="I1232" s="15">
        <f>I1288+I1309+I1330+I1351+I1372+I1393</f>
        <v>25546.32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13200</v>
      </c>
      <c r="J1233" s="272"/>
    </row>
    <row r="1234" spans="1:10" ht="42.75" customHeight="1" x14ac:dyDescent="0.2">
      <c r="A1234" s="273">
        <v>1</v>
      </c>
      <c r="B1234" s="40" t="s">
        <v>11310</v>
      </c>
      <c r="C1234" s="26" t="s">
        <v>11311</v>
      </c>
      <c r="D1234" s="40" t="s">
        <v>11310</v>
      </c>
      <c r="E1234" s="40">
        <v>5</v>
      </c>
      <c r="F1234" s="28">
        <v>550</v>
      </c>
      <c r="G1234" s="28"/>
      <c r="H1234" s="28">
        <v>550</v>
      </c>
      <c r="I1234" s="28">
        <v>550</v>
      </c>
    </row>
    <row r="1235" spans="1:10" ht="45.75" customHeight="1" x14ac:dyDescent="0.2">
      <c r="A1235" s="273">
        <v>2</v>
      </c>
      <c r="B1235" s="25" t="s">
        <v>11312</v>
      </c>
      <c r="C1235" s="26" t="s">
        <v>11313</v>
      </c>
      <c r="D1235" s="25" t="s">
        <v>11312</v>
      </c>
      <c r="E1235" s="40">
        <v>5</v>
      </c>
      <c r="F1235" s="28">
        <v>550</v>
      </c>
      <c r="G1235" s="28"/>
      <c r="H1235" s="28">
        <v>550</v>
      </c>
      <c r="I1235" s="28">
        <v>550</v>
      </c>
    </row>
    <row r="1236" spans="1:10" ht="42.75" customHeight="1" x14ac:dyDescent="0.2">
      <c r="A1236" s="273">
        <v>3</v>
      </c>
      <c r="B1236" s="25" t="s">
        <v>11314</v>
      </c>
      <c r="C1236" s="26" t="s">
        <v>11315</v>
      </c>
      <c r="D1236" s="25" t="s">
        <v>11314</v>
      </c>
      <c r="E1236" s="40">
        <v>15</v>
      </c>
      <c r="F1236" s="28">
        <v>550</v>
      </c>
      <c r="G1236" s="28"/>
      <c r="H1236" s="28">
        <v>550</v>
      </c>
      <c r="I1236" s="28">
        <v>550</v>
      </c>
    </row>
    <row r="1237" spans="1:10" ht="55.5" customHeight="1" x14ac:dyDescent="0.2">
      <c r="A1237" s="273">
        <v>4</v>
      </c>
      <c r="B1237" s="25" t="s">
        <v>11316</v>
      </c>
      <c r="C1237" s="26" t="s">
        <v>11317</v>
      </c>
      <c r="D1237" s="25" t="s">
        <v>11316</v>
      </c>
      <c r="E1237" s="40">
        <v>5</v>
      </c>
      <c r="F1237" s="28">
        <v>550</v>
      </c>
      <c r="G1237" s="28"/>
      <c r="H1237" s="28">
        <v>550</v>
      </c>
      <c r="I1237" s="28">
        <v>550</v>
      </c>
    </row>
    <row r="1238" spans="1:10" ht="42.75" customHeight="1" x14ac:dyDescent="0.2">
      <c r="A1238" s="273">
        <v>5</v>
      </c>
      <c r="B1238" s="25" t="s">
        <v>11318</v>
      </c>
      <c r="C1238" s="26" t="s">
        <v>11319</v>
      </c>
      <c r="D1238" s="25" t="s">
        <v>11318</v>
      </c>
      <c r="E1238" s="40">
        <v>5</v>
      </c>
      <c r="F1238" s="28">
        <v>550</v>
      </c>
      <c r="G1238" s="28"/>
      <c r="H1238" s="28">
        <v>550</v>
      </c>
      <c r="I1238" s="28">
        <v>550</v>
      </c>
    </row>
    <row r="1239" spans="1:10" ht="41.25" customHeight="1" x14ac:dyDescent="0.2">
      <c r="A1239" s="273">
        <v>6</v>
      </c>
      <c r="B1239" s="25" t="s">
        <v>11320</v>
      </c>
      <c r="C1239" s="26" t="s">
        <v>11321</v>
      </c>
      <c r="D1239" s="25" t="s">
        <v>11320</v>
      </c>
      <c r="E1239" s="40">
        <v>5</v>
      </c>
      <c r="F1239" s="28">
        <v>550</v>
      </c>
      <c r="G1239" s="28"/>
      <c r="H1239" s="28">
        <v>550</v>
      </c>
      <c r="I1239" s="28">
        <v>550</v>
      </c>
    </row>
    <row r="1240" spans="1:10" ht="43.5" customHeight="1" x14ac:dyDescent="0.2">
      <c r="A1240" s="273">
        <v>7</v>
      </c>
      <c r="B1240" s="25" t="s">
        <v>11322</v>
      </c>
      <c r="C1240" s="26" t="s">
        <v>11323</v>
      </c>
      <c r="D1240" s="25" t="s">
        <v>11322</v>
      </c>
      <c r="E1240" s="40">
        <v>15</v>
      </c>
      <c r="F1240" s="28">
        <v>550</v>
      </c>
      <c r="G1240" s="28"/>
      <c r="H1240" s="28">
        <v>550</v>
      </c>
      <c r="I1240" s="28">
        <v>550</v>
      </c>
    </row>
    <row r="1241" spans="1:10" ht="47.25" customHeight="1" x14ac:dyDescent="0.2">
      <c r="A1241" s="273">
        <v>8</v>
      </c>
      <c r="B1241" s="25" t="s">
        <v>11324</v>
      </c>
      <c r="C1241" s="26" t="s">
        <v>11325</v>
      </c>
      <c r="D1241" s="25" t="s">
        <v>11324</v>
      </c>
      <c r="E1241" s="40">
        <v>15</v>
      </c>
      <c r="F1241" s="28">
        <v>550</v>
      </c>
      <c r="G1241" s="28"/>
      <c r="H1241" s="28">
        <v>550</v>
      </c>
      <c r="I1241" s="28">
        <v>550</v>
      </c>
    </row>
    <row r="1242" spans="1:10" ht="42.75" customHeight="1" x14ac:dyDescent="0.2">
      <c r="A1242" s="273">
        <v>9</v>
      </c>
      <c r="B1242" s="25" t="s">
        <v>11326</v>
      </c>
      <c r="C1242" s="26" t="s">
        <v>11327</v>
      </c>
      <c r="D1242" s="25" t="s">
        <v>11326</v>
      </c>
      <c r="E1242" s="40" t="s">
        <v>8337</v>
      </c>
      <c r="F1242" s="28">
        <v>550</v>
      </c>
      <c r="G1242" s="28"/>
      <c r="H1242" s="28">
        <v>550</v>
      </c>
      <c r="I1242" s="28">
        <v>550</v>
      </c>
    </row>
    <row r="1243" spans="1:10" ht="53.25" customHeight="1" x14ac:dyDescent="0.2">
      <c r="A1243" s="273">
        <v>10</v>
      </c>
      <c r="B1243" s="25" t="s">
        <v>11328</v>
      </c>
      <c r="C1243" s="26" t="s">
        <v>11329</v>
      </c>
      <c r="D1243" s="25" t="s">
        <v>11328</v>
      </c>
      <c r="E1243" s="40" t="s">
        <v>8337</v>
      </c>
      <c r="F1243" s="28">
        <v>550</v>
      </c>
      <c r="G1243" s="28"/>
      <c r="H1243" s="28">
        <v>550</v>
      </c>
      <c r="I1243" s="28">
        <v>550</v>
      </c>
    </row>
    <row r="1244" spans="1:10" ht="53.25" customHeight="1" x14ac:dyDescent="0.2">
      <c r="A1244" s="273">
        <v>11</v>
      </c>
      <c r="B1244" s="25" t="s">
        <v>11330</v>
      </c>
      <c r="C1244" s="26" t="s">
        <v>11331</v>
      </c>
      <c r="D1244" s="25" t="s">
        <v>11330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10" ht="53.25" customHeight="1" x14ac:dyDescent="0.2">
      <c r="A1245" s="273">
        <v>12</v>
      </c>
      <c r="B1245" s="25" t="s">
        <v>11332</v>
      </c>
      <c r="C1245" s="26" t="s">
        <v>11333</v>
      </c>
      <c r="D1245" s="25" t="s">
        <v>11332</v>
      </c>
      <c r="E1245" s="40" t="s">
        <v>8344</v>
      </c>
      <c r="F1245" s="28">
        <v>550</v>
      </c>
      <c r="G1245" s="28"/>
      <c r="H1245" s="28">
        <v>550</v>
      </c>
      <c r="I1245" s="28">
        <v>550</v>
      </c>
    </row>
    <row r="1246" spans="1:10" ht="53.25" customHeight="1" x14ac:dyDescent="0.2">
      <c r="A1246" s="273">
        <v>13</v>
      </c>
      <c r="B1246" s="25" t="s">
        <v>11334</v>
      </c>
      <c r="C1246" s="26" t="s">
        <v>11335</v>
      </c>
      <c r="D1246" s="25" t="s">
        <v>11334</v>
      </c>
      <c r="E1246" s="40" t="s">
        <v>8332</v>
      </c>
      <c r="F1246" s="28">
        <v>550</v>
      </c>
      <c r="G1246" s="28"/>
      <c r="H1246" s="28">
        <v>550</v>
      </c>
      <c r="I1246" s="28">
        <v>550</v>
      </c>
    </row>
    <row r="1247" spans="1:10" ht="53.25" customHeight="1" x14ac:dyDescent="0.2">
      <c r="A1247" s="273">
        <v>14</v>
      </c>
      <c r="B1247" s="25" t="s">
        <v>11336</v>
      </c>
      <c r="C1247" s="26" t="s">
        <v>11337</v>
      </c>
      <c r="D1247" s="25" t="s">
        <v>11336</v>
      </c>
      <c r="E1247" s="40" t="s">
        <v>8337</v>
      </c>
      <c r="F1247" s="28">
        <v>550</v>
      </c>
      <c r="G1247" s="28"/>
      <c r="H1247" s="28">
        <v>550</v>
      </c>
      <c r="I1247" s="28">
        <v>550</v>
      </c>
    </row>
    <row r="1248" spans="1:10" ht="53.25" customHeight="1" x14ac:dyDescent="0.2">
      <c r="A1248" s="273">
        <v>15</v>
      </c>
      <c r="B1248" s="25" t="s">
        <v>11338</v>
      </c>
      <c r="C1248" s="26" t="s">
        <v>11339</v>
      </c>
      <c r="D1248" s="25" t="s">
        <v>11338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16</v>
      </c>
      <c r="B1249" s="25" t="s">
        <v>11340</v>
      </c>
      <c r="C1249" s="26" t="s">
        <v>11341</v>
      </c>
      <c r="D1249" s="25" t="s">
        <v>11340</v>
      </c>
      <c r="E1249" s="40" t="s">
        <v>8337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>
        <v>17</v>
      </c>
      <c r="B1250" s="25" t="s">
        <v>11342</v>
      </c>
      <c r="C1250" s="26" t="s">
        <v>11343</v>
      </c>
      <c r="D1250" s="25" t="s">
        <v>11342</v>
      </c>
      <c r="E1250" s="40" t="s">
        <v>4083</v>
      </c>
      <c r="F1250" s="28">
        <v>550</v>
      </c>
      <c r="G1250" s="28"/>
      <c r="H1250" s="28">
        <v>550</v>
      </c>
      <c r="I1250" s="28">
        <v>550</v>
      </c>
    </row>
    <row r="1251" spans="1:9" ht="53.25" customHeight="1" x14ac:dyDescent="0.2">
      <c r="A1251" s="273">
        <v>18</v>
      </c>
      <c r="B1251" s="25" t="s">
        <v>11344</v>
      </c>
      <c r="C1251" s="26" t="s">
        <v>11345</v>
      </c>
      <c r="D1251" s="25" t="s">
        <v>11344</v>
      </c>
      <c r="E1251" s="40" t="s">
        <v>4083</v>
      </c>
      <c r="F1251" s="28">
        <v>550</v>
      </c>
      <c r="G1251" s="28"/>
      <c r="H1251" s="28">
        <v>550</v>
      </c>
      <c r="I1251" s="28">
        <v>550</v>
      </c>
    </row>
    <row r="1252" spans="1:9" ht="53.25" customHeight="1" x14ac:dyDescent="0.2">
      <c r="A1252" s="273">
        <v>19</v>
      </c>
      <c r="B1252" s="25" t="s">
        <v>11346</v>
      </c>
      <c r="C1252" s="26" t="s">
        <v>11347</v>
      </c>
      <c r="D1252" s="25" t="s">
        <v>11346</v>
      </c>
      <c r="E1252" s="40" t="s">
        <v>8344</v>
      </c>
      <c r="F1252" s="28">
        <v>550</v>
      </c>
      <c r="G1252" s="28"/>
      <c r="H1252" s="28">
        <v>550</v>
      </c>
      <c r="I1252" s="28">
        <v>550</v>
      </c>
    </row>
    <row r="1253" spans="1:9" ht="53.25" customHeight="1" x14ac:dyDescent="0.2">
      <c r="A1253" s="273">
        <v>20</v>
      </c>
      <c r="B1253" s="25" t="s">
        <v>11348</v>
      </c>
      <c r="C1253" s="26" t="s">
        <v>11349</v>
      </c>
      <c r="D1253" s="25" t="s">
        <v>11348</v>
      </c>
      <c r="E1253" s="40" t="s">
        <v>4083</v>
      </c>
      <c r="F1253" s="28">
        <v>550</v>
      </c>
      <c r="G1253" s="28"/>
      <c r="H1253" s="28">
        <v>550</v>
      </c>
      <c r="I1253" s="28">
        <v>550</v>
      </c>
    </row>
    <row r="1254" spans="1:9" ht="41.25" customHeight="1" x14ac:dyDescent="0.2">
      <c r="A1254" s="273">
        <v>21</v>
      </c>
      <c r="B1254" s="277" t="s">
        <v>11350</v>
      </c>
      <c r="C1254" s="275" t="s">
        <v>11351</v>
      </c>
      <c r="D1254" s="277" t="s">
        <v>11350</v>
      </c>
      <c r="E1254" s="274" t="s">
        <v>8337</v>
      </c>
      <c r="F1254" s="276">
        <v>550</v>
      </c>
      <c r="G1254" s="276"/>
      <c r="H1254" s="276">
        <v>550</v>
      </c>
      <c r="I1254" s="276">
        <v>550</v>
      </c>
    </row>
    <row r="1255" spans="1:9" ht="42.75" customHeight="1" x14ac:dyDescent="0.2">
      <c r="A1255" s="273">
        <v>22</v>
      </c>
      <c r="B1255" s="277" t="s">
        <v>11352</v>
      </c>
      <c r="C1255" s="275" t="s">
        <v>11353</v>
      </c>
      <c r="D1255" s="277" t="s">
        <v>11352</v>
      </c>
      <c r="E1255" s="274" t="s">
        <v>4083</v>
      </c>
      <c r="F1255" s="276">
        <v>550</v>
      </c>
      <c r="G1255" s="276"/>
      <c r="H1255" s="276">
        <v>550</v>
      </c>
      <c r="I1255" s="276">
        <v>550</v>
      </c>
    </row>
    <row r="1256" spans="1:9" ht="50.25" customHeight="1" x14ac:dyDescent="0.2">
      <c r="A1256" s="273">
        <v>23</v>
      </c>
      <c r="B1256" s="277" t="s">
        <v>11354</v>
      </c>
      <c r="C1256" s="275" t="s">
        <v>11355</v>
      </c>
      <c r="D1256" s="277" t="s">
        <v>11354</v>
      </c>
      <c r="E1256" s="274" t="s">
        <v>4083</v>
      </c>
      <c r="F1256" s="276">
        <v>550</v>
      </c>
      <c r="G1256" s="276"/>
      <c r="H1256" s="276">
        <v>550</v>
      </c>
      <c r="I1256" s="276">
        <v>550</v>
      </c>
    </row>
    <row r="1257" spans="1:9" ht="40.5" customHeight="1" x14ac:dyDescent="0.2">
      <c r="A1257" s="273">
        <v>24</v>
      </c>
      <c r="B1257" s="277" t="s">
        <v>11356</v>
      </c>
      <c r="C1257" s="275" t="s">
        <v>11357</v>
      </c>
      <c r="D1257" s="277" t="s">
        <v>11356</v>
      </c>
      <c r="E1257" s="274" t="s">
        <v>4083</v>
      </c>
      <c r="F1257" s="276">
        <v>550</v>
      </c>
      <c r="G1257" s="276"/>
      <c r="H1257" s="276">
        <v>550</v>
      </c>
      <c r="I1257" s="276">
        <v>550</v>
      </c>
    </row>
    <row r="1258" spans="1:9" ht="53.2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Top="1" thickBot="1" x14ac:dyDescent="0.3">
      <c r="A1288" s="89" t="s">
        <v>43</v>
      </c>
      <c r="B1288" s="90"/>
      <c r="C1288" s="91"/>
      <c r="D1288" s="90"/>
      <c r="E1288" s="152">
        <f>SUM(E1234:E1287)</f>
        <v>70</v>
      </c>
      <c r="F1288" s="152">
        <f>SUM(F1234:F1287)</f>
        <v>13200</v>
      </c>
      <c r="G1288" s="152">
        <f>SUM(G1234:G1287)</f>
        <v>0</v>
      </c>
      <c r="H1288" s="152">
        <f>SUM(H1234:H1287)</f>
        <v>13200</v>
      </c>
      <c r="I1288" s="224">
        <f>SUM(I1234:I1287)</f>
        <v>13200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Top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thickBot="1" x14ac:dyDescent="0.3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2973.46</v>
      </c>
    </row>
    <row r="1311" spans="1:9" ht="46.5" customHeight="1" thickTop="1" thickBot="1" x14ac:dyDescent="0.3">
      <c r="A1311" s="543">
        <v>1</v>
      </c>
      <c r="B1311" s="194" t="s">
        <v>11358</v>
      </c>
      <c r="C1311" s="194" t="s">
        <v>11359</v>
      </c>
      <c r="D1311" s="194" t="s">
        <v>11358</v>
      </c>
      <c r="E1311" s="566" t="s">
        <v>11360</v>
      </c>
      <c r="F1311" s="196">
        <v>2973.46</v>
      </c>
      <c r="G1311" s="544"/>
      <c r="H1311" s="196">
        <v>2973.46</v>
      </c>
      <c r="I1311" s="197">
        <v>2973.46</v>
      </c>
    </row>
    <row r="1312" spans="1:9" ht="51.75" customHeight="1" thickTop="1" thickBot="1" x14ac:dyDescent="0.3">
      <c r="A1312" s="138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customHeight="1" thickTop="1" x14ac:dyDescent="0.25">
      <c r="A1313" s="75"/>
      <c r="B1313" s="194"/>
      <c r="C1313" s="194"/>
      <c r="D1313" s="194"/>
      <c r="E1313" s="195"/>
      <c r="F1313" s="196"/>
      <c r="G1313" s="544"/>
      <c r="H1313" s="196"/>
      <c r="I1313" s="19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9" ht="16.5" customHeight="1" thickTop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2973.46</v>
      </c>
      <c r="G1330" s="92">
        <f>SUM(G1311:G1329)</f>
        <v>0</v>
      </c>
      <c r="H1330" s="92">
        <f>SUM(H1311:H1329)</f>
        <v>2973.46</v>
      </c>
      <c r="I1330" s="93">
        <f>SUM(I1311:I1329)</f>
        <v>2973.46</v>
      </c>
    </row>
    <row r="1331" spans="1:9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9372.86</v>
      </c>
    </row>
    <row r="1332" spans="1:9" ht="36.75" customHeight="1" thickTop="1" x14ac:dyDescent="0.2">
      <c r="A1332" s="130">
        <v>1</v>
      </c>
      <c r="B1332" s="277" t="s">
        <v>11361</v>
      </c>
      <c r="C1332" s="545" t="s">
        <v>6765</v>
      </c>
      <c r="D1332" s="277" t="s">
        <v>11361</v>
      </c>
      <c r="E1332" s="274" t="s">
        <v>11362</v>
      </c>
      <c r="F1332" s="276">
        <v>8080.05</v>
      </c>
      <c r="G1332" s="276"/>
      <c r="H1332" s="276">
        <v>8080.05</v>
      </c>
      <c r="I1332" s="276">
        <v>8080.05</v>
      </c>
    </row>
    <row r="1333" spans="1:9" ht="47.25" customHeight="1" x14ac:dyDescent="0.25">
      <c r="A1333" s="353">
        <v>2</v>
      </c>
      <c r="B1333" s="277" t="s">
        <v>11363</v>
      </c>
      <c r="C1333" s="275" t="s">
        <v>6765</v>
      </c>
      <c r="D1333" s="277" t="s">
        <v>11363</v>
      </c>
      <c r="E1333" s="274" t="s">
        <v>11364</v>
      </c>
      <c r="F1333" s="276">
        <v>1292.81</v>
      </c>
      <c r="G1333" s="276"/>
      <c r="H1333" s="276">
        <v>1292.81</v>
      </c>
      <c r="I1333" s="276">
        <v>1292.81</v>
      </c>
    </row>
    <row r="1334" spans="1:9" ht="46.5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16.5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9" ht="16.5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Top="1" thickBot="1" x14ac:dyDescent="0.3">
      <c r="A1351" s="89" t="s">
        <v>43</v>
      </c>
      <c r="B1351" s="90"/>
      <c r="C1351" s="91"/>
      <c r="D1351" s="90"/>
      <c r="E1351" s="152">
        <f>SUM(E1332:E1350)</f>
        <v>0</v>
      </c>
      <c r="F1351" s="92">
        <f>SUM(F1332:F1350)</f>
        <v>9372.86</v>
      </c>
      <c r="G1351" s="92">
        <f>SUM(G1332:G1350)</f>
        <v>0</v>
      </c>
      <c r="H1351" s="92">
        <f>SUM(H1332:H1350)</f>
        <v>9372.86</v>
      </c>
      <c r="I1351" s="93">
        <f>SUM(I1332:I1350)</f>
        <v>9372.86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Top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thickBot="1" x14ac:dyDescent="0.3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Top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26</v>
      </c>
      <c r="B1398" s="629"/>
      <c r="E1398" s="5">
        <f>E1232+E1061+E901+E660+E490+E277+E7</f>
        <v>1198.5</v>
      </c>
      <c r="I1398" s="5">
        <f>I1232+I1061+I901+I660+I490+I277+I7</f>
        <v>106816.10215999999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/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907" min="7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400"/>
  <sheetViews>
    <sheetView view="pageBreakPreview" zoomScale="75" zoomScaleNormal="75" zoomScaleSheetLayoutView="75" workbookViewId="0">
      <pane ySplit="6" topLeftCell="A377" activePane="bottomLeft" state="frozen"/>
      <selection activeCell="R335" sqref="R335"/>
      <selection pane="bottomLeft" activeCell="R335" sqref="R33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11365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67"/>
      <c r="C4" s="56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506.79999999999995</v>
      </c>
      <c r="F7" s="16"/>
      <c r="G7" s="16"/>
      <c r="H7" s="16"/>
      <c r="I7" s="17">
        <f>I188+I205+I213+I234+I255+I276</f>
        <v>30211.789199999999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26316.101799999997</v>
      </c>
    </row>
    <row r="9" spans="1:9" ht="32.25" customHeight="1" thickBot="1" x14ac:dyDescent="0.25">
      <c r="A9" s="596">
        <v>1</v>
      </c>
      <c r="B9" s="597" t="s">
        <v>11366</v>
      </c>
      <c r="C9" s="598" t="s">
        <v>11367</v>
      </c>
      <c r="D9" s="597" t="s">
        <v>11368</v>
      </c>
      <c r="E9" s="599">
        <v>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11369</v>
      </c>
      <c r="C10" s="320" t="s">
        <v>11367</v>
      </c>
      <c r="D10" s="321" t="s">
        <v>11370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11371</v>
      </c>
      <c r="C11" s="320" t="s">
        <v>11372</v>
      </c>
      <c r="D11" s="321" t="s">
        <v>11373</v>
      </c>
      <c r="E11" s="322">
        <v>14.5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11374</v>
      </c>
      <c r="C12" s="320" t="s">
        <v>11375</v>
      </c>
      <c r="D12" s="321" t="s">
        <v>11374</v>
      </c>
      <c r="E12" s="322">
        <v>7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11376</v>
      </c>
      <c r="C13" s="552" t="s">
        <v>11377</v>
      </c>
      <c r="D13" s="553" t="s">
        <v>11376</v>
      </c>
      <c r="E13" s="554">
        <v>9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11378</v>
      </c>
      <c r="C14" s="552" t="s">
        <v>11379</v>
      </c>
      <c r="D14" s="553" t="s">
        <v>11378</v>
      </c>
      <c r="E14" s="554">
        <v>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11380</v>
      </c>
      <c r="C15" s="552" t="s">
        <v>11381</v>
      </c>
      <c r="D15" s="553" t="s">
        <v>11380</v>
      </c>
      <c r="E15" s="554">
        <v>6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11382</v>
      </c>
      <c r="C16" s="552" t="s">
        <v>11383</v>
      </c>
      <c r="D16" s="553" t="s">
        <v>11382</v>
      </c>
      <c r="E16" s="554">
        <v>7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11384</v>
      </c>
      <c r="C17" s="552" t="s">
        <v>11385</v>
      </c>
      <c r="D17" s="553" t="s">
        <v>11384</v>
      </c>
      <c r="E17" s="554">
        <v>13.5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11386</v>
      </c>
      <c r="C18" s="552" t="s">
        <v>11387</v>
      </c>
      <c r="D18" s="553" t="s">
        <v>11386</v>
      </c>
      <c r="E18" s="554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11388</v>
      </c>
      <c r="C19" s="552" t="s">
        <v>11387</v>
      </c>
      <c r="D19" s="553" t="s">
        <v>11388</v>
      </c>
      <c r="E19" s="554">
        <v>6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11389</v>
      </c>
      <c r="C20" s="552" t="s">
        <v>11390</v>
      </c>
      <c r="D20" s="553" t="s">
        <v>11389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11391</v>
      </c>
      <c r="C21" s="552" t="s">
        <v>11392</v>
      </c>
      <c r="D21" s="553" t="s">
        <v>11391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11393</v>
      </c>
      <c r="C22" s="552" t="s">
        <v>11394</v>
      </c>
      <c r="D22" s="553" t="s">
        <v>11393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11395</v>
      </c>
      <c r="C23" s="552" t="s">
        <v>11396</v>
      </c>
      <c r="D23" s="553" t="s">
        <v>11395</v>
      </c>
      <c r="E23" s="554">
        <v>8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11397</v>
      </c>
      <c r="C24" s="552" t="s">
        <v>11398</v>
      </c>
      <c r="D24" s="553" t="s">
        <v>11399</v>
      </c>
      <c r="E24" s="554">
        <v>5</v>
      </c>
      <c r="F24" s="330">
        <v>550</v>
      </c>
      <c r="G24" s="331"/>
      <c r="H24" s="330">
        <v>550.00036</v>
      </c>
      <c r="I24" s="332">
        <v>550.00036</v>
      </c>
    </row>
    <row r="25" spans="1:11" ht="48.75" customHeight="1" thickBot="1" x14ac:dyDescent="0.25">
      <c r="A25" s="29">
        <v>17</v>
      </c>
      <c r="B25" s="551" t="s">
        <v>11400</v>
      </c>
      <c r="C25" s="552" t="s">
        <v>11401</v>
      </c>
      <c r="D25" s="553" t="s">
        <v>11402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28.5" customHeight="1" thickTop="1" x14ac:dyDescent="0.2">
      <c r="A26" s="24">
        <v>18</v>
      </c>
      <c r="B26" s="551" t="s">
        <v>11403</v>
      </c>
      <c r="C26" s="552" t="s">
        <v>11404</v>
      </c>
      <c r="D26" s="553" t="s">
        <v>11405</v>
      </c>
      <c r="E26" s="554">
        <v>8</v>
      </c>
      <c r="F26" s="330">
        <v>550.00036</v>
      </c>
      <c r="G26" s="331"/>
      <c r="H26" s="330">
        <v>550.00036</v>
      </c>
      <c r="I26" s="332">
        <v>550.00036</v>
      </c>
    </row>
    <row r="27" spans="1:11" ht="53.25" customHeight="1" thickBot="1" x14ac:dyDescent="0.25">
      <c r="A27" s="29">
        <v>19</v>
      </c>
      <c r="B27" s="551" t="s">
        <v>11406</v>
      </c>
      <c r="C27" s="552" t="s">
        <v>11407</v>
      </c>
      <c r="D27" s="553" t="s">
        <v>11406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11408</v>
      </c>
      <c r="C28" s="552" t="s">
        <v>4591</v>
      </c>
      <c r="D28" s="553" t="s">
        <v>11408</v>
      </c>
      <c r="E28" s="554">
        <v>14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11409</v>
      </c>
      <c r="C29" s="552" t="s">
        <v>11410</v>
      </c>
      <c r="D29" s="553" t="s">
        <v>11409</v>
      </c>
      <c r="E29" s="554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11411</v>
      </c>
      <c r="C30" s="552" t="s">
        <v>4591</v>
      </c>
      <c r="D30" s="553" t="s">
        <v>11411</v>
      </c>
      <c r="E30" s="554">
        <v>7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11412</v>
      </c>
      <c r="C31" s="552" t="s">
        <v>4591</v>
      </c>
      <c r="D31" s="553" t="s">
        <v>11412</v>
      </c>
      <c r="E31" s="554">
        <v>14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11413</v>
      </c>
      <c r="C32" s="552" t="s">
        <v>4591</v>
      </c>
      <c r="D32" s="553" t="s">
        <v>11413</v>
      </c>
      <c r="E32" s="554">
        <v>14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11414</v>
      </c>
      <c r="C33" s="552" t="s">
        <v>4591</v>
      </c>
      <c r="D33" s="553" t="s">
        <v>11414</v>
      </c>
      <c r="E33" s="554">
        <v>14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11415</v>
      </c>
      <c r="C34" s="552" t="s">
        <v>4591</v>
      </c>
      <c r="D34" s="553" t="s">
        <v>11415</v>
      </c>
      <c r="E34" s="554">
        <v>14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11416</v>
      </c>
      <c r="C35" s="552" t="s">
        <v>4591</v>
      </c>
      <c r="D35" s="553" t="s">
        <v>11416</v>
      </c>
      <c r="E35" s="554">
        <v>14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11417</v>
      </c>
      <c r="C36" s="552" t="s">
        <v>4591</v>
      </c>
      <c r="D36" s="553" t="s">
        <v>11417</v>
      </c>
      <c r="E36" s="554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11418</v>
      </c>
      <c r="C37" s="552" t="s">
        <v>4591</v>
      </c>
      <c r="D37" s="553" t="s">
        <v>11418</v>
      </c>
      <c r="E37" s="554">
        <v>14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11419</v>
      </c>
      <c r="C38" s="552" t="s">
        <v>4591</v>
      </c>
      <c r="D38" s="553" t="s">
        <v>11419</v>
      </c>
      <c r="E38" s="554">
        <v>14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11420</v>
      </c>
      <c r="C39" s="552" t="s">
        <v>11421</v>
      </c>
      <c r="D39" s="553" t="s">
        <v>11420</v>
      </c>
      <c r="E39" s="554">
        <v>3</v>
      </c>
      <c r="F39" s="330">
        <v>550</v>
      </c>
      <c r="G39" s="331">
        <v>550</v>
      </c>
      <c r="H39" s="330">
        <v>1100</v>
      </c>
      <c r="I39" s="332">
        <v>550</v>
      </c>
    </row>
    <row r="40" spans="1:9" ht="39.75" customHeight="1" thickTop="1" x14ac:dyDescent="0.2">
      <c r="A40" s="24">
        <v>32</v>
      </c>
      <c r="B40" s="551" t="s">
        <v>11422</v>
      </c>
      <c r="C40" s="552" t="s">
        <v>11423</v>
      </c>
      <c r="D40" s="553" t="s">
        <v>11422</v>
      </c>
      <c r="E40" s="554">
        <v>3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11424</v>
      </c>
      <c r="C41" s="552" t="s">
        <v>11425</v>
      </c>
      <c r="D41" s="553" t="s">
        <v>11424</v>
      </c>
      <c r="E41" s="554">
        <v>10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11426</v>
      </c>
      <c r="C42" s="552" t="s">
        <v>11427</v>
      </c>
      <c r="D42" s="553" t="s">
        <v>11426</v>
      </c>
      <c r="E42" s="554">
        <v>15</v>
      </c>
      <c r="F42" s="330">
        <v>550</v>
      </c>
      <c r="G42" s="331">
        <v>466.1</v>
      </c>
      <c r="H42" s="330">
        <v>550</v>
      </c>
      <c r="I42" s="332">
        <v>466.1</v>
      </c>
    </row>
    <row r="43" spans="1:9" ht="39.75" customHeight="1" thickBot="1" x14ac:dyDescent="0.25">
      <c r="A43" s="29">
        <v>35</v>
      </c>
      <c r="B43" s="551" t="s">
        <v>11428</v>
      </c>
      <c r="C43" s="552" t="s">
        <v>11429</v>
      </c>
      <c r="D43" s="553" t="s">
        <v>11428</v>
      </c>
      <c r="E43" s="554">
        <v>10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11430</v>
      </c>
      <c r="C44" s="552" t="s">
        <v>11431</v>
      </c>
      <c r="D44" s="553" t="s">
        <v>11430</v>
      </c>
      <c r="E44" s="554">
        <v>15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11426</v>
      </c>
      <c r="C45" s="552" t="s">
        <v>11432</v>
      </c>
      <c r="D45" s="553" t="s">
        <v>11426</v>
      </c>
      <c r="E45" s="554">
        <v>15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11433</v>
      </c>
      <c r="C46" s="552" t="s">
        <v>11434</v>
      </c>
      <c r="D46" s="553" t="s">
        <v>11433</v>
      </c>
      <c r="E46" s="554">
        <v>10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11435</v>
      </c>
      <c r="C47" s="552" t="s">
        <v>11436</v>
      </c>
      <c r="D47" s="553" t="s">
        <v>11435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11437</v>
      </c>
      <c r="C48" s="552" t="s">
        <v>11438</v>
      </c>
      <c r="D48" s="553" t="s">
        <v>11437</v>
      </c>
      <c r="E48" s="554">
        <v>10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11439</v>
      </c>
      <c r="C49" s="552" t="s">
        <v>11440</v>
      </c>
      <c r="D49" s="553" t="s">
        <v>11439</v>
      </c>
      <c r="E49" s="554">
        <v>15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11441</v>
      </c>
      <c r="C50" s="552" t="s">
        <v>11442</v>
      </c>
      <c r="D50" s="553" t="s">
        <v>11441</v>
      </c>
      <c r="E50" s="554">
        <v>15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11443</v>
      </c>
      <c r="C51" s="552" t="s">
        <v>11444</v>
      </c>
      <c r="D51" s="553" t="s">
        <v>11443</v>
      </c>
      <c r="E51" s="554">
        <v>10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11445</v>
      </c>
      <c r="C52" s="552" t="s">
        <v>11446</v>
      </c>
      <c r="D52" s="553" t="s">
        <v>11445</v>
      </c>
      <c r="E52" s="554">
        <v>8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11447</v>
      </c>
      <c r="C53" s="552" t="s">
        <v>11448</v>
      </c>
      <c r="D53" s="553" t="s">
        <v>11447</v>
      </c>
      <c r="E53" s="554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11449</v>
      </c>
      <c r="C54" s="552" t="s">
        <v>4591</v>
      </c>
      <c r="D54" s="553" t="s">
        <v>11449</v>
      </c>
      <c r="E54" s="554">
        <v>14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11450</v>
      </c>
      <c r="C55" s="552" t="s">
        <v>11451</v>
      </c>
      <c r="D55" s="553" t="s">
        <v>11452</v>
      </c>
      <c r="E55" s="554">
        <v>13.9</v>
      </c>
      <c r="F55" s="330">
        <v>550.00036</v>
      </c>
      <c r="G55" s="331"/>
      <c r="H55" s="330">
        <v>550.00036</v>
      </c>
      <c r="I55" s="332">
        <v>550.00036</v>
      </c>
    </row>
    <row r="56" spans="1:9" ht="39.75" customHeight="1" thickTop="1" x14ac:dyDescent="0.2">
      <c r="A56" s="24">
        <v>48</v>
      </c>
      <c r="B56" s="551" t="s">
        <v>11453</v>
      </c>
      <c r="C56" s="552" t="s">
        <v>11451</v>
      </c>
      <c r="D56" s="553" t="s">
        <v>11454</v>
      </c>
      <c r="E56" s="554">
        <v>13.9</v>
      </c>
      <c r="F56" s="330">
        <v>550.00036</v>
      </c>
      <c r="G56" s="331"/>
      <c r="H56" s="330">
        <v>550.00036</v>
      </c>
      <c r="I56" s="332">
        <v>550.00036</v>
      </c>
    </row>
    <row r="57" spans="1:9" ht="39.75" customHeight="1" thickBot="1" x14ac:dyDescent="0.25">
      <c r="A57" s="29"/>
      <c r="B57" s="551"/>
      <c r="C57" s="552"/>
      <c r="D57" s="553"/>
      <c r="E57" s="554"/>
      <c r="F57" s="330"/>
      <c r="G57" s="331"/>
      <c r="H57" s="330"/>
      <c r="I57" s="332"/>
    </row>
    <row r="58" spans="1:9" ht="39.75" customHeight="1" thickTop="1" x14ac:dyDescent="0.2">
      <c r="A58" s="24"/>
      <c r="B58" s="551"/>
      <c r="C58" s="552"/>
      <c r="D58" s="553"/>
      <c r="E58" s="554"/>
      <c r="F58" s="330"/>
      <c r="G58" s="331"/>
      <c r="H58" s="330"/>
      <c r="I58" s="332"/>
    </row>
    <row r="59" spans="1:9" ht="39.75" customHeight="1" thickBot="1" x14ac:dyDescent="0.25">
      <c r="A59" s="29"/>
      <c r="B59" s="551"/>
      <c r="C59" s="552"/>
      <c r="D59" s="553"/>
      <c r="E59" s="554"/>
      <c r="F59" s="330"/>
      <c r="G59" s="331"/>
      <c r="H59" s="330"/>
      <c r="I59" s="332"/>
    </row>
    <row r="60" spans="1:9" ht="39.75" customHeight="1" thickTop="1" x14ac:dyDescent="0.2">
      <c r="A60" s="24"/>
      <c r="B60" s="551"/>
      <c r="C60" s="552"/>
      <c r="D60" s="553"/>
      <c r="E60" s="554"/>
      <c r="F60" s="330"/>
      <c r="G60" s="331"/>
      <c r="H60" s="330"/>
      <c r="I60" s="332"/>
    </row>
    <row r="61" spans="1:9" ht="39.75" customHeight="1" thickBot="1" x14ac:dyDescent="0.25">
      <c r="A61" s="29"/>
      <c r="B61" s="551"/>
      <c r="C61" s="552"/>
      <c r="D61" s="553"/>
      <c r="E61" s="554"/>
      <c r="F61" s="330"/>
      <c r="G61" s="331"/>
      <c r="H61" s="330"/>
      <c r="I61" s="332"/>
    </row>
    <row r="62" spans="1:9" ht="39.75" customHeight="1" thickTop="1" x14ac:dyDescent="0.2">
      <c r="A62" s="24"/>
      <c r="B62" s="551"/>
      <c r="C62" s="552"/>
      <c r="D62" s="553"/>
      <c r="E62" s="554"/>
      <c r="F62" s="330"/>
      <c r="G62" s="331"/>
      <c r="H62" s="330"/>
      <c r="I62" s="332"/>
    </row>
    <row r="63" spans="1:9" ht="39.75" customHeight="1" thickBot="1" x14ac:dyDescent="0.25">
      <c r="A63" s="29"/>
      <c r="B63" s="551"/>
      <c r="C63" s="552"/>
      <c r="D63" s="553"/>
      <c r="E63" s="554"/>
      <c r="F63" s="330"/>
      <c r="G63" s="331"/>
      <c r="H63" s="330"/>
      <c r="I63" s="332"/>
    </row>
    <row r="64" spans="1:9" ht="39.75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489.79999999999995</v>
      </c>
      <c r="F188" s="93">
        <f>SUM(F9:F177)</f>
        <v>26400.001079999995</v>
      </c>
      <c r="G188" s="93"/>
      <c r="H188" s="93">
        <f>SUM(H9:H177)</f>
        <v>26950.001799999998</v>
      </c>
      <c r="I188" s="93">
        <f>SUM(I9:I177)</f>
        <v>26316.101799999997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0</v>
      </c>
    </row>
    <row r="190" spans="1:10" ht="51" customHeight="1" thickTop="1" x14ac:dyDescent="0.2">
      <c r="A190" s="100"/>
      <c r="B190" s="50"/>
      <c r="C190" s="41"/>
      <c r="D190" s="50"/>
      <c r="E190" s="27"/>
      <c r="F190" s="33"/>
      <c r="G190" s="50"/>
      <c r="H190" s="33"/>
      <c r="I190" s="33"/>
      <c r="J190" s="101"/>
    </row>
    <row r="191" spans="1:10" ht="39.75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/>
    </row>
    <row r="192" spans="1:10" ht="61.5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0</v>
      </c>
      <c r="F205" s="108">
        <f>SUM(F190:F204)</f>
        <v>0</v>
      </c>
      <c r="G205" s="108">
        <f>SUM(G190:G204)</f>
        <v>0</v>
      </c>
      <c r="H205" s="108">
        <f>SUM(H190:H204)</f>
        <v>0</v>
      </c>
      <c r="I205" s="109">
        <f>SUM(I190:I204)</f>
        <v>0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376.92739999999998</v>
      </c>
    </row>
    <row r="207" spans="1:9" ht="39" customHeight="1" thickTop="1" thickBot="1" x14ac:dyDescent="0.25">
      <c r="A207" s="100">
        <v>1</v>
      </c>
      <c r="B207" s="50" t="s">
        <v>11455</v>
      </c>
      <c r="C207" s="41" t="s">
        <v>11451</v>
      </c>
      <c r="D207" s="50" t="s">
        <v>11456</v>
      </c>
      <c r="E207" s="27">
        <v>17</v>
      </c>
      <c r="F207" s="33">
        <v>376.92740000000003</v>
      </c>
      <c r="G207" s="50"/>
      <c r="H207" s="33">
        <v>376.92739999999998</v>
      </c>
      <c r="I207" s="33">
        <v>376.92739999999998</v>
      </c>
    </row>
    <row r="208" spans="1:9" ht="40.5" customHeight="1" thickTop="1" thickBot="1" x14ac:dyDescent="0.25">
      <c r="A208" s="100"/>
      <c r="B208" s="55"/>
      <c r="C208" s="55"/>
      <c r="D208" s="55"/>
      <c r="E208" s="56"/>
      <c r="F208" s="57"/>
      <c r="G208" s="120"/>
      <c r="H208" s="57"/>
      <c r="I208" s="121"/>
    </row>
    <row r="209" spans="1:9" ht="45.75" customHeight="1" thickTop="1" thickBot="1" x14ac:dyDescent="0.25">
      <c r="A209" s="100"/>
      <c r="B209" s="55"/>
      <c r="C209" s="55"/>
      <c r="D209" s="55"/>
      <c r="E209" s="56"/>
      <c r="F209" s="57"/>
      <c r="G209" s="120"/>
      <c r="H209" s="57"/>
      <c r="I209" s="121"/>
    </row>
    <row r="210" spans="1:9" ht="35.25" customHeight="1" thickTop="1" x14ac:dyDescent="0.2">
      <c r="A210" s="100"/>
      <c r="B210" s="55"/>
      <c r="C210" s="55"/>
      <c r="D210" s="55"/>
      <c r="E210" s="56"/>
      <c r="F210" s="57"/>
      <c r="G210" s="120"/>
      <c r="H210" s="57"/>
      <c r="I210" s="121"/>
    </row>
    <row r="211" spans="1:9" ht="16.5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17</v>
      </c>
      <c r="F213" s="123">
        <f>SUM(F207:F212)</f>
        <v>376.92740000000003</v>
      </c>
      <c r="G213" s="123">
        <f>SUM(G207:G212)</f>
        <v>0</v>
      </c>
      <c r="H213" s="123">
        <f>SUM(H207:H212)</f>
        <v>376.92739999999998</v>
      </c>
      <c r="I213" s="124">
        <f>SUM(I207:I212)</f>
        <v>376.92739999999998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3518.76</v>
      </c>
    </row>
    <row r="215" spans="1:9" ht="32.25" customHeight="1" x14ac:dyDescent="0.2">
      <c r="A215" s="500">
        <v>1</v>
      </c>
      <c r="B215" s="501" t="s">
        <v>11457</v>
      </c>
      <c r="C215" s="502" t="s">
        <v>11458</v>
      </c>
      <c r="D215" s="501" t="s">
        <v>11457</v>
      </c>
      <c r="E215" s="503">
        <v>0</v>
      </c>
      <c r="F215" s="504">
        <v>3518.76</v>
      </c>
      <c r="G215" s="505"/>
      <c r="H215" s="504">
        <v>3518.76</v>
      </c>
      <c r="I215" s="504">
        <v>3518.76</v>
      </c>
    </row>
    <row r="216" spans="1:9" ht="31.5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3518.76</v>
      </c>
      <c r="G234" s="123">
        <f>SUM(G215:G233)</f>
        <v>0</v>
      </c>
      <c r="H234" s="123">
        <f>SUM(H215:H233)</f>
        <v>3518.76</v>
      </c>
      <c r="I234" s="124">
        <f>SUM(I215:I233)</f>
        <v>3518.76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190.5</v>
      </c>
      <c r="F277" s="161"/>
      <c r="G277" s="161"/>
      <c r="H277" s="161"/>
      <c r="I277" s="15">
        <f>I384+I405+I426+I447+I468+I489</f>
        <v>11977.62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8250</v>
      </c>
    </row>
    <row r="279" spans="1:9" ht="45" customHeight="1" x14ac:dyDescent="0.25">
      <c r="A279" s="163">
        <v>1</v>
      </c>
      <c r="B279" s="459" t="s">
        <v>177</v>
      </c>
      <c r="C279" s="460" t="s">
        <v>11459</v>
      </c>
      <c r="D279" s="459" t="s">
        <v>177</v>
      </c>
      <c r="E279" s="461">
        <v>10</v>
      </c>
      <c r="F279" s="462">
        <v>550</v>
      </c>
      <c r="G279" s="463"/>
      <c r="H279" s="462">
        <v>550</v>
      </c>
      <c r="I279" s="462">
        <v>550</v>
      </c>
    </row>
    <row r="280" spans="1:9" ht="45.75" customHeight="1" x14ac:dyDescent="0.25">
      <c r="A280" s="163">
        <v>2</v>
      </c>
      <c r="B280" s="459" t="s">
        <v>177</v>
      </c>
      <c r="C280" s="460" t="s">
        <v>11460</v>
      </c>
      <c r="D280" s="459" t="s">
        <v>177</v>
      </c>
      <c r="E280" s="461">
        <v>10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177</v>
      </c>
      <c r="C281" s="460" t="s">
        <v>11461</v>
      </c>
      <c r="D281" s="459" t="s">
        <v>177</v>
      </c>
      <c r="E281" s="461">
        <v>10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177</v>
      </c>
      <c r="C282" s="460" t="s">
        <v>11462</v>
      </c>
      <c r="D282" s="459" t="s">
        <v>177</v>
      </c>
      <c r="E282" s="461">
        <v>10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177</v>
      </c>
      <c r="C283" s="460" t="s">
        <v>11463</v>
      </c>
      <c r="D283" s="459" t="s">
        <v>177</v>
      </c>
      <c r="E283" s="461">
        <v>6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177</v>
      </c>
      <c r="C284" s="460" t="s">
        <v>11464</v>
      </c>
      <c r="D284" s="459" t="s">
        <v>177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177</v>
      </c>
      <c r="C285" s="464" t="s">
        <v>11465</v>
      </c>
      <c r="D285" s="459" t="s">
        <v>177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177</v>
      </c>
      <c r="C286" s="460" t="s">
        <v>11466</v>
      </c>
      <c r="D286" s="459" t="s">
        <v>177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11467</v>
      </c>
      <c r="C287" s="465" t="s">
        <v>11468</v>
      </c>
      <c r="D287" s="459" t="s">
        <v>11467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11469</v>
      </c>
      <c r="C288" s="465" t="s">
        <v>11470</v>
      </c>
      <c r="D288" s="459" t="s">
        <v>11469</v>
      </c>
      <c r="E288" s="461">
        <v>7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11471</v>
      </c>
      <c r="C289" s="465" t="s">
        <v>11472</v>
      </c>
      <c r="D289" s="459" t="s">
        <v>11471</v>
      </c>
      <c r="E289" s="461">
        <v>6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11473</v>
      </c>
      <c r="C290" s="465" t="s">
        <v>11474</v>
      </c>
      <c r="D290" s="459" t="s">
        <v>11473</v>
      </c>
      <c r="E290" s="461">
        <v>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11475</v>
      </c>
      <c r="C291" s="460" t="s">
        <v>11476</v>
      </c>
      <c r="D291" s="459" t="s">
        <v>11475</v>
      </c>
      <c r="E291" s="461">
        <v>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11477</v>
      </c>
      <c r="C292" s="460" t="s">
        <v>11478</v>
      </c>
      <c r="D292" s="459" t="s">
        <v>11477</v>
      </c>
      <c r="E292" s="461">
        <v>2.5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11479</v>
      </c>
      <c r="C293" s="466" t="s">
        <v>11480</v>
      </c>
      <c r="D293" s="459" t="s">
        <v>11479</v>
      </c>
      <c r="E293" s="461">
        <v>9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/>
      <c r="B294" s="164"/>
      <c r="C294" s="165"/>
      <c r="D294" s="166"/>
      <c r="E294" s="167"/>
      <c r="F294" s="168"/>
      <c r="G294" s="169"/>
      <c r="H294" s="168"/>
      <c r="I294" s="168"/>
    </row>
    <row r="295" spans="1:9" ht="40.5" customHeight="1" x14ac:dyDescent="0.25">
      <c r="A295" s="163"/>
      <c r="B295" s="164"/>
      <c r="C295" s="165"/>
      <c r="D295" s="166"/>
      <c r="E295" s="167"/>
      <c r="F295" s="168"/>
      <c r="G295" s="169"/>
      <c r="H295" s="168"/>
      <c r="I295" s="168"/>
    </row>
    <row r="296" spans="1:9" ht="39.75" customHeight="1" x14ac:dyDescent="0.25">
      <c r="A296" s="163"/>
      <c r="B296" s="164"/>
      <c r="C296" s="165"/>
      <c r="D296" s="166"/>
      <c r="E296" s="167"/>
      <c r="F296" s="168"/>
      <c r="G296" s="169"/>
      <c r="H296" s="168"/>
      <c r="I296" s="168"/>
    </row>
    <row r="297" spans="1:9" ht="44.25" customHeight="1" x14ac:dyDescent="0.25">
      <c r="A297" s="163"/>
      <c r="B297" s="164"/>
      <c r="C297" s="165"/>
      <c r="D297" s="166"/>
      <c r="E297" s="167"/>
      <c r="F297" s="168"/>
      <c r="G297" s="169"/>
      <c r="H297" s="168"/>
      <c r="I297" s="168"/>
    </row>
    <row r="298" spans="1:9" ht="41.25" customHeight="1" x14ac:dyDescent="0.25">
      <c r="A298" s="163"/>
      <c r="B298" s="164"/>
      <c r="C298" s="165"/>
      <c r="D298" s="166"/>
      <c r="E298" s="167"/>
      <c r="F298" s="168"/>
      <c r="G298" s="169"/>
      <c r="H298" s="168"/>
      <c r="I298" s="168"/>
    </row>
    <row r="299" spans="1:9" ht="47.25" customHeight="1" x14ac:dyDescent="0.25">
      <c r="A299" s="163"/>
      <c r="B299" s="164"/>
      <c r="C299" s="165"/>
      <c r="D299" s="166"/>
      <c r="E299" s="167"/>
      <c r="F299" s="168"/>
      <c r="G299" s="169"/>
      <c r="H299" s="168"/>
      <c r="I299" s="168"/>
    </row>
    <row r="300" spans="1:9" ht="45.75" customHeight="1" x14ac:dyDescent="0.25">
      <c r="A300" s="163"/>
      <c r="B300" s="164"/>
      <c r="C300" s="165"/>
      <c r="D300" s="166"/>
      <c r="E300" s="167"/>
      <c r="F300" s="168"/>
      <c r="G300" s="169"/>
      <c r="H300" s="168"/>
      <c r="I300" s="168"/>
    </row>
    <row r="301" spans="1:9" ht="53.25" customHeight="1" x14ac:dyDescent="0.25">
      <c r="A301" s="163"/>
      <c r="B301" s="164"/>
      <c r="C301" s="165"/>
      <c r="D301" s="166"/>
      <c r="E301" s="167"/>
      <c r="F301" s="168"/>
      <c r="G301" s="169"/>
      <c r="H301" s="168"/>
      <c r="I301" s="168"/>
    </row>
    <row r="302" spans="1:9" ht="34.5" customHeight="1" x14ac:dyDescent="0.25">
      <c r="A302" s="163"/>
      <c r="B302" s="164"/>
      <c r="C302" s="165"/>
      <c r="D302" s="166"/>
      <c r="E302" s="167"/>
      <c r="F302" s="168"/>
      <c r="G302" s="169"/>
      <c r="H302" s="168"/>
      <c r="I302" s="168"/>
    </row>
    <row r="303" spans="1:9" ht="40.5" customHeight="1" x14ac:dyDescent="0.25">
      <c r="A303" s="163"/>
      <c r="B303" s="164"/>
      <c r="C303" s="165"/>
      <c r="D303" s="166"/>
      <c r="E303" s="167"/>
      <c r="F303" s="168"/>
      <c r="G303" s="169"/>
      <c r="H303" s="168"/>
      <c r="I303" s="168"/>
    </row>
    <row r="304" spans="1:9" ht="34.5" customHeight="1" x14ac:dyDescent="0.25">
      <c r="A304" s="163"/>
      <c r="B304" s="164"/>
      <c r="C304" s="165"/>
      <c r="D304" s="166"/>
      <c r="E304" s="167"/>
      <c r="F304" s="168"/>
      <c r="G304" s="169"/>
      <c r="H304" s="168"/>
      <c r="I304" s="168"/>
    </row>
    <row r="305" spans="1:9" ht="40.5" customHeight="1" x14ac:dyDescent="0.25">
      <c r="A305" s="163"/>
      <c r="B305" s="164"/>
      <c r="C305" s="165"/>
      <c r="D305" s="166"/>
      <c r="E305" s="167"/>
      <c r="F305" s="168"/>
      <c r="G305" s="169"/>
      <c r="H305" s="168"/>
      <c r="I305" s="168"/>
    </row>
    <row r="306" spans="1:9" ht="41.25" customHeight="1" x14ac:dyDescent="0.25">
      <c r="A306" s="163"/>
      <c r="B306" s="164"/>
      <c r="C306" s="165"/>
      <c r="D306" s="166"/>
      <c r="E306" s="167"/>
      <c r="F306" s="168"/>
      <c r="G306" s="169"/>
      <c r="H306" s="168"/>
      <c r="I306" s="168"/>
    </row>
    <row r="307" spans="1:9" ht="51.75" customHeight="1" x14ac:dyDescent="0.25">
      <c r="A307" s="163"/>
      <c r="B307" s="164"/>
      <c r="C307" s="165"/>
      <c r="D307" s="166"/>
      <c r="E307" s="167"/>
      <c r="F307" s="168"/>
      <c r="G307" s="169"/>
      <c r="H307" s="168"/>
      <c r="I307" s="168"/>
    </row>
    <row r="308" spans="1:9" ht="42" customHeight="1" x14ac:dyDescent="0.25">
      <c r="A308" s="163"/>
      <c r="B308" s="164"/>
      <c r="C308" s="165"/>
      <c r="D308" s="166"/>
      <c r="E308" s="167"/>
      <c r="F308" s="168"/>
      <c r="G308" s="169"/>
      <c r="H308" s="168"/>
      <c r="I308" s="168"/>
    </row>
    <row r="309" spans="1:9" ht="45.75" customHeight="1" x14ac:dyDescent="0.25">
      <c r="A309" s="163"/>
      <c r="B309" s="164"/>
      <c r="C309" s="165"/>
      <c r="D309" s="166"/>
      <c r="E309" s="167"/>
      <c r="F309" s="168"/>
      <c r="G309" s="169"/>
      <c r="H309" s="168"/>
      <c r="I309" s="168"/>
    </row>
    <row r="310" spans="1:9" ht="36.75" customHeight="1" x14ac:dyDescent="0.25">
      <c r="A310" s="163"/>
      <c r="B310" s="164"/>
      <c r="C310" s="165"/>
      <c r="D310" s="166"/>
      <c r="E310" s="167"/>
      <c r="F310" s="168"/>
      <c r="G310" s="169"/>
      <c r="H310" s="168"/>
      <c r="I310" s="168"/>
    </row>
    <row r="311" spans="1:9" ht="35.25" customHeight="1" x14ac:dyDescent="0.25">
      <c r="A311" s="163"/>
      <c r="B311" s="164"/>
      <c r="C311" s="165"/>
      <c r="D311" s="166"/>
      <c r="E311" s="167"/>
      <c r="F311" s="168"/>
      <c r="G311" s="169"/>
      <c r="H311" s="168"/>
      <c r="I311" s="168"/>
    </row>
    <row r="312" spans="1:9" ht="35.25" customHeight="1" x14ac:dyDescent="0.25">
      <c r="A312" s="163"/>
      <c r="B312" s="164"/>
      <c r="C312" s="165"/>
      <c r="D312" s="166"/>
      <c r="E312" s="167"/>
      <c r="F312" s="168"/>
      <c r="G312" s="169"/>
      <c r="H312" s="168"/>
      <c r="I312" s="168"/>
    </row>
    <row r="313" spans="1:9" ht="37.5" customHeight="1" x14ac:dyDescent="0.25">
      <c r="A313" s="163"/>
      <c r="B313" s="164"/>
      <c r="C313" s="165"/>
      <c r="D313" s="166"/>
      <c r="E313" s="167"/>
      <c r="F313" s="168"/>
      <c r="G313" s="169"/>
      <c r="H313" s="168"/>
      <c r="I313" s="168"/>
    </row>
    <row r="314" spans="1:9" ht="35.25" customHeight="1" x14ac:dyDescent="0.25">
      <c r="A314" s="163"/>
      <c r="B314" s="164"/>
      <c r="C314" s="165"/>
      <c r="D314" s="166"/>
      <c r="E314" s="167"/>
      <c r="F314" s="168"/>
      <c r="G314" s="169"/>
      <c r="H314" s="168"/>
      <c r="I314" s="168"/>
    </row>
    <row r="315" spans="1:9" ht="41.25" customHeight="1" x14ac:dyDescent="0.25">
      <c r="A315" s="163"/>
      <c r="B315" s="164"/>
      <c r="C315" s="165"/>
      <c r="D315" s="166"/>
      <c r="E315" s="167"/>
      <c r="F315" s="168"/>
      <c r="G315" s="169"/>
      <c r="H315" s="168"/>
      <c r="I315" s="168"/>
    </row>
    <row r="316" spans="1:9" ht="34.5" customHeight="1" x14ac:dyDescent="0.25">
      <c r="A316" s="163"/>
      <c r="B316" s="164"/>
      <c r="C316" s="165"/>
      <c r="D316" s="166"/>
      <c r="E316" s="167"/>
      <c r="F316" s="168"/>
      <c r="G316" s="169"/>
      <c r="H316" s="168"/>
      <c r="I316" s="168"/>
    </row>
    <row r="317" spans="1:9" ht="41.25" customHeight="1" x14ac:dyDescent="0.25">
      <c r="A317" s="163"/>
      <c r="B317" s="164"/>
      <c r="C317" s="165"/>
      <c r="D317" s="166"/>
      <c r="E317" s="167"/>
      <c r="F317" s="168"/>
      <c r="G317" s="169"/>
      <c r="H317" s="168"/>
      <c r="I317" s="168"/>
    </row>
    <row r="318" spans="1:9" ht="36.75" customHeight="1" x14ac:dyDescent="0.25">
      <c r="A318" s="163"/>
      <c r="B318" s="164"/>
      <c r="C318" s="165"/>
      <c r="D318" s="166"/>
      <c r="E318" s="167"/>
      <c r="F318" s="168"/>
      <c r="G318" s="169"/>
      <c r="H318" s="168"/>
      <c r="I318" s="168"/>
    </row>
    <row r="319" spans="1:9" ht="38.25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100.5</v>
      </c>
      <c r="F384" s="191">
        <f>SUM(F279:F383)</f>
        <v>8250</v>
      </c>
      <c r="G384" s="152">
        <f>SUM(G279:G383)</f>
        <v>0</v>
      </c>
      <c r="H384" s="152">
        <f>SUM(H279:H383)</f>
        <v>8250</v>
      </c>
      <c r="I384" s="93">
        <f>SUM(I279:I383)</f>
        <v>8250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3727.6200000000003</v>
      </c>
    </row>
    <row r="407" spans="1:9" ht="41.25" customHeight="1" thickTop="1" x14ac:dyDescent="0.25">
      <c r="A407" s="130">
        <v>1</v>
      </c>
      <c r="B407" s="468" t="s">
        <v>11481</v>
      </c>
      <c r="C407" s="466" t="s">
        <v>8585</v>
      </c>
      <c r="D407" s="468" t="s">
        <v>11481</v>
      </c>
      <c r="E407" s="461">
        <v>20</v>
      </c>
      <c r="F407" s="469">
        <v>828.36</v>
      </c>
      <c r="G407" s="470"/>
      <c r="H407" s="469">
        <v>828.36</v>
      </c>
      <c r="I407" s="469">
        <v>828.36</v>
      </c>
    </row>
    <row r="408" spans="1:9" ht="38.25" customHeight="1" x14ac:dyDescent="0.25">
      <c r="A408" s="198">
        <v>2</v>
      </c>
      <c r="B408" s="164" t="s">
        <v>11482</v>
      </c>
      <c r="C408" s="165" t="s">
        <v>11483</v>
      </c>
      <c r="D408" s="166" t="s">
        <v>11482</v>
      </c>
      <c r="E408" s="167">
        <v>70</v>
      </c>
      <c r="F408" s="168">
        <v>2899.26</v>
      </c>
      <c r="G408" s="169"/>
      <c r="H408" s="168">
        <v>2899.26</v>
      </c>
      <c r="I408" s="168">
        <v>2899.26</v>
      </c>
    </row>
    <row r="409" spans="1:9" ht="52.5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39.75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90</v>
      </c>
      <c r="F426" s="92">
        <f>SUM(F407:F425)</f>
        <v>3727.6200000000003</v>
      </c>
      <c r="G426" s="92">
        <f>SUM(G407:G425)</f>
        <v>0</v>
      </c>
      <c r="H426" s="92">
        <f>SUM(H407:H425)</f>
        <v>3727.6200000000003</v>
      </c>
      <c r="I426" s="93">
        <f>SUM(I407:I425)</f>
        <v>3727.6200000000003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1076.47</v>
      </c>
      <c r="F490" s="16"/>
      <c r="G490" s="16"/>
      <c r="H490" s="16"/>
      <c r="I490" s="15">
        <f>I533+I554+I596+I617+I638+I659+I575</f>
        <v>82359.780000000013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11484</v>
      </c>
      <c r="C492" s="102" t="s">
        <v>11485</v>
      </c>
      <c r="D492" s="241" t="s">
        <v>11486</v>
      </c>
      <c r="E492" s="241">
        <v>3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11487</v>
      </c>
      <c r="C493" s="102" t="s">
        <v>11488</v>
      </c>
      <c r="D493" s="471" t="s">
        <v>11489</v>
      </c>
      <c r="E493" s="471">
        <v>14.2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11490</v>
      </c>
      <c r="C494" s="102" t="s">
        <v>11491</v>
      </c>
      <c r="D494" s="471" t="s">
        <v>11492</v>
      </c>
      <c r="E494" s="471">
        <v>14.75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11493</v>
      </c>
      <c r="C495" s="102" t="s">
        <v>11494</v>
      </c>
      <c r="D495" s="471" t="s">
        <v>11495</v>
      </c>
      <c r="E495" s="471">
        <v>15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11496</v>
      </c>
      <c r="C496" s="102" t="s">
        <v>11497</v>
      </c>
      <c r="D496" s="471" t="s">
        <v>11498</v>
      </c>
      <c r="E496" s="471">
        <v>10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11499</v>
      </c>
      <c r="C497" s="102" t="s">
        <v>11500</v>
      </c>
      <c r="D497" s="471" t="s">
        <v>11501</v>
      </c>
      <c r="E497" s="471">
        <v>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11502</v>
      </c>
      <c r="C498" s="102" t="s">
        <v>3868</v>
      </c>
      <c r="D498" s="471" t="s">
        <v>11503</v>
      </c>
      <c r="E498" s="471">
        <v>15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11504</v>
      </c>
      <c r="C499" s="102" t="s">
        <v>11505</v>
      </c>
      <c r="D499" s="471" t="s">
        <v>11506</v>
      </c>
      <c r="E499" s="471">
        <v>15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11507</v>
      </c>
      <c r="C500" s="102" t="s">
        <v>11508</v>
      </c>
      <c r="D500" s="471" t="s">
        <v>11509</v>
      </c>
      <c r="E500" s="471">
        <v>7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11510</v>
      </c>
      <c r="C501" s="102" t="s">
        <v>11511</v>
      </c>
      <c r="D501" s="471" t="s">
        <v>11512</v>
      </c>
      <c r="E501" s="471">
        <v>3.5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11513</v>
      </c>
      <c r="C502" s="102" t="s">
        <v>10922</v>
      </c>
      <c r="D502" s="471" t="s">
        <v>11514</v>
      </c>
      <c r="E502" s="471">
        <v>5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11515</v>
      </c>
      <c r="C503" s="102" t="s">
        <v>11516</v>
      </c>
      <c r="D503" s="471" t="s">
        <v>11517</v>
      </c>
      <c r="E503" s="471">
        <v>14.02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121.47</v>
      </c>
      <c r="F554" s="152">
        <f>SUM(F492:F553)</f>
        <v>6600</v>
      </c>
      <c r="G554" s="152">
        <f>SUM(G492:G553)</f>
        <v>0</v>
      </c>
      <c r="H554" s="152">
        <f>SUM(H492:H553)</f>
        <v>6600</v>
      </c>
      <c r="I554" s="224">
        <f>SUM(I492:I553)</f>
        <v>6600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4380.49</v>
      </c>
    </row>
    <row r="556" spans="1:9" ht="51" customHeight="1" thickTop="1" x14ac:dyDescent="0.25">
      <c r="A556" s="146">
        <v>1</v>
      </c>
      <c r="B556" s="241" t="s">
        <v>11518</v>
      </c>
      <c r="C556" s="102" t="s">
        <v>11519</v>
      </c>
      <c r="D556" s="241" t="s">
        <v>11520</v>
      </c>
      <c r="E556" s="423">
        <v>40</v>
      </c>
      <c r="F556" s="241">
        <v>3031.66</v>
      </c>
      <c r="G556" s="548"/>
      <c r="H556" s="241">
        <v>3031.66</v>
      </c>
      <c r="I556" s="241">
        <v>3031.66</v>
      </c>
    </row>
    <row r="557" spans="1:9" ht="32.25" customHeight="1" x14ac:dyDescent="0.25">
      <c r="A557" s="138">
        <v>2</v>
      </c>
      <c r="B557" s="241" t="s">
        <v>11521</v>
      </c>
      <c r="C557" s="102" t="s">
        <v>11522</v>
      </c>
      <c r="D557" s="102" t="s">
        <v>11523</v>
      </c>
      <c r="E557" s="423">
        <v>21</v>
      </c>
      <c r="F557" s="547">
        <v>1348.83</v>
      </c>
      <c r="G557" s="548"/>
      <c r="H557" s="547">
        <v>1348.83</v>
      </c>
      <c r="I557" s="547">
        <v>1348.83</v>
      </c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61</v>
      </c>
      <c r="F575" s="92">
        <f>SUM(F556:F574)</f>
        <v>4380.49</v>
      </c>
      <c r="G575" s="92">
        <f>SUM(G556:G574)</f>
        <v>0</v>
      </c>
      <c r="H575" s="92">
        <f>SUM(H556:H574)</f>
        <v>4380.49</v>
      </c>
      <c r="I575" s="93">
        <f>SUM(I556:I574)</f>
        <v>4380.49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22114.379999999997</v>
      </c>
    </row>
    <row r="577" spans="1:9" ht="36" customHeight="1" thickTop="1" x14ac:dyDescent="0.2">
      <c r="A577" s="130">
        <v>1</v>
      </c>
      <c r="B577" s="102" t="s">
        <v>11524</v>
      </c>
      <c r="C577" s="102" t="s">
        <v>1324</v>
      </c>
      <c r="D577" s="102" t="s">
        <v>11525</v>
      </c>
      <c r="E577" s="241">
        <v>30</v>
      </c>
      <c r="F577" s="365">
        <v>2273.7399999999998</v>
      </c>
      <c r="G577" s="163"/>
      <c r="H577" s="421">
        <v>2273.7399999999998</v>
      </c>
      <c r="I577" s="421">
        <v>2273.7399999999998</v>
      </c>
    </row>
    <row r="578" spans="1:9" ht="51" customHeight="1" x14ac:dyDescent="0.2">
      <c r="A578" s="134">
        <v>2</v>
      </c>
      <c r="B578" s="102" t="s">
        <v>11526</v>
      </c>
      <c r="C578" s="102" t="s">
        <v>11527</v>
      </c>
      <c r="D578" s="102" t="s">
        <v>11528</v>
      </c>
      <c r="E578" s="241">
        <v>80</v>
      </c>
      <c r="F578" s="365">
        <v>6063.31</v>
      </c>
      <c r="G578" s="163"/>
      <c r="H578" s="421">
        <v>6063.31</v>
      </c>
      <c r="I578" s="421">
        <v>6063.31</v>
      </c>
    </row>
    <row r="579" spans="1:9" ht="43.5" customHeight="1" x14ac:dyDescent="0.2">
      <c r="A579" s="134">
        <v>3</v>
      </c>
      <c r="B579" s="102" t="s">
        <v>11529</v>
      </c>
      <c r="C579" s="102" t="s">
        <v>11530</v>
      </c>
      <c r="D579" s="102" t="s">
        <v>11531</v>
      </c>
      <c r="E579" s="241">
        <v>95</v>
      </c>
      <c r="F579" s="365">
        <v>7200.18</v>
      </c>
      <c r="G579" s="163"/>
      <c r="H579" s="421">
        <v>7200.18</v>
      </c>
      <c r="I579" s="421">
        <v>7200.18</v>
      </c>
    </row>
    <row r="580" spans="1:9" ht="41.25" customHeight="1" x14ac:dyDescent="0.2">
      <c r="A580" s="134">
        <v>4</v>
      </c>
      <c r="B580" s="102" t="s">
        <v>11532</v>
      </c>
      <c r="C580" s="102" t="s">
        <v>11533</v>
      </c>
      <c r="D580" s="102" t="s">
        <v>11534</v>
      </c>
      <c r="E580" s="241">
        <v>70</v>
      </c>
      <c r="F580" s="365">
        <v>4303.41</v>
      </c>
      <c r="G580" s="163"/>
      <c r="H580" s="421">
        <v>4303.41</v>
      </c>
      <c r="I580" s="421">
        <v>4303.41</v>
      </c>
    </row>
    <row r="581" spans="1:9" ht="52.5" customHeight="1" x14ac:dyDescent="0.2">
      <c r="A581" s="134">
        <v>5</v>
      </c>
      <c r="B581" s="102" t="s">
        <v>11535</v>
      </c>
      <c r="C581" s="102" t="s">
        <v>1324</v>
      </c>
      <c r="D581" s="102" t="s">
        <v>11536</v>
      </c>
      <c r="E581" s="241">
        <v>30</v>
      </c>
      <c r="F581" s="365">
        <v>2273.7399999999998</v>
      </c>
      <c r="G581" s="163"/>
      <c r="H581" s="421">
        <v>2273.7399999999998</v>
      </c>
      <c r="I581" s="421">
        <v>2273.7399999999998</v>
      </c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305</v>
      </c>
      <c r="F596" s="92">
        <f>SUM(F577:F595)</f>
        <v>22114.379999999997</v>
      </c>
      <c r="G596" s="92">
        <f>SUM(G577:G595)</f>
        <v>0</v>
      </c>
      <c r="H596" s="92">
        <f>SUM(H577:H595)</f>
        <v>22114.379999999997</v>
      </c>
      <c r="I596" s="93">
        <f>SUM(I577:I595)</f>
        <v>22114.379999999997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49264.91</v>
      </c>
    </row>
    <row r="598" spans="1:9" ht="54" customHeight="1" thickTop="1" x14ac:dyDescent="0.2">
      <c r="A598" s="130">
        <v>1</v>
      </c>
      <c r="B598" s="575" t="s">
        <v>11537</v>
      </c>
      <c r="C598" s="576" t="s">
        <v>11538</v>
      </c>
      <c r="D598" s="575" t="s">
        <v>11539</v>
      </c>
      <c r="E598" s="241">
        <v>650</v>
      </c>
      <c r="F598" s="241">
        <v>49264.91</v>
      </c>
      <c r="G598" s="577"/>
      <c r="H598" s="241">
        <v>49264.91</v>
      </c>
      <c r="I598" s="241">
        <v>49264.91</v>
      </c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650</v>
      </c>
      <c r="F617" s="92">
        <f>SUM(F598:F616)</f>
        <v>49264.91</v>
      </c>
      <c r="G617" s="92">
        <f>SUM(G598:G616)</f>
        <v>0</v>
      </c>
      <c r="H617" s="92">
        <f>SUM(H598:H616)</f>
        <v>49264.91</v>
      </c>
      <c r="I617" s="93">
        <f>SUM(I598:I616)</f>
        <v>49264.91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190.5</v>
      </c>
      <c r="F901" s="16"/>
      <c r="G901" s="16"/>
      <c r="H901" s="16"/>
      <c r="I901" s="15">
        <f>I956+I977+I998+I1018+I1039+I1060</f>
        <v>151367.06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14174.43</v>
      </c>
    </row>
    <row r="903" spans="1:9" ht="32.25" customHeight="1" thickTop="1" x14ac:dyDescent="0.2">
      <c r="A903" s="238">
        <v>1</v>
      </c>
      <c r="B903" s="581" t="s">
        <v>11540</v>
      </c>
      <c r="C903" s="582" t="s">
        <v>11541</v>
      </c>
      <c r="D903" s="581" t="s">
        <v>11540</v>
      </c>
      <c r="E903" s="583">
        <v>3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11542</v>
      </c>
      <c r="C904" s="585" t="s">
        <v>11543</v>
      </c>
      <c r="D904" s="583" t="s">
        <v>11542</v>
      </c>
      <c r="E904" s="581">
        <v>3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11544</v>
      </c>
      <c r="C905" s="585" t="s">
        <v>11545</v>
      </c>
      <c r="D905" s="583" t="s">
        <v>11544</v>
      </c>
      <c r="E905" s="581">
        <v>3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11546</v>
      </c>
      <c r="C906" s="585" t="s">
        <v>11547</v>
      </c>
      <c r="D906" s="583" t="s">
        <v>11546</v>
      </c>
      <c r="E906" s="581">
        <v>3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11548</v>
      </c>
      <c r="C907" s="585" t="s">
        <v>11549</v>
      </c>
      <c r="D907" s="583" t="s">
        <v>11548</v>
      </c>
      <c r="E907" s="581">
        <v>4.5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11550</v>
      </c>
      <c r="C908" s="585" t="s">
        <v>11551</v>
      </c>
      <c r="D908" s="583" t="s">
        <v>11550</v>
      </c>
      <c r="E908" s="581">
        <v>3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11552</v>
      </c>
      <c r="C909" s="585" t="s">
        <v>11553</v>
      </c>
      <c r="D909" s="583" t="s">
        <v>11552</v>
      </c>
      <c r="E909" s="581">
        <v>3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11554</v>
      </c>
      <c r="C910" s="585" t="s">
        <v>11555</v>
      </c>
      <c r="D910" s="583" t="s">
        <v>11554</v>
      </c>
      <c r="E910" s="581">
        <v>3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601" t="s">
        <v>11556</v>
      </c>
      <c r="C911" s="602" t="s">
        <v>11557</v>
      </c>
      <c r="D911" s="601" t="s">
        <v>11556</v>
      </c>
      <c r="E911" s="603">
        <v>5</v>
      </c>
      <c r="F911" s="603">
        <v>1763.57</v>
      </c>
      <c r="G911" s="604"/>
      <c r="H911" s="603">
        <v>1763.57</v>
      </c>
      <c r="I911" s="603">
        <v>1763.57</v>
      </c>
    </row>
    <row r="912" spans="1:9" ht="32.25" customHeight="1" x14ac:dyDescent="0.2">
      <c r="A912" s="242">
        <v>10</v>
      </c>
      <c r="B912" s="583" t="s">
        <v>11558</v>
      </c>
      <c r="C912" s="585" t="s">
        <v>11559</v>
      </c>
      <c r="D912" s="583" t="s">
        <v>11558</v>
      </c>
      <c r="E912" s="581">
        <v>4.5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11560</v>
      </c>
      <c r="C913" s="585" t="s">
        <v>11561</v>
      </c>
      <c r="D913" s="583" t="s">
        <v>11560</v>
      </c>
      <c r="E913" s="581">
        <v>4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11562</v>
      </c>
      <c r="C914" s="585" t="s">
        <v>11563</v>
      </c>
      <c r="D914" s="583" t="s">
        <v>11562</v>
      </c>
      <c r="E914" s="581">
        <v>4.5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11564</v>
      </c>
      <c r="C915" s="585" t="s">
        <v>11565</v>
      </c>
      <c r="D915" s="583" t="s">
        <v>11564</v>
      </c>
      <c r="E915" s="581">
        <v>4.5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11566</v>
      </c>
      <c r="C916" s="102" t="s">
        <v>11567</v>
      </c>
      <c r="D916" s="244" t="s">
        <v>11566</v>
      </c>
      <c r="E916" s="241">
        <v>15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11568</v>
      </c>
      <c r="C917" s="102" t="s">
        <v>11569</v>
      </c>
      <c r="D917" s="244" t="s">
        <v>11568</v>
      </c>
      <c r="E917" s="241">
        <v>6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11570</v>
      </c>
      <c r="C918" s="102" t="s">
        <v>11571</v>
      </c>
      <c r="D918" s="244" t="s">
        <v>11570</v>
      </c>
      <c r="E918" s="241">
        <v>5.5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11572</v>
      </c>
      <c r="C919" s="102" t="s">
        <v>11571</v>
      </c>
      <c r="D919" s="244" t="s">
        <v>11572</v>
      </c>
      <c r="E919" s="241">
        <v>12.5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>
        <v>18</v>
      </c>
      <c r="B920" s="244" t="s">
        <v>11573</v>
      </c>
      <c r="C920" s="102" t="s">
        <v>11571</v>
      </c>
      <c r="D920" s="244" t="s">
        <v>11573</v>
      </c>
      <c r="E920" s="241">
        <v>5.5</v>
      </c>
      <c r="F920" s="241">
        <v>550</v>
      </c>
      <c r="G920" s="240"/>
      <c r="H920" s="241">
        <v>550</v>
      </c>
      <c r="I920" s="241">
        <v>550</v>
      </c>
    </row>
    <row r="921" spans="1:9" s="105" customFormat="1" ht="35.25" customHeight="1" x14ac:dyDescent="0.2">
      <c r="A921" s="242">
        <v>19</v>
      </c>
      <c r="B921" s="244" t="s">
        <v>11574</v>
      </c>
      <c r="C921" s="102" t="s">
        <v>11571</v>
      </c>
      <c r="D921" s="244" t="s">
        <v>11574</v>
      </c>
      <c r="E921" s="241">
        <v>5.5</v>
      </c>
      <c r="F921" s="241">
        <v>550</v>
      </c>
      <c r="G921" s="240"/>
      <c r="H921" s="241">
        <v>550</v>
      </c>
      <c r="I921" s="241">
        <v>550</v>
      </c>
    </row>
    <row r="922" spans="1:9" ht="41.25" customHeight="1" x14ac:dyDescent="0.2">
      <c r="A922" s="242">
        <v>20</v>
      </c>
      <c r="B922" s="605" t="s">
        <v>11575</v>
      </c>
      <c r="C922" s="557" t="s">
        <v>11576</v>
      </c>
      <c r="D922" s="605" t="s">
        <v>11577</v>
      </c>
      <c r="E922" s="606">
        <v>4</v>
      </c>
      <c r="F922" s="606">
        <v>1410.86</v>
      </c>
      <c r="G922" s="607"/>
      <c r="H922" s="606">
        <v>1410.86</v>
      </c>
      <c r="I922" s="606">
        <v>1410.86</v>
      </c>
    </row>
    <row r="923" spans="1:9" ht="46.5" customHeight="1" x14ac:dyDescent="0.2">
      <c r="A923" s="242">
        <v>21</v>
      </c>
      <c r="B923" s="244" t="s">
        <v>11578</v>
      </c>
      <c r="C923" s="102" t="s">
        <v>11579</v>
      </c>
      <c r="D923" s="244" t="s">
        <v>11580</v>
      </c>
      <c r="E923" s="241">
        <v>4</v>
      </c>
      <c r="F923" s="241">
        <v>550</v>
      </c>
      <c r="G923" s="240"/>
      <c r="H923" s="241">
        <v>550</v>
      </c>
      <c r="I923" s="241">
        <v>550</v>
      </c>
    </row>
    <row r="924" spans="1:9" ht="48.75" customHeight="1" x14ac:dyDescent="0.2">
      <c r="A924" s="242">
        <v>22</v>
      </c>
      <c r="B924" s="244" t="s">
        <v>11581</v>
      </c>
      <c r="C924" s="102" t="s">
        <v>11582</v>
      </c>
      <c r="D924" s="244" t="s">
        <v>11583</v>
      </c>
      <c r="E924" s="241">
        <v>4.5</v>
      </c>
      <c r="F924" s="241">
        <v>550</v>
      </c>
      <c r="G924" s="240"/>
      <c r="H924" s="241">
        <v>550</v>
      </c>
      <c r="I924" s="241">
        <v>550</v>
      </c>
    </row>
    <row r="925" spans="1:9" ht="62.25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110.5</v>
      </c>
      <c r="F956" s="152">
        <f>SUM(F903:F955)</f>
        <v>14174.43</v>
      </c>
      <c r="G956" s="152">
        <f>SUM(G903:G955)</f>
        <v>0</v>
      </c>
      <c r="H956" s="152">
        <f>SUM(H903:H955)</f>
        <v>14174.43</v>
      </c>
      <c r="I956" s="224">
        <f>SUM(I903:I955)</f>
        <v>14174.43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137192.63</v>
      </c>
    </row>
    <row r="958" spans="1:9" ht="48.75" customHeight="1" thickTop="1" x14ac:dyDescent="0.25">
      <c r="A958" s="146">
        <v>1</v>
      </c>
      <c r="B958" s="244" t="s">
        <v>11584</v>
      </c>
      <c r="C958" s="102" t="s">
        <v>11585</v>
      </c>
      <c r="D958" s="244" t="s">
        <v>11584</v>
      </c>
      <c r="E958" s="241">
        <v>80</v>
      </c>
      <c r="F958" s="241">
        <v>304872.5</v>
      </c>
      <c r="G958" s="240">
        <v>0</v>
      </c>
      <c r="H958" s="241">
        <v>137192.63</v>
      </c>
      <c r="I958" s="241">
        <v>137192.63</v>
      </c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80</v>
      </c>
      <c r="F977" s="159">
        <f>SUM(F958:F976)</f>
        <v>304872.5</v>
      </c>
      <c r="G977" s="159">
        <f>SUM(G958:G976)</f>
        <v>0</v>
      </c>
      <c r="H977" s="159">
        <f>SUM(H958:H976)</f>
        <v>137192.63</v>
      </c>
      <c r="I977" s="160">
        <f>SUM(I958:I976)</f>
        <v>137192.63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0</v>
      </c>
      <c r="F1061" s="16"/>
      <c r="G1061" s="16"/>
      <c r="H1061" s="16"/>
      <c r="I1061" s="15">
        <f>I1127+I1148+I1169+I1190+I1211</f>
        <v>0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0</v>
      </c>
    </row>
    <row r="1063" spans="1:9" ht="45" customHeight="1" thickTop="1" x14ac:dyDescent="0.2">
      <c r="A1063" s="130"/>
      <c r="B1063" s="586"/>
      <c r="C1063" s="587"/>
      <c r="D1063" s="588"/>
      <c r="E1063" s="589"/>
      <c r="F1063" s="589"/>
      <c r="G1063" s="590"/>
      <c r="H1063" s="589"/>
      <c r="I1063" s="589"/>
    </row>
    <row r="1064" spans="1:9" ht="34.5" customHeight="1" x14ac:dyDescent="0.2">
      <c r="A1064" s="134"/>
      <c r="B1064" s="586"/>
      <c r="C1064" s="587"/>
      <c r="D1064" s="588"/>
      <c r="E1064" s="589"/>
      <c r="F1064" s="589"/>
      <c r="G1064" s="590"/>
      <c r="H1064" s="589"/>
      <c r="I1064" s="589"/>
    </row>
    <row r="1065" spans="1:9" ht="44.25" customHeight="1" x14ac:dyDescent="0.2">
      <c r="A1065" s="134"/>
      <c r="B1065" s="586"/>
      <c r="C1065" s="587"/>
      <c r="D1065" s="588"/>
      <c r="E1065" s="589"/>
      <c r="F1065" s="589"/>
      <c r="G1065" s="590"/>
      <c r="H1065" s="589"/>
      <c r="I1065" s="589"/>
    </row>
    <row r="1066" spans="1:9" ht="40.5" customHeight="1" x14ac:dyDescent="0.2">
      <c r="A1066" s="134"/>
      <c r="B1066" s="586"/>
      <c r="C1066" s="587"/>
      <c r="D1066" s="588"/>
      <c r="E1066" s="589"/>
      <c r="F1066" s="589"/>
      <c r="G1066" s="590"/>
      <c r="H1066" s="589"/>
      <c r="I1066" s="589"/>
    </row>
    <row r="1067" spans="1:9" ht="42.75" customHeight="1" x14ac:dyDescent="0.2">
      <c r="A1067" s="134"/>
      <c r="B1067" s="586"/>
      <c r="C1067" s="591"/>
      <c r="D1067" s="588"/>
      <c r="E1067" s="589"/>
      <c r="F1067" s="589"/>
      <c r="G1067" s="590"/>
      <c r="H1067" s="589"/>
      <c r="I1067" s="589"/>
    </row>
    <row r="1068" spans="1:9" ht="46.5" customHeight="1" x14ac:dyDescent="0.2">
      <c r="A1068" s="134"/>
      <c r="B1068" s="586"/>
      <c r="C1068" s="591"/>
      <c r="D1068" s="588"/>
      <c r="E1068" s="589"/>
      <c r="F1068" s="589"/>
      <c r="G1068" s="590"/>
      <c r="H1068" s="589"/>
      <c r="I1068" s="589"/>
    </row>
    <row r="1069" spans="1:9" s="105" customFormat="1" ht="40.5" customHeight="1" x14ac:dyDescent="0.2">
      <c r="A1069" s="134"/>
      <c r="B1069" s="586"/>
      <c r="C1069" s="591"/>
      <c r="D1069" s="588"/>
      <c r="E1069" s="589"/>
      <c r="F1069" s="589"/>
      <c r="G1069" s="590"/>
      <c r="H1069" s="589"/>
      <c r="I1069" s="589"/>
    </row>
    <row r="1070" spans="1:9" ht="35.25" customHeight="1" x14ac:dyDescent="0.2">
      <c r="A1070" s="134"/>
      <c r="B1070" s="586"/>
      <c r="C1070" s="591"/>
      <c r="D1070" s="588"/>
      <c r="E1070" s="589"/>
      <c r="F1070" s="589"/>
      <c r="G1070" s="590"/>
      <c r="H1070" s="589"/>
      <c r="I1070" s="589"/>
    </row>
    <row r="1071" spans="1:9" ht="33.75" customHeight="1" x14ac:dyDescent="0.2">
      <c r="A1071" s="134"/>
      <c r="B1071" s="586"/>
      <c r="C1071" s="591"/>
      <c r="D1071" s="588"/>
      <c r="E1071" s="589"/>
      <c r="F1071" s="589"/>
      <c r="G1071" s="590"/>
      <c r="H1071" s="589"/>
      <c r="I1071" s="589"/>
    </row>
    <row r="1072" spans="1:9" ht="30.75" customHeight="1" x14ac:dyDescent="0.2">
      <c r="A1072" s="134"/>
      <c r="B1072" s="586"/>
      <c r="C1072" s="591"/>
      <c r="D1072" s="588"/>
      <c r="E1072" s="589"/>
      <c r="F1072" s="589"/>
      <c r="G1072" s="590"/>
      <c r="H1072" s="589"/>
      <c r="I1072" s="589"/>
    </row>
    <row r="1073" spans="1:9" ht="30.75" customHeight="1" x14ac:dyDescent="0.2">
      <c r="A1073" s="134"/>
      <c r="B1073" s="586"/>
      <c r="C1073" s="591"/>
      <c r="D1073" s="588"/>
      <c r="E1073" s="589"/>
      <c r="F1073" s="589"/>
      <c r="G1073" s="590"/>
      <c r="H1073" s="589"/>
      <c r="I1073" s="589"/>
    </row>
    <row r="1074" spans="1:9" ht="35.25" customHeight="1" x14ac:dyDescent="0.2">
      <c r="A1074" s="134"/>
      <c r="B1074" s="586"/>
      <c r="C1074" s="591"/>
      <c r="D1074" s="588"/>
      <c r="E1074" s="589"/>
      <c r="F1074" s="589"/>
      <c r="G1074" s="590"/>
      <c r="H1074" s="589"/>
      <c r="I1074" s="589"/>
    </row>
    <row r="1075" spans="1:9" ht="33.75" customHeight="1" x14ac:dyDescent="0.2">
      <c r="A1075" s="134"/>
      <c r="B1075" s="586"/>
      <c r="C1075" s="591"/>
      <c r="D1075" s="588"/>
      <c r="E1075" s="589"/>
      <c r="F1075" s="589"/>
      <c r="G1075" s="590"/>
      <c r="H1075" s="589"/>
      <c r="I1075" s="589"/>
    </row>
    <row r="1076" spans="1:9" ht="45.75" customHeight="1" x14ac:dyDescent="0.2">
      <c r="A1076" s="134"/>
      <c r="B1076" s="586"/>
      <c r="C1076" s="591"/>
      <c r="D1076" s="588"/>
      <c r="E1076" s="589"/>
      <c r="F1076" s="589"/>
      <c r="G1076" s="590"/>
      <c r="H1076" s="589"/>
      <c r="I1076" s="589"/>
    </row>
    <row r="1077" spans="1:9" ht="41.25" customHeight="1" x14ac:dyDescent="0.2">
      <c r="A1077" s="134"/>
      <c r="B1077" s="586"/>
      <c r="C1077" s="591"/>
      <c r="D1077" s="588"/>
      <c r="E1077" s="589"/>
      <c r="F1077" s="589"/>
      <c r="G1077" s="590"/>
      <c r="H1077" s="589"/>
      <c r="I1077" s="589"/>
    </row>
    <row r="1078" spans="1:9" ht="49.5" customHeight="1" x14ac:dyDescent="0.2">
      <c r="A1078" s="134"/>
      <c r="B1078" s="586"/>
      <c r="C1078" s="591"/>
      <c r="D1078" s="588"/>
      <c r="E1078" s="589"/>
      <c r="F1078" s="589"/>
      <c r="G1078" s="590"/>
      <c r="H1078" s="589"/>
      <c r="I1078" s="589"/>
    </row>
    <row r="1079" spans="1:9" ht="35.25" customHeight="1" x14ac:dyDescent="0.2">
      <c r="A1079" s="134"/>
      <c r="B1079" s="586"/>
      <c r="C1079" s="591"/>
      <c r="D1079" s="588"/>
      <c r="E1079" s="589"/>
      <c r="F1079" s="589"/>
      <c r="G1079" s="590"/>
      <c r="H1079" s="589"/>
      <c r="I1079" s="589"/>
    </row>
    <row r="1080" spans="1:9" ht="42.75" customHeight="1" x14ac:dyDescent="0.2">
      <c r="A1080" s="134"/>
      <c r="B1080" s="586"/>
      <c r="C1080" s="591"/>
      <c r="D1080" s="588"/>
      <c r="E1080" s="589"/>
      <c r="F1080" s="589"/>
      <c r="G1080" s="590"/>
      <c r="H1080" s="589"/>
      <c r="I1080" s="589"/>
    </row>
    <row r="1081" spans="1:9" ht="40.5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Top="1" thickBot="1" x14ac:dyDescent="0.3">
      <c r="A1127" s="89" t="s">
        <v>43</v>
      </c>
      <c r="B1127" s="90"/>
      <c r="C1127" s="91"/>
      <c r="D1127" s="90"/>
      <c r="E1127" s="152">
        <f>SUM(E1063:E1126)</f>
        <v>0</v>
      </c>
      <c r="F1127" s="152">
        <f>SUM(F1063:F1126)</f>
        <v>0</v>
      </c>
      <c r="G1127" s="152">
        <f>SUM(G1063:G1126)</f>
        <v>0</v>
      </c>
      <c r="H1127" s="152">
        <f>SUM(H1063:H1126)</f>
        <v>0</v>
      </c>
      <c r="I1127" s="224">
        <f>SUM(I1063:I1126)</f>
        <v>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0</v>
      </c>
    </row>
    <row r="1129" spans="1:9" ht="16.5" customHeight="1" thickTop="1" x14ac:dyDescent="0.25">
      <c r="A1129" s="146"/>
      <c r="B1129" s="586"/>
      <c r="C1129" s="591"/>
      <c r="D1129" s="592"/>
      <c r="E1129" s="589"/>
      <c r="F1129" s="589"/>
      <c r="G1129" s="590"/>
      <c r="H1129" s="589"/>
      <c r="I1129" s="589"/>
    </row>
    <row r="1130" spans="1:9" ht="16.5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thickTop="1" x14ac:dyDescent="0.25">
      <c r="A1148" s="155" t="s">
        <v>43</v>
      </c>
      <c r="B1148" s="156"/>
      <c r="C1148" s="157"/>
      <c r="D1148" s="156"/>
      <c r="E1148" s="158">
        <f>SUM(E1129:E1147)</f>
        <v>0</v>
      </c>
      <c r="F1148" s="159">
        <f>SUM(F1129:F1147)</f>
        <v>0</v>
      </c>
      <c r="G1148" s="159">
        <f>SUM(G1129:G1147)</f>
        <v>0</v>
      </c>
      <c r="H1148" s="159">
        <f>SUM(H1129:H1147)</f>
        <v>0</v>
      </c>
      <c r="I1148" s="160">
        <f>SUM(I1129:I1147)</f>
        <v>0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Top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thickBot="1" x14ac:dyDescent="0.3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customHeight="1" thickTop="1" x14ac:dyDescent="0.25">
      <c r="A1171" s="146"/>
      <c r="B1171" s="586"/>
      <c r="C1171" s="589"/>
      <c r="D1171" s="592"/>
      <c r="E1171" s="589"/>
      <c r="F1171" s="589"/>
      <c r="G1171" s="590"/>
      <c r="H1171" s="589"/>
      <c r="I1171" s="593"/>
    </row>
    <row r="1172" spans="1:9" ht="16.5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Top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Top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Top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78</v>
      </c>
      <c r="F1232" s="16"/>
      <c r="G1232" s="16"/>
      <c r="H1232" s="16"/>
      <c r="I1232" s="15">
        <f>I1288+I1309+I1330+I1351+I1372+I1393</f>
        <v>91289.9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8800</v>
      </c>
      <c r="J1233" s="272"/>
    </row>
    <row r="1234" spans="1:10" ht="42.75" customHeight="1" x14ac:dyDescent="0.2">
      <c r="A1234" s="273">
        <v>1</v>
      </c>
      <c r="B1234" s="40" t="s">
        <v>11586</v>
      </c>
      <c r="C1234" s="26" t="s">
        <v>11587</v>
      </c>
      <c r="D1234" s="40" t="s">
        <v>11586</v>
      </c>
      <c r="E1234" s="40">
        <v>15</v>
      </c>
      <c r="F1234" s="28">
        <v>550</v>
      </c>
      <c r="G1234" s="28"/>
      <c r="H1234" s="28">
        <v>550</v>
      </c>
      <c r="I1234" s="28">
        <v>550</v>
      </c>
    </row>
    <row r="1235" spans="1:10" ht="45.75" customHeight="1" x14ac:dyDescent="0.2">
      <c r="A1235" s="273">
        <v>2</v>
      </c>
      <c r="B1235" s="25" t="s">
        <v>11588</v>
      </c>
      <c r="C1235" s="26" t="s">
        <v>11589</v>
      </c>
      <c r="D1235" s="25" t="s">
        <v>11588</v>
      </c>
      <c r="E1235" s="40">
        <v>15</v>
      </c>
      <c r="F1235" s="28">
        <v>550</v>
      </c>
      <c r="G1235" s="28"/>
      <c r="H1235" s="28">
        <v>550</v>
      </c>
      <c r="I1235" s="28">
        <v>550</v>
      </c>
    </row>
    <row r="1236" spans="1:10" ht="42.75" customHeight="1" x14ac:dyDescent="0.2">
      <c r="A1236" s="273">
        <v>3</v>
      </c>
      <c r="B1236" s="25" t="s">
        <v>11590</v>
      </c>
      <c r="C1236" s="26" t="s">
        <v>11591</v>
      </c>
      <c r="D1236" s="25" t="s">
        <v>11590</v>
      </c>
      <c r="E1236" s="40">
        <v>5</v>
      </c>
      <c r="F1236" s="28">
        <v>550</v>
      </c>
      <c r="G1236" s="28"/>
      <c r="H1236" s="28">
        <v>550</v>
      </c>
      <c r="I1236" s="28">
        <v>550</v>
      </c>
    </row>
    <row r="1237" spans="1:10" ht="55.5" customHeight="1" x14ac:dyDescent="0.2">
      <c r="A1237" s="273">
        <v>4</v>
      </c>
      <c r="B1237" s="25" t="s">
        <v>11592</v>
      </c>
      <c r="C1237" s="26" t="s">
        <v>11593</v>
      </c>
      <c r="D1237" s="25" t="s">
        <v>11592</v>
      </c>
      <c r="E1237" s="40">
        <v>8</v>
      </c>
      <c r="F1237" s="28">
        <v>550</v>
      </c>
      <c r="G1237" s="28"/>
      <c r="H1237" s="28">
        <v>550</v>
      </c>
      <c r="I1237" s="28">
        <v>550</v>
      </c>
    </row>
    <row r="1238" spans="1:10" ht="42.75" customHeight="1" x14ac:dyDescent="0.2">
      <c r="A1238" s="273">
        <v>5</v>
      </c>
      <c r="B1238" s="25" t="s">
        <v>11594</v>
      </c>
      <c r="C1238" s="26" t="s">
        <v>11595</v>
      </c>
      <c r="D1238" s="25" t="s">
        <v>11594</v>
      </c>
      <c r="E1238" s="40">
        <v>5</v>
      </c>
      <c r="F1238" s="28">
        <v>550</v>
      </c>
      <c r="G1238" s="28"/>
      <c r="H1238" s="28">
        <v>550</v>
      </c>
      <c r="I1238" s="28">
        <v>550</v>
      </c>
    </row>
    <row r="1239" spans="1:10" ht="41.25" customHeight="1" x14ac:dyDescent="0.2">
      <c r="A1239" s="273">
        <v>6</v>
      </c>
      <c r="B1239" s="25" t="s">
        <v>11596</v>
      </c>
      <c r="C1239" s="26" t="s">
        <v>11597</v>
      </c>
      <c r="D1239" s="25" t="s">
        <v>11596</v>
      </c>
      <c r="E1239" s="40">
        <v>10</v>
      </c>
      <c r="F1239" s="28">
        <v>550</v>
      </c>
      <c r="G1239" s="28"/>
      <c r="H1239" s="28">
        <v>550</v>
      </c>
      <c r="I1239" s="28">
        <v>550</v>
      </c>
    </row>
    <row r="1240" spans="1:10" ht="43.5" customHeight="1" x14ac:dyDescent="0.2">
      <c r="A1240" s="273">
        <v>7</v>
      </c>
      <c r="B1240" s="25" t="s">
        <v>11598</v>
      </c>
      <c r="C1240" s="26" t="s">
        <v>11599</v>
      </c>
      <c r="D1240" s="25" t="s">
        <v>11598</v>
      </c>
      <c r="E1240" s="40">
        <v>15</v>
      </c>
      <c r="F1240" s="28">
        <v>550</v>
      </c>
      <c r="G1240" s="28"/>
      <c r="H1240" s="28">
        <v>550</v>
      </c>
      <c r="I1240" s="28">
        <v>550</v>
      </c>
    </row>
    <row r="1241" spans="1:10" ht="47.25" customHeight="1" x14ac:dyDescent="0.2">
      <c r="A1241" s="273">
        <v>8</v>
      </c>
      <c r="B1241" s="25" t="s">
        <v>11600</v>
      </c>
      <c r="C1241" s="26" t="s">
        <v>11601</v>
      </c>
      <c r="D1241" s="25" t="s">
        <v>11600</v>
      </c>
      <c r="E1241" s="40">
        <v>5</v>
      </c>
      <c r="F1241" s="28">
        <v>550</v>
      </c>
      <c r="G1241" s="28"/>
      <c r="H1241" s="28">
        <v>550</v>
      </c>
      <c r="I1241" s="28">
        <v>550</v>
      </c>
    </row>
    <row r="1242" spans="1:10" ht="42.75" customHeight="1" x14ac:dyDescent="0.2">
      <c r="A1242" s="273">
        <v>9</v>
      </c>
      <c r="B1242" s="25" t="s">
        <v>11602</v>
      </c>
      <c r="C1242" s="26" t="s">
        <v>11603</v>
      </c>
      <c r="D1242" s="25" t="s">
        <v>11602</v>
      </c>
      <c r="E1242" s="40" t="s">
        <v>8332</v>
      </c>
      <c r="F1242" s="28">
        <v>550</v>
      </c>
      <c r="G1242" s="28"/>
      <c r="H1242" s="28">
        <v>550</v>
      </c>
      <c r="I1242" s="28">
        <v>550</v>
      </c>
    </row>
    <row r="1243" spans="1:10" ht="53.25" customHeight="1" x14ac:dyDescent="0.2">
      <c r="A1243" s="273">
        <v>10</v>
      </c>
      <c r="B1243" s="25" t="s">
        <v>11604</v>
      </c>
      <c r="C1243" s="26" t="s">
        <v>11605</v>
      </c>
      <c r="D1243" s="25" t="s">
        <v>11604</v>
      </c>
      <c r="E1243" s="40" t="s">
        <v>4083</v>
      </c>
      <c r="F1243" s="28">
        <v>550</v>
      </c>
      <c r="G1243" s="28"/>
      <c r="H1243" s="28">
        <v>550</v>
      </c>
      <c r="I1243" s="28">
        <v>550</v>
      </c>
    </row>
    <row r="1244" spans="1:10" ht="53.25" customHeight="1" x14ac:dyDescent="0.2">
      <c r="A1244" s="273">
        <v>11</v>
      </c>
      <c r="B1244" s="25" t="s">
        <v>11606</v>
      </c>
      <c r="C1244" s="26" t="s">
        <v>11607</v>
      </c>
      <c r="D1244" s="25" t="s">
        <v>11606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10" ht="53.25" customHeight="1" x14ac:dyDescent="0.2">
      <c r="A1245" s="273">
        <v>12</v>
      </c>
      <c r="B1245" s="25" t="s">
        <v>11608</v>
      </c>
      <c r="C1245" s="26" t="s">
        <v>11609</v>
      </c>
      <c r="D1245" s="25" t="s">
        <v>11608</v>
      </c>
      <c r="E1245" s="40" t="s">
        <v>4083</v>
      </c>
      <c r="F1245" s="28">
        <v>550</v>
      </c>
      <c r="G1245" s="28"/>
      <c r="H1245" s="28">
        <v>550</v>
      </c>
      <c r="I1245" s="28">
        <v>550</v>
      </c>
    </row>
    <row r="1246" spans="1:10" ht="53.25" customHeight="1" x14ac:dyDescent="0.2">
      <c r="A1246" s="273">
        <v>13</v>
      </c>
      <c r="B1246" s="25" t="s">
        <v>11610</v>
      </c>
      <c r="C1246" s="26" t="s">
        <v>11611</v>
      </c>
      <c r="D1246" s="25" t="s">
        <v>11610</v>
      </c>
      <c r="E1246" s="40" t="s">
        <v>8337</v>
      </c>
      <c r="F1246" s="28">
        <v>550</v>
      </c>
      <c r="G1246" s="28"/>
      <c r="H1246" s="28">
        <v>550</v>
      </c>
      <c r="I1246" s="28">
        <v>550</v>
      </c>
    </row>
    <row r="1247" spans="1:10" ht="53.25" customHeight="1" x14ac:dyDescent="0.2">
      <c r="A1247" s="273">
        <v>14</v>
      </c>
      <c r="B1247" s="25" t="s">
        <v>11612</v>
      </c>
      <c r="C1247" s="26" t="s">
        <v>11613</v>
      </c>
      <c r="D1247" s="25" t="s">
        <v>11612</v>
      </c>
      <c r="E1247" s="40" t="s">
        <v>4083</v>
      </c>
      <c r="F1247" s="28">
        <v>550</v>
      </c>
      <c r="G1247" s="28"/>
      <c r="H1247" s="28">
        <v>550</v>
      </c>
      <c r="I1247" s="28">
        <v>550</v>
      </c>
    </row>
    <row r="1248" spans="1:10" ht="53.25" customHeight="1" x14ac:dyDescent="0.2">
      <c r="A1248" s="273">
        <v>15</v>
      </c>
      <c r="B1248" s="25" t="s">
        <v>11614</v>
      </c>
      <c r="C1248" s="26" t="s">
        <v>11615</v>
      </c>
      <c r="D1248" s="25" t="s">
        <v>11614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16</v>
      </c>
      <c r="B1249" s="25" t="s">
        <v>11616</v>
      </c>
      <c r="C1249" s="26" t="s">
        <v>11617</v>
      </c>
      <c r="D1249" s="25" t="s">
        <v>11616</v>
      </c>
      <c r="E1249" s="40" t="s">
        <v>4083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/>
      <c r="B1250" s="25"/>
      <c r="C1250" s="26"/>
      <c r="D1250" s="25"/>
      <c r="E1250" s="40"/>
      <c r="F1250" s="28"/>
      <c r="G1250" s="28"/>
      <c r="H1250" s="28"/>
      <c r="I1250" s="28"/>
    </row>
    <row r="1251" spans="1:9" ht="53.25" customHeight="1" x14ac:dyDescent="0.2">
      <c r="A1251" s="273"/>
      <c r="B1251" s="25"/>
      <c r="C1251" s="26"/>
      <c r="D1251" s="25"/>
      <c r="E1251" s="40"/>
      <c r="F1251" s="28"/>
      <c r="G1251" s="28"/>
      <c r="H1251" s="28"/>
      <c r="I1251" s="28"/>
    </row>
    <row r="1252" spans="1:9" ht="53.25" customHeight="1" x14ac:dyDescent="0.2">
      <c r="A1252" s="273"/>
      <c r="B1252" s="25"/>
      <c r="C1252" s="26"/>
      <c r="D1252" s="25"/>
      <c r="E1252" s="40"/>
      <c r="F1252" s="28"/>
      <c r="G1252" s="28"/>
      <c r="H1252" s="28"/>
      <c r="I1252" s="28"/>
    </row>
    <row r="1253" spans="1:9" ht="53.25" customHeight="1" x14ac:dyDescent="0.2">
      <c r="A1253" s="273"/>
      <c r="B1253" s="25"/>
      <c r="C1253" s="26"/>
      <c r="D1253" s="25"/>
      <c r="E1253" s="40"/>
      <c r="F1253" s="28"/>
      <c r="G1253" s="28"/>
      <c r="H1253" s="28"/>
      <c r="I1253" s="28"/>
    </row>
    <row r="1254" spans="1:9" ht="41.25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42.75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50.25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40.5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Top="1" thickBot="1" x14ac:dyDescent="0.3">
      <c r="A1288" s="89" t="s">
        <v>43</v>
      </c>
      <c r="B1288" s="90"/>
      <c r="C1288" s="91"/>
      <c r="D1288" s="90"/>
      <c r="E1288" s="152">
        <f>SUM(E1234:E1287)</f>
        <v>78</v>
      </c>
      <c r="F1288" s="152">
        <f>SUM(F1234:F1287)</f>
        <v>8800</v>
      </c>
      <c r="G1288" s="152">
        <f>SUM(G1234:G1287)</f>
        <v>0</v>
      </c>
      <c r="H1288" s="152">
        <f>SUM(H1234:H1287)</f>
        <v>8800</v>
      </c>
      <c r="I1288" s="224">
        <f>SUM(I1234:I1287)</f>
        <v>8800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Top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thickBot="1" x14ac:dyDescent="0.3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0</v>
      </c>
    </row>
    <row r="1311" spans="1:9" ht="46.5" customHeight="1" thickTop="1" thickBot="1" x14ac:dyDescent="0.3">
      <c r="A1311" s="543"/>
      <c r="B1311" s="194"/>
      <c r="C1311" s="194"/>
      <c r="D1311" s="194"/>
      <c r="E1311" s="566"/>
      <c r="F1311" s="196"/>
      <c r="G1311" s="544"/>
      <c r="H1311" s="196"/>
      <c r="I1311" s="197"/>
    </row>
    <row r="1312" spans="1:9" ht="51.75" customHeight="1" thickTop="1" thickBot="1" x14ac:dyDescent="0.3">
      <c r="A1312" s="138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customHeight="1" thickTop="1" x14ac:dyDescent="0.25">
      <c r="A1313" s="75"/>
      <c r="B1313" s="194"/>
      <c r="C1313" s="194"/>
      <c r="D1313" s="194"/>
      <c r="E1313" s="195"/>
      <c r="F1313" s="196"/>
      <c r="G1313" s="544"/>
      <c r="H1313" s="196"/>
      <c r="I1313" s="19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10" ht="16.5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10" ht="16.5" customHeight="1" thickTop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0</v>
      </c>
      <c r="G1330" s="92">
        <f>SUM(G1311:G1329)</f>
        <v>0</v>
      </c>
      <c r="H1330" s="92">
        <f>SUM(H1311:H1329)</f>
        <v>0</v>
      </c>
      <c r="I1330" s="93">
        <f>SUM(I1311:I1329)</f>
        <v>0</v>
      </c>
    </row>
    <row r="1331" spans="1:10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82489.899999999994</v>
      </c>
    </row>
    <row r="1332" spans="1:10" ht="36.75" customHeight="1" thickTop="1" x14ac:dyDescent="0.2">
      <c r="A1332" s="130">
        <v>1</v>
      </c>
      <c r="B1332" s="277" t="s">
        <v>11618</v>
      </c>
      <c r="C1332" s="545" t="s">
        <v>11619</v>
      </c>
      <c r="D1332" s="277" t="s">
        <v>11618</v>
      </c>
      <c r="E1332" s="274" t="s">
        <v>11620</v>
      </c>
      <c r="F1332" s="276">
        <v>28049.9</v>
      </c>
      <c r="G1332" s="276"/>
      <c r="H1332" s="276">
        <v>28049.9</v>
      </c>
      <c r="I1332" s="276">
        <v>28049.9</v>
      </c>
      <c r="J1332" s="1">
        <f>I1332/E1332</f>
        <v>48.361896551724143</v>
      </c>
    </row>
    <row r="1333" spans="1:10" ht="47.25" customHeight="1" x14ac:dyDescent="0.25">
      <c r="A1333" s="353">
        <v>2</v>
      </c>
      <c r="B1333" s="277" t="s">
        <v>11621</v>
      </c>
      <c r="C1333" s="275" t="s">
        <v>11622</v>
      </c>
      <c r="D1333" s="277" t="s">
        <v>11621</v>
      </c>
      <c r="E1333" s="274" t="s">
        <v>11623</v>
      </c>
      <c r="F1333" s="276">
        <v>54440</v>
      </c>
      <c r="G1333" s="276"/>
      <c r="H1333" s="276">
        <v>54440</v>
      </c>
      <c r="I1333" s="276">
        <v>54440</v>
      </c>
      <c r="J1333" s="1">
        <f>I1333/E1333</f>
        <v>236.69565217391303</v>
      </c>
    </row>
    <row r="1334" spans="1:10" ht="46.5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10" ht="16.5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10" ht="16.5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10" ht="16.5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10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10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10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10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10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10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10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Top="1" thickBot="1" x14ac:dyDescent="0.3">
      <c r="A1351" s="89" t="s">
        <v>43</v>
      </c>
      <c r="B1351" s="90"/>
      <c r="C1351" s="91"/>
      <c r="D1351" s="90"/>
      <c r="E1351" s="152">
        <f>SUM(E1332:E1350)</f>
        <v>0</v>
      </c>
      <c r="F1351" s="92">
        <f>SUM(F1332:F1350)</f>
        <v>82489.899999999994</v>
      </c>
      <c r="G1351" s="92">
        <f>SUM(G1332:G1350)</f>
        <v>0</v>
      </c>
      <c r="H1351" s="92">
        <f>SUM(H1332:H1350)</f>
        <v>82489.899999999994</v>
      </c>
      <c r="I1351" s="93">
        <f>SUM(I1332:I1350)</f>
        <v>82489.899999999994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Top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thickBot="1" x14ac:dyDescent="0.3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Top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41</v>
      </c>
      <c r="B1398" s="629"/>
      <c r="E1398" s="5">
        <f>E1232+E1061+E901+E660+E490+E277+E7</f>
        <v>2042.27</v>
      </c>
      <c r="I1398" s="5">
        <f>I1232+I1061+I901+I660+I490+I277+I7</f>
        <v>367206.14919999999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/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907" min="4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400"/>
  <sheetViews>
    <sheetView view="pageBreakPreview" zoomScale="75" zoomScaleNormal="75" zoomScaleSheetLayoutView="75" workbookViewId="0">
      <pane ySplit="6" topLeftCell="A7" activePane="bottomLeft" state="frozen"/>
      <selection activeCell="R335" sqref="R335"/>
      <selection pane="bottomLeft" activeCell="G22" sqref="G22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11365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67"/>
      <c r="C4" s="56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506.79999999999995</v>
      </c>
      <c r="F7" s="16"/>
      <c r="G7" s="16"/>
      <c r="H7" s="16"/>
      <c r="I7" s="17">
        <f>I188+I205+I213+I234+I255+I276</f>
        <v>30211.789199999999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26316.101799999997</v>
      </c>
    </row>
    <row r="9" spans="1:9" ht="32.25" customHeight="1" thickBot="1" x14ac:dyDescent="0.25">
      <c r="A9" s="596">
        <v>1</v>
      </c>
      <c r="B9" s="597" t="s">
        <v>11366</v>
      </c>
      <c r="C9" s="598" t="s">
        <v>11367</v>
      </c>
      <c r="D9" s="597" t="s">
        <v>11368</v>
      </c>
      <c r="E9" s="599">
        <v>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11369</v>
      </c>
      <c r="C10" s="320" t="s">
        <v>11367</v>
      </c>
      <c r="D10" s="321" t="s">
        <v>11370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11371</v>
      </c>
      <c r="C11" s="320" t="s">
        <v>11372</v>
      </c>
      <c r="D11" s="321" t="s">
        <v>11373</v>
      </c>
      <c r="E11" s="322">
        <v>14.5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11374</v>
      </c>
      <c r="C12" s="320" t="s">
        <v>11375</v>
      </c>
      <c r="D12" s="321" t="s">
        <v>11374</v>
      </c>
      <c r="E12" s="322">
        <v>7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11376</v>
      </c>
      <c r="C13" s="552" t="s">
        <v>11377</v>
      </c>
      <c r="D13" s="553" t="s">
        <v>11376</v>
      </c>
      <c r="E13" s="554">
        <v>9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11378</v>
      </c>
      <c r="C14" s="552" t="s">
        <v>11379</v>
      </c>
      <c r="D14" s="553" t="s">
        <v>11378</v>
      </c>
      <c r="E14" s="554">
        <v>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11380</v>
      </c>
      <c r="C15" s="552" t="s">
        <v>11381</v>
      </c>
      <c r="D15" s="553" t="s">
        <v>11380</v>
      </c>
      <c r="E15" s="554">
        <v>6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11382</v>
      </c>
      <c r="C16" s="552" t="s">
        <v>11383</v>
      </c>
      <c r="D16" s="553" t="s">
        <v>11382</v>
      </c>
      <c r="E16" s="554">
        <v>7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11384</v>
      </c>
      <c r="C17" s="552" t="s">
        <v>11385</v>
      </c>
      <c r="D17" s="553" t="s">
        <v>11384</v>
      </c>
      <c r="E17" s="554">
        <v>13.5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11386</v>
      </c>
      <c r="C18" s="552" t="s">
        <v>11387</v>
      </c>
      <c r="D18" s="553" t="s">
        <v>11386</v>
      </c>
      <c r="E18" s="554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11388</v>
      </c>
      <c r="C19" s="552" t="s">
        <v>11387</v>
      </c>
      <c r="D19" s="553" t="s">
        <v>11388</v>
      </c>
      <c r="E19" s="554">
        <v>6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11389</v>
      </c>
      <c r="C20" s="552" t="s">
        <v>11390</v>
      </c>
      <c r="D20" s="553" t="s">
        <v>11389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11391</v>
      </c>
      <c r="C21" s="552" t="s">
        <v>11392</v>
      </c>
      <c r="D21" s="553" t="s">
        <v>11391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11393</v>
      </c>
      <c r="C22" s="552" t="s">
        <v>11394</v>
      </c>
      <c r="D22" s="553" t="s">
        <v>11393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11395</v>
      </c>
      <c r="C23" s="552" t="s">
        <v>11396</v>
      </c>
      <c r="D23" s="553" t="s">
        <v>11395</v>
      </c>
      <c r="E23" s="554">
        <v>8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11397</v>
      </c>
      <c r="C24" s="552" t="s">
        <v>11398</v>
      </c>
      <c r="D24" s="553" t="s">
        <v>11399</v>
      </c>
      <c r="E24" s="554">
        <v>5</v>
      </c>
      <c r="F24" s="330">
        <v>550</v>
      </c>
      <c r="G24" s="331"/>
      <c r="H24" s="330">
        <v>550.00036</v>
      </c>
      <c r="I24" s="332">
        <v>550.00036</v>
      </c>
    </row>
    <row r="25" spans="1:11" ht="48.75" customHeight="1" thickBot="1" x14ac:dyDescent="0.25">
      <c r="A25" s="29">
        <v>17</v>
      </c>
      <c r="B25" s="551" t="s">
        <v>11400</v>
      </c>
      <c r="C25" s="552" t="s">
        <v>11401</v>
      </c>
      <c r="D25" s="553" t="s">
        <v>11402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28.5" customHeight="1" thickTop="1" x14ac:dyDescent="0.2">
      <c r="A26" s="24">
        <v>18</v>
      </c>
      <c r="B26" s="551" t="s">
        <v>11403</v>
      </c>
      <c r="C26" s="552" t="s">
        <v>11404</v>
      </c>
      <c r="D26" s="553" t="s">
        <v>11405</v>
      </c>
      <c r="E26" s="554">
        <v>8</v>
      </c>
      <c r="F26" s="330">
        <v>550.00036</v>
      </c>
      <c r="G26" s="331"/>
      <c r="H26" s="330">
        <v>550.00036</v>
      </c>
      <c r="I26" s="332">
        <v>550.00036</v>
      </c>
    </row>
    <row r="27" spans="1:11" ht="53.25" customHeight="1" thickBot="1" x14ac:dyDescent="0.25">
      <c r="A27" s="29">
        <v>19</v>
      </c>
      <c r="B27" s="551" t="s">
        <v>11406</v>
      </c>
      <c r="C27" s="552" t="s">
        <v>11407</v>
      </c>
      <c r="D27" s="553" t="s">
        <v>11406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11408</v>
      </c>
      <c r="C28" s="552" t="s">
        <v>4591</v>
      </c>
      <c r="D28" s="553" t="s">
        <v>11408</v>
      </c>
      <c r="E28" s="554">
        <v>14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11409</v>
      </c>
      <c r="C29" s="552" t="s">
        <v>11410</v>
      </c>
      <c r="D29" s="553" t="s">
        <v>11409</v>
      </c>
      <c r="E29" s="554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11411</v>
      </c>
      <c r="C30" s="552" t="s">
        <v>4591</v>
      </c>
      <c r="D30" s="553" t="s">
        <v>11411</v>
      </c>
      <c r="E30" s="554">
        <v>7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11412</v>
      </c>
      <c r="C31" s="552" t="s">
        <v>4591</v>
      </c>
      <c r="D31" s="553" t="s">
        <v>11412</v>
      </c>
      <c r="E31" s="554">
        <v>14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11413</v>
      </c>
      <c r="C32" s="552" t="s">
        <v>4591</v>
      </c>
      <c r="D32" s="553" t="s">
        <v>11413</v>
      </c>
      <c r="E32" s="554">
        <v>14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11414</v>
      </c>
      <c r="C33" s="552" t="s">
        <v>4591</v>
      </c>
      <c r="D33" s="553" t="s">
        <v>11414</v>
      </c>
      <c r="E33" s="554">
        <v>14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11415</v>
      </c>
      <c r="C34" s="552" t="s">
        <v>4591</v>
      </c>
      <c r="D34" s="553" t="s">
        <v>11415</v>
      </c>
      <c r="E34" s="554">
        <v>14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11416</v>
      </c>
      <c r="C35" s="552" t="s">
        <v>4591</v>
      </c>
      <c r="D35" s="553" t="s">
        <v>11416</v>
      </c>
      <c r="E35" s="554">
        <v>14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11417</v>
      </c>
      <c r="C36" s="552" t="s">
        <v>4591</v>
      </c>
      <c r="D36" s="553" t="s">
        <v>11417</v>
      </c>
      <c r="E36" s="554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11418</v>
      </c>
      <c r="C37" s="552" t="s">
        <v>4591</v>
      </c>
      <c r="D37" s="553" t="s">
        <v>11418</v>
      </c>
      <c r="E37" s="554">
        <v>14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11419</v>
      </c>
      <c r="C38" s="552" t="s">
        <v>4591</v>
      </c>
      <c r="D38" s="553" t="s">
        <v>11419</v>
      </c>
      <c r="E38" s="554">
        <v>14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11420</v>
      </c>
      <c r="C39" s="552" t="s">
        <v>11421</v>
      </c>
      <c r="D39" s="553" t="s">
        <v>11420</v>
      </c>
      <c r="E39" s="554">
        <v>3</v>
      </c>
      <c r="F39" s="330">
        <v>550</v>
      </c>
      <c r="G39" s="331">
        <v>550</v>
      </c>
      <c r="H39" s="330">
        <v>1100</v>
      </c>
      <c r="I39" s="332">
        <v>550</v>
      </c>
    </row>
    <row r="40" spans="1:9" ht="39.75" customHeight="1" thickTop="1" x14ac:dyDescent="0.2">
      <c r="A40" s="24">
        <v>32</v>
      </c>
      <c r="B40" s="551" t="s">
        <v>11422</v>
      </c>
      <c r="C40" s="552" t="s">
        <v>11423</v>
      </c>
      <c r="D40" s="553" t="s">
        <v>11422</v>
      </c>
      <c r="E40" s="554">
        <v>3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11424</v>
      </c>
      <c r="C41" s="552" t="s">
        <v>11425</v>
      </c>
      <c r="D41" s="553" t="s">
        <v>11424</v>
      </c>
      <c r="E41" s="554">
        <v>10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11426</v>
      </c>
      <c r="C42" s="552" t="s">
        <v>11427</v>
      </c>
      <c r="D42" s="553" t="s">
        <v>11426</v>
      </c>
      <c r="E42" s="554">
        <v>15</v>
      </c>
      <c r="F42" s="330">
        <v>550</v>
      </c>
      <c r="G42" s="331">
        <v>466.1</v>
      </c>
      <c r="H42" s="330">
        <v>550</v>
      </c>
      <c r="I42" s="332">
        <v>466.1</v>
      </c>
    </row>
    <row r="43" spans="1:9" ht="39.75" customHeight="1" thickBot="1" x14ac:dyDescent="0.25">
      <c r="A43" s="29">
        <v>35</v>
      </c>
      <c r="B43" s="551" t="s">
        <v>11428</v>
      </c>
      <c r="C43" s="552" t="s">
        <v>11429</v>
      </c>
      <c r="D43" s="553" t="s">
        <v>11428</v>
      </c>
      <c r="E43" s="554">
        <v>10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11430</v>
      </c>
      <c r="C44" s="552" t="s">
        <v>11431</v>
      </c>
      <c r="D44" s="553" t="s">
        <v>11430</v>
      </c>
      <c r="E44" s="554">
        <v>15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11426</v>
      </c>
      <c r="C45" s="552" t="s">
        <v>11432</v>
      </c>
      <c r="D45" s="553" t="s">
        <v>11426</v>
      </c>
      <c r="E45" s="554">
        <v>15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11433</v>
      </c>
      <c r="C46" s="552" t="s">
        <v>11434</v>
      </c>
      <c r="D46" s="553" t="s">
        <v>11433</v>
      </c>
      <c r="E46" s="554">
        <v>10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11435</v>
      </c>
      <c r="C47" s="552" t="s">
        <v>11436</v>
      </c>
      <c r="D47" s="553" t="s">
        <v>11435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11437</v>
      </c>
      <c r="C48" s="552" t="s">
        <v>11438</v>
      </c>
      <c r="D48" s="553" t="s">
        <v>11437</v>
      </c>
      <c r="E48" s="554">
        <v>10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11439</v>
      </c>
      <c r="C49" s="552" t="s">
        <v>11440</v>
      </c>
      <c r="D49" s="553" t="s">
        <v>11439</v>
      </c>
      <c r="E49" s="554">
        <v>15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11441</v>
      </c>
      <c r="C50" s="552" t="s">
        <v>11442</v>
      </c>
      <c r="D50" s="553" t="s">
        <v>11441</v>
      </c>
      <c r="E50" s="554">
        <v>15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11443</v>
      </c>
      <c r="C51" s="552" t="s">
        <v>11444</v>
      </c>
      <c r="D51" s="553" t="s">
        <v>11443</v>
      </c>
      <c r="E51" s="554">
        <v>10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thickBot="1" x14ac:dyDescent="0.25">
      <c r="A52" s="24">
        <v>44</v>
      </c>
      <c r="B52" s="551" t="s">
        <v>11445</v>
      </c>
      <c r="C52" s="552" t="s">
        <v>11446</v>
      </c>
      <c r="D52" s="553" t="s">
        <v>11445</v>
      </c>
      <c r="E52" s="554">
        <v>8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Top="1" thickBot="1" x14ac:dyDescent="0.25">
      <c r="A53" s="24">
        <v>45</v>
      </c>
      <c r="B53" s="551" t="s">
        <v>11447</v>
      </c>
      <c r="C53" s="552" t="s">
        <v>11448</v>
      </c>
      <c r="D53" s="553" t="s">
        <v>11447</v>
      </c>
      <c r="E53" s="554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thickBot="1" x14ac:dyDescent="0.25">
      <c r="A54" s="24">
        <v>46</v>
      </c>
      <c r="B54" s="551" t="s">
        <v>11449</v>
      </c>
      <c r="C54" s="552" t="s">
        <v>4591</v>
      </c>
      <c r="D54" s="553" t="s">
        <v>11449</v>
      </c>
      <c r="E54" s="554">
        <v>14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Top="1" thickBot="1" x14ac:dyDescent="0.25">
      <c r="A55" s="24">
        <v>47</v>
      </c>
      <c r="B55" s="551" t="s">
        <v>11450</v>
      </c>
      <c r="C55" s="552" t="s">
        <v>11451</v>
      </c>
      <c r="D55" s="553" t="s">
        <v>11452</v>
      </c>
      <c r="E55" s="554">
        <v>13.9</v>
      </c>
      <c r="F55" s="330">
        <v>550.00036</v>
      </c>
      <c r="G55" s="331"/>
      <c r="H55" s="330">
        <v>550.00036</v>
      </c>
      <c r="I55" s="332">
        <v>550.00036</v>
      </c>
    </row>
    <row r="56" spans="1:9" ht="39.75" customHeight="1" thickTop="1" x14ac:dyDescent="0.2">
      <c r="A56" s="24">
        <v>48</v>
      </c>
      <c r="B56" s="551" t="s">
        <v>11453</v>
      </c>
      <c r="C56" s="552" t="s">
        <v>11451</v>
      </c>
      <c r="D56" s="553" t="s">
        <v>11454</v>
      </c>
      <c r="E56" s="554">
        <v>13.9</v>
      </c>
      <c r="F56" s="330">
        <v>550.00036</v>
      </c>
      <c r="G56" s="331"/>
      <c r="H56" s="330">
        <v>550.00036</v>
      </c>
      <c r="I56" s="332">
        <v>550.00036</v>
      </c>
    </row>
    <row r="57" spans="1:9" ht="39.75" hidden="1" customHeight="1" thickBot="1" x14ac:dyDescent="0.25">
      <c r="A57" s="29"/>
      <c r="B57" s="551"/>
      <c r="C57" s="552"/>
      <c r="D57" s="553"/>
      <c r="E57" s="554"/>
      <c r="F57" s="330"/>
      <c r="G57" s="331"/>
      <c r="H57" s="330"/>
      <c r="I57" s="332"/>
    </row>
    <row r="58" spans="1:9" ht="39.75" hidden="1" customHeight="1" thickTop="1" x14ac:dyDescent="0.2">
      <c r="A58" s="24"/>
      <c r="B58" s="551"/>
      <c r="C58" s="552"/>
      <c r="D58" s="553"/>
      <c r="E58" s="554"/>
      <c r="F58" s="330"/>
      <c r="G58" s="331"/>
      <c r="H58" s="330"/>
      <c r="I58" s="332"/>
    </row>
    <row r="59" spans="1:9" ht="39.75" hidden="1" customHeight="1" thickBot="1" x14ac:dyDescent="0.25">
      <c r="A59" s="29"/>
      <c r="B59" s="551"/>
      <c r="C59" s="552"/>
      <c r="D59" s="553"/>
      <c r="E59" s="554"/>
      <c r="F59" s="330"/>
      <c r="G59" s="331"/>
      <c r="H59" s="330"/>
      <c r="I59" s="332"/>
    </row>
    <row r="60" spans="1:9" ht="39.75" hidden="1" customHeight="1" thickTop="1" x14ac:dyDescent="0.2">
      <c r="A60" s="24"/>
      <c r="B60" s="551"/>
      <c r="C60" s="552"/>
      <c r="D60" s="553"/>
      <c r="E60" s="554"/>
      <c r="F60" s="330"/>
      <c r="G60" s="331"/>
      <c r="H60" s="330"/>
      <c r="I60" s="332"/>
    </row>
    <row r="61" spans="1:9" ht="39.75" hidden="1" customHeight="1" thickBot="1" x14ac:dyDescent="0.25">
      <c r="A61" s="29"/>
      <c r="B61" s="551"/>
      <c r="C61" s="552"/>
      <c r="D61" s="553"/>
      <c r="E61" s="554"/>
      <c r="F61" s="330"/>
      <c r="G61" s="331"/>
      <c r="H61" s="330"/>
      <c r="I61" s="332"/>
    </row>
    <row r="62" spans="1:9" ht="39.75" hidden="1" customHeight="1" thickTop="1" x14ac:dyDescent="0.2">
      <c r="A62" s="24"/>
      <c r="B62" s="551"/>
      <c r="C62" s="552"/>
      <c r="D62" s="553"/>
      <c r="E62" s="554"/>
      <c r="F62" s="330"/>
      <c r="G62" s="331"/>
      <c r="H62" s="330"/>
      <c r="I62" s="332"/>
    </row>
    <row r="63" spans="1:9" ht="39.75" hidden="1" customHeight="1" thickBot="1" x14ac:dyDescent="0.25">
      <c r="A63" s="29"/>
      <c r="B63" s="551"/>
      <c r="C63" s="552"/>
      <c r="D63" s="553"/>
      <c r="E63" s="554"/>
      <c r="F63" s="330"/>
      <c r="G63" s="331"/>
      <c r="H63" s="330"/>
      <c r="I63" s="332"/>
    </row>
    <row r="64" spans="1:9" ht="39.75" hidden="1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hidden="1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hidden="1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hidden="1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hidden="1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hidden="1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hidden="1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hidden="1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hidden="1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hidden="1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hidden="1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hidden="1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hidden="1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hidden="1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hidden="1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hidden="1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hidden="1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hidden="1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hidden="1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hidden="1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hidden="1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hidden="1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hidden="1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hidden="1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hidden="1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hidden="1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hidden="1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hidden="1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hidden="1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hidden="1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hidden="1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hidden="1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hidden="1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hidden="1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hidden="1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hidden="1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hidden="1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hidden="1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hidden="1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hidden="1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hidden="1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hidden="1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hidden="1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hidden="1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hidden="1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hidden="1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hidden="1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hidden="1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hidden="1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hidden="1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hidden="1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hidden="1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hidden="1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hidden="1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hidden="1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hidden="1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hidden="1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hidden="1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hidden="1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hidden="1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hidden="1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hidden="1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hidden="1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hidden="1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hidden="1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hidden="1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hidden="1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hidden="1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hidden="1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hidden="1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hidden="1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hidden="1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hidden="1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hidden="1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hidden="1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hidden="1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hidden="1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hidden="1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hidden="1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hidden="1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hidden="1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hidden="1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hidden="1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hidden="1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hidden="1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hidden="1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hidden="1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hidden="1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hidden="1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hidden="1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hidden="1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hidden="1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hidden="1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hidden="1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hidden="1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hidden="1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hidden="1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hidden="1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hidden="1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hidden="1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hidden="1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hidden="1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hidden="1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hidden="1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hidden="1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hidden="1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hidden="1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hidden="1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hidden="1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hidden="1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hidden="1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hidden="1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hidden="1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hidden="1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hidden="1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hidden="1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hidden="1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hidden="1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hidden="1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hidden="1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hidden="1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hidden="1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hidden="1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hidden="1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489.79999999999995</v>
      </c>
      <c r="F188" s="93">
        <f>SUM(F9:F177)</f>
        <v>26400.001079999995</v>
      </c>
      <c r="G188" s="93"/>
      <c r="H188" s="93">
        <f>SUM(H9:H177)</f>
        <v>26950.001799999998</v>
      </c>
      <c r="I188" s="93">
        <f>SUM(I9:I177)</f>
        <v>26316.101799999997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0</v>
      </c>
    </row>
    <row r="190" spans="1:10" ht="51" hidden="1" customHeight="1" thickTop="1" x14ac:dyDescent="0.2">
      <c r="A190" s="100"/>
      <c r="B190" s="50"/>
      <c r="C190" s="41"/>
      <c r="D190" s="50"/>
      <c r="E190" s="27"/>
      <c r="F190" s="33"/>
      <c r="G190" s="50"/>
      <c r="H190" s="33"/>
      <c r="I190" s="33"/>
      <c r="J190" s="101"/>
    </row>
    <row r="191" spans="1:10" ht="39.75" hidden="1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/>
    </row>
    <row r="192" spans="1:10" ht="61.5" hidden="1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hidden="1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hidden="1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hidden="1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hidden="1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hidden="1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hidden="1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hidden="1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hidden="1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hidden="1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hidden="1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hidden="1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hidden="1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0</v>
      </c>
      <c r="F205" s="108">
        <f>SUM(F190:F204)</f>
        <v>0</v>
      </c>
      <c r="G205" s="108">
        <f>SUM(G190:G204)</f>
        <v>0</v>
      </c>
      <c r="H205" s="108">
        <f>SUM(H190:H204)</f>
        <v>0</v>
      </c>
      <c r="I205" s="109">
        <f>SUM(I190:I204)</f>
        <v>0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376.92739999999998</v>
      </c>
    </row>
    <row r="207" spans="1:9" ht="39" customHeight="1" thickTop="1" thickBot="1" x14ac:dyDescent="0.25">
      <c r="A207" s="100">
        <v>1</v>
      </c>
      <c r="B207" s="50" t="s">
        <v>11624</v>
      </c>
      <c r="C207" s="41" t="s">
        <v>11451</v>
      </c>
      <c r="D207" s="50" t="s">
        <v>11625</v>
      </c>
      <c r="E207" s="27">
        <v>17</v>
      </c>
      <c r="F207" s="33">
        <v>376.92740000000003</v>
      </c>
      <c r="G207" s="50"/>
      <c r="H207" s="33">
        <v>376.92739999999998</v>
      </c>
      <c r="I207" s="33">
        <v>376.92739999999998</v>
      </c>
    </row>
    <row r="208" spans="1:9" ht="40.5" hidden="1" customHeight="1" thickTop="1" thickBot="1" x14ac:dyDescent="0.25">
      <c r="A208" s="100"/>
      <c r="B208" s="55"/>
      <c r="C208" s="55"/>
      <c r="D208" s="55"/>
      <c r="E208" s="56"/>
      <c r="F208" s="57"/>
      <c r="G208" s="120"/>
      <c r="H208" s="57"/>
      <c r="I208" s="121"/>
    </row>
    <row r="209" spans="1:9" ht="45.75" hidden="1" customHeight="1" thickTop="1" thickBot="1" x14ac:dyDescent="0.25">
      <c r="A209" s="100"/>
      <c r="B209" s="55"/>
      <c r="C209" s="55"/>
      <c r="D209" s="55"/>
      <c r="E209" s="56"/>
      <c r="F209" s="57"/>
      <c r="G209" s="120"/>
      <c r="H209" s="57"/>
      <c r="I209" s="121"/>
    </row>
    <row r="210" spans="1:9" ht="35.25" hidden="1" customHeight="1" thickTop="1" x14ac:dyDescent="0.2">
      <c r="A210" s="100"/>
      <c r="B210" s="55"/>
      <c r="C210" s="55"/>
      <c r="D210" s="55"/>
      <c r="E210" s="56"/>
      <c r="F210" s="57"/>
      <c r="G210" s="120"/>
      <c r="H210" s="57"/>
      <c r="I210" s="121"/>
    </row>
    <row r="211" spans="1:9" ht="16.5" hidden="1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hidden="1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17</v>
      </c>
      <c r="F213" s="123">
        <f>SUM(F207:F212)</f>
        <v>376.92740000000003</v>
      </c>
      <c r="G213" s="123">
        <f>SUM(G207:G212)</f>
        <v>0</v>
      </c>
      <c r="H213" s="123">
        <f>SUM(H207:H212)</f>
        <v>376.92739999999998</v>
      </c>
      <c r="I213" s="124">
        <f>SUM(I207:I212)</f>
        <v>376.92739999999998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3518.76</v>
      </c>
    </row>
    <row r="215" spans="1:9" ht="32.25" customHeight="1" thickBot="1" x14ac:dyDescent="0.25">
      <c r="A215" s="500">
        <v>1</v>
      </c>
      <c r="B215" s="501" t="s">
        <v>11457</v>
      </c>
      <c r="C215" s="502" t="s">
        <v>11458</v>
      </c>
      <c r="D215" s="501" t="s">
        <v>11457</v>
      </c>
      <c r="E215" s="503">
        <v>0</v>
      </c>
      <c r="F215" s="504">
        <v>3518.76</v>
      </c>
      <c r="G215" s="505"/>
      <c r="H215" s="504">
        <v>3518.76</v>
      </c>
      <c r="I215" s="504">
        <v>3518.76</v>
      </c>
    </row>
    <row r="216" spans="1:9" ht="31.5" hidden="1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hidden="1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hidden="1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hidden="1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hidden="1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hidden="1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hidden="1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hidden="1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hidden="1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hidden="1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hidden="1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hidden="1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hidden="1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hidden="1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hidden="1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hidden="1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hidden="1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hidden="1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3518.76</v>
      </c>
      <c r="G234" s="123">
        <f>SUM(G215:G233)</f>
        <v>0</v>
      </c>
      <c r="H234" s="123">
        <f>SUM(H215:H233)</f>
        <v>3518.76</v>
      </c>
      <c r="I234" s="124">
        <f>SUM(I215:I233)</f>
        <v>3518.76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hidden="1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hidden="1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hidden="1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hidden="1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hidden="1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hidden="1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hidden="1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190.5</v>
      </c>
      <c r="F277" s="161"/>
      <c r="G277" s="161"/>
      <c r="H277" s="161"/>
      <c r="I277" s="15">
        <f>I384+I405+I426+I447+I468+I489</f>
        <v>11977.62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8250</v>
      </c>
    </row>
    <row r="279" spans="1:9" ht="45" customHeight="1" x14ac:dyDescent="0.25">
      <c r="A279" s="163">
        <v>1</v>
      </c>
      <c r="B279" s="459" t="s">
        <v>177</v>
      </c>
      <c r="C279" s="460" t="s">
        <v>11459</v>
      </c>
      <c r="D279" s="459" t="s">
        <v>177</v>
      </c>
      <c r="E279" s="461">
        <v>10</v>
      </c>
      <c r="F279" s="462">
        <v>550</v>
      </c>
      <c r="G279" s="463"/>
      <c r="H279" s="462">
        <v>550</v>
      </c>
      <c r="I279" s="462">
        <v>550</v>
      </c>
    </row>
    <row r="280" spans="1:9" ht="45.75" customHeight="1" x14ac:dyDescent="0.25">
      <c r="A280" s="163">
        <v>2</v>
      </c>
      <c r="B280" s="459" t="s">
        <v>177</v>
      </c>
      <c r="C280" s="460" t="s">
        <v>11460</v>
      </c>
      <c r="D280" s="459" t="s">
        <v>177</v>
      </c>
      <c r="E280" s="461">
        <v>10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177</v>
      </c>
      <c r="C281" s="460" t="s">
        <v>11461</v>
      </c>
      <c r="D281" s="459" t="s">
        <v>177</v>
      </c>
      <c r="E281" s="461">
        <v>10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177</v>
      </c>
      <c r="C282" s="460" t="s">
        <v>11462</v>
      </c>
      <c r="D282" s="459" t="s">
        <v>177</v>
      </c>
      <c r="E282" s="461">
        <v>10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177</v>
      </c>
      <c r="C283" s="460" t="s">
        <v>11463</v>
      </c>
      <c r="D283" s="459" t="s">
        <v>177</v>
      </c>
      <c r="E283" s="461">
        <v>6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177</v>
      </c>
      <c r="C284" s="460" t="s">
        <v>11464</v>
      </c>
      <c r="D284" s="459" t="s">
        <v>177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177</v>
      </c>
      <c r="C285" s="464" t="s">
        <v>11465</v>
      </c>
      <c r="D285" s="459" t="s">
        <v>177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177</v>
      </c>
      <c r="C286" s="460" t="s">
        <v>11466</v>
      </c>
      <c r="D286" s="459" t="s">
        <v>177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11467</v>
      </c>
      <c r="C287" s="465" t="s">
        <v>11468</v>
      </c>
      <c r="D287" s="459" t="s">
        <v>11467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11469</v>
      </c>
      <c r="C288" s="465" t="s">
        <v>11470</v>
      </c>
      <c r="D288" s="459" t="s">
        <v>11469</v>
      </c>
      <c r="E288" s="461">
        <v>7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11471</v>
      </c>
      <c r="C289" s="465" t="s">
        <v>11472</v>
      </c>
      <c r="D289" s="459" t="s">
        <v>11471</v>
      </c>
      <c r="E289" s="461">
        <v>6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11473</v>
      </c>
      <c r="C290" s="465" t="s">
        <v>11474</v>
      </c>
      <c r="D290" s="459" t="s">
        <v>11473</v>
      </c>
      <c r="E290" s="461">
        <v>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11475</v>
      </c>
      <c r="C291" s="460" t="s">
        <v>11476</v>
      </c>
      <c r="D291" s="459" t="s">
        <v>11475</v>
      </c>
      <c r="E291" s="461">
        <v>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11477</v>
      </c>
      <c r="C292" s="460" t="s">
        <v>11478</v>
      </c>
      <c r="D292" s="459" t="s">
        <v>11477</v>
      </c>
      <c r="E292" s="461">
        <v>2.5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11479</v>
      </c>
      <c r="C293" s="466" t="s">
        <v>11480</v>
      </c>
      <c r="D293" s="459" t="s">
        <v>11479</v>
      </c>
      <c r="E293" s="461">
        <v>9</v>
      </c>
      <c r="F293" s="364">
        <v>550</v>
      </c>
      <c r="G293" s="463"/>
      <c r="H293" s="364">
        <v>550</v>
      </c>
      <c r="I293" s="364">
        <v>550</v>
      </c>
    </row>
    <row r="294" spans="1:9" ht="43.5" hidden="1" customHeight="1" x14ac:dyDescent="0.25">
      <c r="A294" s="163"/>
      <c r="B294" s="164"/>
      <c r="C294" s="165"/>
      <c r="D294" s="166"/>
      <c r="E294" s="167"/>
      <c r="F294" s="168"/>
      <c r="G294" s="169"/>
      <c r="H294" s="168"/>
      <c r="I294" s="168"/>
    </row>
    <row r="295" spans="1:9" ht="40.5" hidden="1" customHeight="1" x14ac:dyDescent="0.25">
      <c r="A295" s="163"/>
      <c r="B295" s="164"/>
      <c r="C295" s="165"/>
      <c r="D295" s="166"/>
      <c r="E295" s="167"/>
      <c r="F295" s="168"/>
      <c r="G295" s="169"/>
      <c r="H295" s="168"/>
      <c r="I295" s="168"/>
    </row>
    <row r="296" spans="1:9" ht="39.75" hidden="1" customHeight="1" x14ac:dyDescent="0.25">
      <c r="A296" s="163"/>
      <c r="B296" s="164"/>
      <c r="C296" s="165"/>
      <c r="D296" s="166"/>
      <c r="E296" s="167"/>
      <c r="F296" s="168"/>
      <c r="G296" s="169"/>
      <c r="H296" s="168"/>
      <c r="I296" s="168"/>
    </row>
    <row r="297" spans="1:9" ht="44.25" hidden="1" customHeight="1" x14ac:dyDescent="0.25">
      <c r="A297" s="163"/>
      <c r="B297" s="164"/>
      <c r="C297" s="165"/>
      <c r="D297" s="166"/>
      <c r="E297" s="167"/>
      <c r="F297" s="168"/>
      <c r="G297" s="169"/>
      <c r="H297" s="168"/>
      <c r="I297" s="168"/>
    </row>
    <row r="298" spans="1:9" ht="41.25" hidden="1" customHeight="1" x14ac:dyDescent="0.25">
      <c r="A298" s="163"/>
      <c r="B298" s="164"/>
      <c r="C298" s="165"/>
      <c r="D298" s="166"/>
      <c r="E298" s="167"/>
      <c r="F298" s="168"/>
      <c r="G298" s="169"/>
      <c r="H298" s="168"/>
      <c r="I298" s="168"/>
    </row>
    <row r="299" spans="1:9" ht="47.25" hidden="1" customHeight="1" x14ac:dyDescent="0.25">
      <c r="A299" s="163"/>
      <c r="B299" s="164"/>
      <c r="C299" s="165"/>
      <c r="D299" s="166"/>
      <c r="E299" s="167"/>
      <c r="F299" s="168"/>
      <c r="G299" s="169"/>
      <c r="H299" s="168"/>
      <c r="I299" s="168"/>
    </row>
    <row r="300" spans="1:9" ht="45.75" hidden="1" customHeight="1" x14ac:dyDescent="0.25">
      <c r="A300" s="163"/>
      <c r="B300" s="164"/>
      <c r="C300" s="165"/>
      <c r="D300" s="166"/>
      <c r="E300" s="167"/>
      <c r="F300" s="168"/>
      <c r="G300" s="169"/>
      <c r="H300" s="168"/>
      <c r="I300" s="168"/>
    </row>
    <row r="301" spans="1:9" ht="53.25" hidden="1" customHeight="1" x14ac:dyDescent="0.25">
      <c r="A301" s="163"/>
      <c r="B301" s="164"/>
      <c r="C301" s="165"/>
      <c r="D301" s="166"/>
      <c r="E301" s="167"/>
      <c r="F301" s="168"/>
      <c r="G301" s="169"/>
      <c r="H301" s="168"/>
      <c r="I301" s="168"/>
    </row>
    <row r="302" spans="1:9" ht="34.5" hidden="1" customHeight="1" x14ac:dyDescent="0.25">
      <c r="A302" s="163"/>
      <c r="B302" s="164"/>
      <c r="C302" s="165"/>
      <c r="D302" s="166"/>
      <c r="E302" s="167"/>
      <c r="F302" s="168"/>
      <c r="G302" s="169"/>
      <c r="H302" s="168"/>
      <c r="I302" s="168"/>
    </row>
    <row r="303" spans="1:9" ht="40.5" hidden="1" customHeight="1" x14ac:dyDescent="0.25">
      <c r="A303" s="163"/>
      <c r="B303" s="164"/>
      <c r="C303" s="165"/>
      <c r="D303" s="166"/>
      <c r="E303" s="167"/>
      <c r="F303" s="168"/>
      <c r="G303" s="169"/>
      <c r="H303" s="168"/>
      <c r="I303" s="168"/>
    </row>
    <row r="304" spans="1:9" ht="34.5" hidden="1" customHeight="1" x14ac:dyDescent="0.25">
      <c r="A304" s="163"/>
      <c r="B304" s="164"/>
      <c r="C304" s="165"/>
      <c r="D304" s="166"/>
      <c r="E304" s="167"/>
      <c r="F304" s="168"/>
      <c r="G304" s="169"/>
      <c r="H304" s="168"/>
      <c r="I304" s="168"/>
    </row>
    <row r="305" spans="1:9" ht="40.5" hidden="1" customHeight="1" x14ac:dyDescent="0.25">
      <c r="A305" s="163"/>
      <c r="B305" s="164"/>
      <c r="C305" s="165"/>
      <c r="D305" s="166"/>
      <c r="E305" s="167"/>
      <c r="F305" s="168"/>
      <c r="G305" s="169"/>
      <c r="H305" s="168"/>
      <c r="I305" s="168"/>
    </row>
    <row r="306" spans="1:9" ht="41.25" hidden="1" customHeight="1" x14ac:dyDescent="0.25">
      <c r="A306" s="163"/>
      <c r="B306" s="164"/>
      <c r="C306" s="165"/>
      <c r="D306" s="166"/>
      <c r="E306" s="167"/>
      <c r="F306" s="168"/>
      <c r="G306" s="169"/>
      <c r="H306" s="168"/>
      <c r="I306" s="168"/>
    </row>
    <row r="307" spans="1:9" ht="51.75" hidden="1" customHeight="1" x14ac:dyDescent="0.25">
      <c r="A307" s="163"/>
      <c r="B307" s="164"/>
      <c r="C307" s="165"/>
      <c r="D307" s="166"/>
      <c r="E307" s="167"/>
      <c r="F307" s="168"/>
      <c r="G307" s="169"/>
      <c r="H307" s="168"/>
      <c r="I307" s="168"/>
    </row>
    <row r="308" spans="1:9" ht="42" hidden="1" customHeight="1" x14ac:dyDescent="0.25">
      <c r="A308" s="163"/>
      <c r="B308" s="164"/>
      <c r="C308" s="165"/>
      <c r="D308" s="166"/>
      <c r="E308" s="167"/>
      <c r="F308" s="168"/>
      <c r="G308" s="169"/>
      <c r="H308" s="168"/>
      <c r="I308" s="168"/>
    </row>
    <row r="309" spans="1:9" ht="45.75" hidden="1" customHeight="1" x14ac:dyDescent="0.25">
      <c r="A309" s="163"/>
      <c r="B309" s="164"/>
      <c r="C309" s="165"/>
      <c r="D309" s="166"/>
      <c r="E309" s="167"/>
      <c r="F309" s="168"/>
      <c r="G309" s="169"/>
      <c r="H309" s="168"/>
      <c r="I309" s="168"/>
    </row>
    <row r="310" spans="1:9" ht="36.75" hidden="1" customHeight="1" x14ac:dyDescent="0.25">
      <c r="A310" s="163"/>
      <c r="B310" s="164"/>
      <c r="C310" s="165"/>
      <c r="D310" s="166"/>
      <c r="E310" s="167"/>
      <c r="F310" s="168"/>
      <c r="G310" s="169"/>
      <c r="H310" s="168"/>
      <c r="I310" s="168"/>
    </row>
    <row r="311" spans="1:9" ht="35.25" hidden="1" customHeight="1" x14ac:dyDescent="0.25">
      <c r="A311" s="163"/>
      <c r="B311" s="164"/>
      <c r="C311" s="165"/>
      <c r="D311" s="166"/>
      <c r="E311" s="167"/>
      <c r="F311" s="168"/>
      <c r="G311" s="169"/>
      <c r="H311" s="168"/>
      <c r="I311" s="168"/>
    </row>
    <row r="312" spans="1:9" ht="35.25" hidden="1" customHeight="1" x14ac:dyDescent="0.25">
      <c r="A312" s="163"/>
      <c r="B312" s="164"/>
      <c r="C312" s="165"/>
      <c r="D312" s="166"/>
      <c r="E312" s="167"/>
      <c r="F312" s="168"/>
      <c r="G312" s="169"/>
      <c r="H312" s="168"/>
      <c r="I312" s="168"/>
    </row>
    <row r="313" spans="1:9" ht="37.5" hidden="1" customHeight="1" x14ac:dyDescent="0.25">
      <c r="A313" s="163"/>
      <c r="B313" s="164"/>
      <c r="C313" s="165"/>
      <c r="D313" s="166"/>
      <c r="E313" s="167"/>
      <c r="F313" s="168"/>
      <c r="G313" s="169"/>
      <c r="H313" s="168"/>
      <c r="I313" s="168"/>
    </row>
    <row r="314" spans="1:9" ht="35.25" hidden="1" customHeight="1" x14ac:dyDescent="0.25">
      <c r="A314" s="163"/>
      <c r="B314" s="164"/>
      <c r="C314" s="165"/>
      <c r="D314" s="166"/>
      <c r="E314" s="167"/>
      <c r="F314" s="168"/>
      <c r="G314" s="169"/>
      <c r="H314" s="168"/>
      <c r="I314" s="168"/>
    </row>
    <row r="315" spans="1:9" ht="41.25" hidden="1" customHeight="1" x14ac:dyDescent="0.25">
      <c r="A315" s="163"/>
      <c r="B315" s="164"/>
      <c r="C315" s="165"/>
      <c r="D315" s="166"/>
      <c r="E315" s="167"/>
      <c r="F315" s="168"/>
      <c r="G315" s="169"/>
      <c r="H315" s="168"/>
      <c r="I315" s="168"/>
    </row>
    <row r="316" spans="1:9" ht="34.5" hidden="1" customHeight="1" x14ac:dyDescent="0.25">
      <c r="A316" s="163"/>
      <c r="B316" s="164"/>
      <c r="C316" s="165"/>
      <c r="D316" s="166"/>
      <c r="E316" s="167"/>
      <c r="F316" s="168"/>
      <c r="G316" s="169"/>
      <c r="H316" s="168"/>
      <c r="I316" s="168"/>
    </row>
    <row r="317" spans="1:9" ht="41.25" hidden="1" customHeight="1" x14ac:dyDescent="0.25">
      <c r="A317" s="163"/>
      <c r="B317" s="164"/>
      <c r="C317" s="165"/>
      <c r="D317" s="166"/>
      <c r="E317" s="167"/>
      <c r="F317" s="168"/>
      <c r="G317" s="169"/>
      <c r="H317" s="168"/>
      <c r="I317" s="168"/>
    </row>
    <row r="318" spans="1:9" ht="36.75" hidden="1" customHeight="1" x14ac:dyDescent="0.25">
      <c r="A318" s="163"/>
      <c r="B318" s="164"/>
      <c r="C318" s="165"/>
      <c r="D318" s="166"/>
      <c r="E318" s="167"/>
      <c r="F318" s="168"/>
      <c r="G318" s="169"/>
      <c r="H318" s="168"/>
      <c r="I318" s="168"/>
    </row>
    <row r="319" spans="1:9" ht="38.25" hidden="1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hidden="1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hidden="1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hidden="1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hidden="1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hidden="1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hidden="1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hidden="1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hidden="1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hidden="1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hidden="1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hidden="1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hidden="1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hidden="1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hidden="1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hidden="1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hidden="1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hidden="1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hidden="1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hidden="1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hidden="1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hidden="1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hidden="1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hidden="1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hidden="1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hidden="1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hidden="1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hidden="1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hidden="1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hidden="1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hidden="1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hidden="1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hidden="1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hidden="1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hidden="1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hidden="1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hidden="1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hidden="1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hidden="1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hidden="1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hidden="1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hidden="1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hidden="1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hidden="1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Bot="1" x14ac:dyDescent="0.3">
      <c r="A384" s="89" t="s">
        <v>43</v>
      </c>
      <c r="B384" s="90"/>
      <c r="C384" s="91"/>
      <c r="D384" s="90"/>
      <c r="E384" s="191">
        <f>SUM(E279:E383)</f>
        <v>100.5</v>
      </c>
      <c r="F384" s="191">
        <f>SUM(F279:F383)</f>
        <v>8250</v>
      </c>
      <c r="G384" s="152">
        <f>SUM(G279:G383)</f>
        <v>0</v>
      </c>
      <c r="H384" s="152">
        <f>SUM(H279:H383)</f>
        <v>8250</v>
      </c>
      <c r="I384" s="93">
        <f>SUM(I279:I383)</f>
        <v>8250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3727.6200000000003</v>
      </c>
    </row>
    <row r="386" spans="1:9" ht="40.5" customHeight="1" thickTop="1" x14ac:dyDescent="0.25">
      <c r="A386" s="146">
        <v>1</v>
      </c>
      <c r="B386" s="362" t="s">
        <v>11481</v>
      </c>
      <c r="C386" s="363" t="s">
        <v>8585</v>
      </c>
      <c r="D386" s="362" t="s">
        <v>11481</v>
      </c>
      <c r="E386" s="362">
        <v>20</v>
      </c>
      <c r="F386" s="364">
        <v>828.36</v>
      </c>
      <c r="G386" s="362"/>
      <c r="H386" s="364">
        <v>828.36</v>
      </c>
      <c r="I386" s="364">
        <v>828.36</v>
      </c>
    </row>
    <row r="387" spans="1:9" ht="54.75" customHeight="1" x14ac:dyDescent="0.25">
      <c r="A387" s="138">
        <v>3</v>
      </c>
      <c r="B387" s="459" t="s">
        <v>11482</v>
      </c>
      <c r="C387" s="465" t="s">
        <v>11483</v>
      </c>
      <c r="D387" s="459" t="s">
        <v>11482</v>
      </c>
      <c r="E387" s="362">
        <v>70</v>
      </c>
      <c r="F387" s="364">
        <v>2899.26</v>
      </c>
      <c r="G387" s="467"/>
      <c r="H387" s="364">
        <v>2899.26</v>
      </c>
      <c r="I387" s="364">
        <v>2899.26</v>
      </c>
    </row>
    <row r="388" spans="1:9" ht="16.5" hidden="1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hidden="1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hidden="1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hidden="1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hidden="1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hidden="1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hidden="1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hidden="1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hidden="1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hidden="1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hidden="1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hidden="1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hidden="1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hidden="1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hidden="1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hidden="1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hidden="1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Bot="1" x14ac:dyDescent="0.3">
      <c r="A405" s="155" t="s">
        <v>43</v>
      </c>
      <c r="B405" s="156"/>
      <c r="C405" s="157"/>
      <c r="D405" s="156"/>
      <c r="E405" s="158">
        <f>SUM(E386:E404)</f>
        <v>90</v>
      </c>
      <c r="F405" s="159">
        <f>SUM(F386:F404)</f>
        <v>3727.6200000000003</v>
      </c>
      <c r="G405" s="159">
        <f>SUM(G386:G404)</f>
        <v>0</v>
      </c>
      <c r="H405" s="159">
        <f>SUM(H386:H404)</f>
        <v>3727.6200000000003</v>
      </c>
      <c r="I405" s="160">
        <f>SUM(I386:I404)</f>
        <v>3727.6200000000003</v>
      </c>
    </row>
    <row r="406" spans="1:9" ht="16.5" customHeight="1" thickTop="1" x14ac:dyDescent="0.25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0</v>
      </c>
    </row>
    <row r="407" spans="1:9" ht="41.25" hidden="1" customHeight="1" thickTop="1" x14ac:dyDescent="0.25">
      <c r="A407" s="130"/>
      <c r="B407" s="468"/>
      <c r="C407" s="466"/>
      <c r="D407" s="468"/>
      <c r="E407" s="461"/>
      <c r="F407" s="469"/>
      <c r="G407" s="470"/>
      <c r="H407" s="469"/>
      <c r="I407" s="469"/>
    </row>
    <row r="408" spans="1:9" ht="38.25" hidden="1" customHeight="1" x14ac:dyDescent="0.25">
      <c r="A408" s="198"/>
      <c r="B408" s="164"/>
      <c r="C408" s="165"/>
      <c r="D408" s="166"/>
      <c r="E408" s="167"/>
      <c r="F408" s="168"/>
      <c r="G408" s="169"/>
      <c r="H408" s="168"/>
      <c r="I408" s="168"/>
    </row>
    <row r="409" spans="1:9" ht="52.5" hidden="1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39.75" hidden="1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hidden="1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hidden="1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hidden="1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hidden="1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hidden="1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hidden="1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hidden="1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Bot="1" x14ac:dyDescent="0.3">
      <c r="A426" s="89" t="s">
        <v>43</v>
      </c>
      <c r="B426" s="90"/>
      <c r="C426" s="91"/>
      <c r="D426" s="90"/>
      <c r="E426" s="152">
        <f>SUM(E407:E425)</f>
        <v>0</v>
      </c>
      <c r="F426" s="92">
        <f>SUM(F407:F425)</f>
        <v>0</v>
      </c>
      <c r="G426" s="92">
        <f>SUM(G407:G425)</f>
        <v>0</v>
      </c>
      <c r="H426" s="92">
        <f>SUM(H407:H425)</f>
        <v>0</v>
      </c>
      <c r="I426" s="93">
        <f>SUM(I407:I425)</f>
        <v>0</v>
      </c>
    </row>
    <row r="427" spans="1:9" ht="16.5" customHeight="1" thickTop="1" x14ac:dyDescent="0.25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hidden="1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hidden="1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hidden="1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hidden="1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hidden="1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x14ac:dyDescent="0.25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hidden="1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hidden="1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x14ac:dyDescent="0.25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hidden="1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1076.47</v>
      </c>
      <c r="F490" s="16"/>
      <c r="G490" s="16"/>
      <c r="H490" s="16"/>
      <c r="I490" s="15">
        <f>I533+I554+I596+I617+I638+I659+I575</f>
        <v>82359.780000000013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11484</v>
      </c>
      <c r="C492" s="102" t="s">
        <v>11485</v>
      </c>
      <c r="D492" s="241" t="s">
        <v>11486</v>
      </c>
      <c r="E492" s="241">
        <v>3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11487</v>
      </c>
      <c r="C493" s="102" t="s">
        <v>11488</v>
      </c>
      <c r="D493" s="471" t="s">
        <v>11489</v>
      </c>
      <c r="E493" s="471">
        <v>14.2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11490</v>
      </c>
      <c r="C494" s="102" t="s">
        <v>11491</v>
      </c>
      <c r="D494" s="471" t="s">
        <v>11492</v>
      </c>
      <c r="E494" s="471">
        <v>14.75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11493</v>
      </c>
      <c r="C495" s="102" t="s">
        <v>11494</v>
      </c>
      <c r="D495" s="471" t="s">
        <v>11495</v>
      </c>
      <c r="E495" s="471">
        <v>15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11496</v>
      </c>
      <c r="C496" s="102" t="s">
        <v>11497</v>
      </c>
      <c r="D496" s="471" t="s">
        <v>11498</v>
      </c>
      <c r="E496" s="471">
        <v>10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11499</v>
      </c>
      <c r="C497" s="102" t="s">
        <v>11500</v>
      </c>
      <c r="D497" s="471" t="s">
        <v>11501</v>
      </c>
      <c r="E497" s="471">
        <v>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11502</v>
      </c>
      <c r="C498" s="102" t="s">
        <v>3868</v>
      </c>
      <c r="D498" s="471" t="s">
        <v>11503</v>
      </c>
      <c r="E498" s="471">
        <v>15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11504</v>
      </c>
      <c r="C499" s="102" t="s">
        <v>11505</v>
      </c>
      <c r="D499" s="471" t="s">
        <v>11506</v>
      </c>
      <c r="E499" s="471">
        <v>15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11507</v>
      </c>
      <c r="C500" s="102" t="s">
        <v>11508</v>
      </c>
      <c r="D500" s="471" t="s">
        <v>11509</v>
      </c>
      <c r="E500" s="471">
        <v>7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11510</v>
      </c>
      <c r="C501" s="102" t="s">
        <v>11511</v>
      </c>
      <c r="D501" s="471" t="s">
        <v>11512</v>
      </c>
      <c r="E501" s="471">
        <v>3.5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11513</v>
      </c>
      <c r="C502" s="102" t="s">
        <v>10922</v>
      </c>
      <c r="D502" s="471" t="s">
        <v>11514</v>
      </c>
      <c r="E502" s="471">
        <v>5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x14ac:dyDescent="0.2">
      <c r="A503" s="130">
        <v>12</v>
      </c>
      <c r="B503" s="574" t="s">
        <v>11515</v>
      </c>
      <c r="C503" s="102" t="s">
        <v>11516</v>
      </c>
      <c r="D503" s="471" t="s">
        <v>11517</v>
      </c>
      <c r="E503" s="471">
        <v>14.02</v>
      </c>
      <c r="F503" s="546">
        <v>550</v>
      </c>
      <c r="G503" s="163"/>
      <c r="H503" s="421">
        <v>550</v>
      </c>
      <c r="I503" s="421">
        <v>550</v>
      </c>
    </row>
    <row r="504" spans="1:9" ht="42.75" hidden="1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hidden="1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hidden="1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hidden="1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hidden="1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hidden="1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hidden="1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hidden="1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hidden="1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hidden="1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hidden="1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hidden="1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hidden="1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hidden="1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hidden="1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hidden="1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hidden="1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hidden="1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hidden="1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hidden="1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hidden="1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hidden="1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hidden="1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hidden="1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hidden="1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hidden="1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hidden="1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hidden="1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hidden="1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hidden="1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hidden="1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hidden="1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hidden="1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hidden="1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hidden="1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hidden="1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hidden="1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hidden="1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hidden="1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89" t="s">
        <v>43</v>
      </c>
      <c r="B554" s="90"/>
      <c r="C554" s="91"/>
      <c r="D554" s="90"/>
      <c r="E554" s="152">
        <f>SUM(E492:E553)</f>
        <v>121.47</v>
      </c>
      <c r="F554" s="152">
        <f>SUM(F492:F553)</f>
        <v>6600</v>
      </c>
      <c r="G554" s="152">
        <f>SUM(G492:G553)</f>
        <v>0</v>
      </c>
      <c r="H554" s="152">
        <f>SUM(H492:H553)</f>
        <v>6600</v>
      </c>
      <c r="I554" s="224">
        <f>SUM(I492:I553)</f>
        <v>6600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4380.49</v>
      </c>
    </row>
    <row r="556" spans="1:9" ht="51" customHeight="1" thickTop="1" x14ac:dyDescent="0.25">
      <c r="A556" s="146">
        <v>1</v>
      </c>
      <c r="B556" s="241" t="s">
        <v>11518</v>
      </c>
      <c r="C556" s="102" t="s">
        <v>11519</v>
      </c>
      <c r="D556" s="241" t="s">
        <v>11520</v>
      </c>
      <c r="E556" s="423">
        <v>40</v>
      </c>
      <c r="F556" s="241">
        <v>3031.66</v>
      </c>
      <c r="G556" s="548"/>
      <c r="H556" s="241">
        <v>3031.66</v>
      </c>
      <c r="I556" s="241">
        <v>3031.66</v>
      </c>
    </row>
    <row r="557" spans="1:9" ht="32.25" customHeight="1" x14ac:dyDescent="0.25">
      <c r="A557" s="138">
        <v>2</v>
      </c>
      <c r="B557" s="241" t="s">
        <v>11521</v>
      </c>
      <c r="C557" s="102" t="s">
        <v>11522</v>
      </c>
      <c r="D557" s="102" t="s">
        <v>11523</v>
      </c>
      <c r="E557" s="423">
        <v>21</v>
      </c>
      <c r="F557" s="547">
        <v>1348.83</v>
      </c>
      <c r="G557" s="548"/>
      <c r="H557" s="547">
        <v>1348.83</v>
      </c>
      <c r="I557" s="547">
        <v>1348.83</v>
      </c>
    </row>
    <row r="558" spans="1:9" ht="32.25" hidden="1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hidden="1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hidden="1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hidden="1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hidden="1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Bot="1" x14ac:dyDescent="0.3">
      <c r="A575" s="89" t="s">
        <v>43</v>
      </c>
      <c r="B575" s="90"/>
      <c r="C575" s="91"/>
      <c r="D575" s="90"/>
      <c r="E575" s="152">
        <f>SUM(E556:E574)</f>
        <v>61</v>
      </c>
      <c r="F575" s="92">
        <f>SUM(F556:F574)</f>
        <v>4380.49</v>
      </c>
      <c r="G575" s="92">
        <f>SUM(G556:G574)</f>
        <v>0</v>
      </c>
      <c r="H575" s="92">
        <f>SUM(H556:H574)</f>
        <v>4380.49</v>
      </c>
      <c r="I575" s="93">
        <f>SUM(I556:I574)</f>
        <v>4380.49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22114.379999999997</v>
      </c>
    </row>
    <row r="577" spans="1:9" ht="36" customHeight="1" thickTop="1" x14ac:dyDescent="0.2">
      <c r="A577" s="130">
        <v>1</v>
      </c>
      <c r="B577" s="102" t="s">
        <v>11524</v>
      </c>
      <c r="C577" s="102" t="s">
        <v>1324</v>
      </c>
      <c r="D577" s="102" t="s">
        <v>11525</v>
      </c>
      <c r="E577" s="241">
        <v>30</v>
      </c>
      <c r="F577" s="365">
        <v>2273.7399999999998</v>
      </c>
      <c r="G577" s="163"/>
      <c r="H577" s="421">
        <v>2273.7399999999998</v>
      </c>
      <c r="I577" s="421">
        <v>2273.7399999999998</v>
      </c>
    </row>
    <row r="578" spans="1:9" ht="51" customHeight="1" x14ac:dyDescent="0.2">
      <c r="A578" s="134">
        <v>2</v>
      </c>
      <c r="B578" s="102" t="s">
        <v>11526</v>
      </c>
      <c r="C578" s="102" t="s">
        <v>11527</v>
      </c>
      <c r="D578" s="102" t="s">
        <v>11528</v>
      </c>
      <c r="E578" s="241">
        <v>80</v>
      </c>
      <c r="F578" s="365">
        <v>6063.31</v>
      </c>
      <c r="G578" s="163"/>
      <c r="H578" s="421">
        <v>6063.31</v>
      </c>
      <c r="I578" s="421">
        <v>6063.31</v>
      </c>
    </row>
    <row r="579" spans="1:9" ht="43.5" customHeight="1" x14ac:dyDescent="0.2">
      <c r="A579" s="134">
        <v>3</v>
      </c>
      <c r="B579" s="102" t="s">
        <v>11529</v>
      </c>
      <c r="C579" s="102" t="s">
        <v>11530</v>
      </c>
      <c r="D579" s="102" t="s">
        <v>11531</v>
      </c>
      <c r="E579" s="241">
        <v>95</v>
      </c>
      <c r="F579" s="365">
        <v>7200.18</v>
      </c>
      <c r="G579" s="163"/>
      <c r="H579" s="421">
        <v>7200.18</v>
      </c>
      <c r="I579" s="421">
        <v>7200.18</v>
      </c>
    </row>
    <row r="580" spans="1:9" ht="41.25" customHeight="1" x14ac:dyDescent="0.2">
      <c r="A580" s="134">
        <v>4</v>
      </c>
      <c r="B580" s="102" t="s">
        <v>11532</v>
      </c>
      <c r="C580" s="102" t="s">
        <v>11533</v>
      </c>
      <c r="D580" s="102" t="s">
        <v>11534</v>
      </c>
      <c r="E580" s="241">
        <v>70</v>
      </c>
      <c r="F580" s="365">
        <v>4303.41</v>
      </c>
      <c r="G580" s="163"/>
      <c r="H580" s="421">
        <v>4303.41</v>
      </c>
      <c r="I580" s="421">
        <v>4303.41</v>
      </c>
    </row>
    <row r="581" spans="1:9" ht="52.5" customHeight="1" x14ac:dyDescent="0.2">
      <c r="A581" s="134">
        <v>5</v>
      </c>
      <c r="B581" s="102" t="s">
        <v>11535</v>
      </c>
      <c r="C581" s="102" t="s">
        <v>1324</v>
      </c>
      <c r="D581" s="102" t="s">
        <v>11536</v>
      </c>
      <c r="E581" s="241">
        <v>30</v>
      </c>
      <c r="F581" s="365">
        <v>2273.7399999999998</v>
      </c>
      <c r="G581" s="163"/>
      <c r="H581" s="421">
        <v>2273.7399999999998</v>
      </c>
      <c r="I581" s="421">
        <v>2273.7399999999998</v>
      </c>
    </row>
    <row r="582" spans="1:9" ht="62.25" hidden="1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hidden="1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hidden="1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305</v>
      </c>
      <c r="F596" s="92">
        <f>SUM(F577:F595)</f>
        <v>22114.379999999997</v>
      </c>
      <c r="G596" s="92">
        <f>SUM(G577:G595)</f>
        <v>0</v>
      </c>
      <c r="H596" s="92">
        <f>SUM(H577:H595)</f>
        <v>22114.379999999997</v>
      </c>
      <c r="I596" s="93">
        <f>SUM(I577:I595)</f>
        <v>22114.379999999997</v>
      </c>
    </row>
    <row r="597" spans="1:9" ht="16.5" customHeight="1" thickTop="1" x14ac:dyDescent="0.25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hidden="1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hidden="1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hidden="1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hidden="1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hidden="1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49264.91</v>
      </c>
    </row>
    <row r="619" spans="1:9" ht="16.5" customHeight="1" thickTop="1" x14ac:dyDescent="0.25">
      <c r="A619" s="146">
        <v>1</v>
      </c>
      <c r="B619" s="147" t="s">
        <v>11537</v>
      </c>
      <c r="C619" s="148" t="s">
        <v>11538</v>
      </c>
      <c r="D619" s="147" t="s">
        <v>11539</v>
      </c>
      <c r="E619" s="192">
        <v>650</v>
      </c>
      <c r="F619" s="192">
        <v>49264.91</v>
      </c>
      <c r="G619" s="154"/>
      <c r="H619" s="192">
        <v>49264.91</v>
      </c>
      <c r="I619" s="229">
        <v>49264.91</v>
      </c>
    </row>
    <row r="620" spans="1:9" ht="16.5" hidden="1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650</v>
      </c>
      <c r="F638" s="92">
        <f>SUM(F619:F637)</f>
        <v>49264.91</v>
      </c>
      <c r="G638" s="92">
        <f>SUM(G619:G637)</f>
        <v>0</v>
      </c>
      <c r="H638" s="92">
        <f>SUM(H619:H637)</f>
        <v>49264.91</v>
      </c>
      <c r="I638" s="93">
        <f>SUM(I619:I637)</f>
        <v>49264.91</v>
      </c>
    </row>
    <row r="639" spans="1:9" ht="16.5" customHeight="1" thickTop="1" x14ac:dyDescent="0.25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hidden="1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hidden="1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hidden="1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hidden="1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hidden="1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hidden="1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hidden="1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hidden="1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hidden="1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hidden="1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hidden="1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hidden="1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hidden="1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hidden="1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hidden="1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hidden="1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hidden="1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hidden="1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hidden="1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hidden="1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hidden="1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hidden="1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hidden="1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hidden="1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hidden="1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hidden="1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hidden="1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hidden="1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hidden="1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hidden="1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hidden="1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hidden="1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hidden="1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hidden="1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hidden="1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hidden="1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hidden="1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hidden="1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hidden="1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hidden="1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hidden="1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hidden="1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hidden="1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hidden="1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hidden="1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hidden="1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hidden="1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hidden="1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hidden="1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hidden="1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hidden="1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hidden="1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hidden="1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hidden="1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hidden="1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hidden="1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hidden="1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hidden="1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hidden="1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hidden="1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hidden="1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hidden="1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hidden="1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hidden="1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hidden="1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hidden="1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hidden="1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hidden="1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hidden="1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hidden="1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hidden="1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hidden="1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hidden="1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hidden="1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hidden="1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hidden="1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hidden="1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hidden="1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hidden="1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hidden="1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hidden="1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hidden="1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hidden="1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hidden="1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hidden="1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hidden="1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hidden="1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hidden="1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hidden="1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hidden="1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hidden="1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hidden="1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hidden="1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hidden="1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hidden="1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hidden="1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hidden="1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hidden="1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hidden="1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hidden="1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hidden="1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hidden="1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hidden="1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hidden="1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hidden="1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hidden="1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hidden="1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hidden="1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hidden="1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hidden="1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hidden="1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hidden="1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hidden="1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hidden="1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hidden="1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hidden="1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hidden="1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hidden="1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hidden="1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hidden="1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hidden="1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hidden="1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hidden="1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hidden="1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hidden="1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hidden="1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hidden="1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hidden="1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hidden="1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hidden="1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hidden="1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hidden="1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hidden="1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hidden="1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hidden="1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x14ac:dyDescent="0.25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hidden="1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hidden="1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hidden="1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x14ac:dyDescent="0.25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hidden="1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hidden="1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hidden="1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x14ac:dyDescent="0.25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hidden="1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hidden="1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hidden="1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hidden="1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hidden="1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hidden="1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x14ac:dyDescent="0.25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hidden="1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x14ac:dyDescent="0.25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hidden="1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190.5</v>
      </c>
      <c r="F901" s="16"/>
      <c r="G901" s="16"/>
      <c r="H901" s="16"/>
      <c r="I901" s="15">
        <f>I956+I977+I998+I1018+I1039+I1060</f>
        <v>151367.06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14174.43</v>
      </c>
    </row>
    <row r="903" spans="1:9" ht="32.25" customHeight="1" thickTop="1" x14ac:dyDescent="0.2">
      <c r="A903" s="238">
        <v>1</v>
      </c>
      <c r="B903" s="581" t="s">
        <v>11540</v>
      </c>
      <c r="C903" s="582" t="s">
        <v>11541</v>
      </c>
      <c r="D903" s="581" t="s">
        <v>11540</v>
      </c>
      <c r="E903" s="583">
        <v>3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11542</v>
      </c>
      <c r="C904" s="585" t="s">
        <v>11543</v>
      </c>
      <c r="D904" s="583" t="s">
        <v>11542</v>
      </c>
      <c r="E904" s="581">
        <v>3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11544</v>
      </c>
      <c r="C905" s="585" t="s">
        <v>11545</v>
      </c>
      <c r="D905" s="583" t="s">
        <v>11544</v>
      </c>
      <c r="E905" s="581">
        <v>3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11546</v>
      </c>
      <c r="C906" s="585" t="s">
        <v>11547</v>
      </c>
      <c r="D906" s="583" t="s">
        <v>11546</v>
      </c>
      <c r="E906" s="581">
        <v>3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11548</v>
      </c>
      <c r="C907" s="585" t="s">
        <v>11549</v>
      </c>
      <c r="D907" s="583" t="s">
        <v>11548</v>
      </c>
      <c r="E907" s="581">
        <v>4.5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11550</v>
      </c>
      <c r="C908" s="585" t="s">
        <v>11551</v>
      </c>
      <c r="D908" s="583" t="s">
        <v>11550</v>
      </c>
      <c r="E908" s="581">
        <v>3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11552</v>
      </c>
      <c r="C909" s="585" t="s">
        <v>11553</v>
      </c>
      <c r="D909" s="583" t="s">
        <v>11552</v>
      </c>
      <c r="E909" s="581">
        <v>3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11554</v>
      </c>
      <c r="C910" s="585" t="s">
        <v>11555</v>
      </c>
      <c r="D910" s="583" t="s">
        <v>11554</v>
      </c>
      <c r="E910" s="581">
        <v>3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11556</v>
      </c>
      <c r="C911" s="585" t="s">
        <v>11557</v>
      </c>
      <c r="D911" s="583" t="s">
        <v>11556</v>
      </c>
      <c r="E911" s="581">
        <v>5</v>
      </c>
      <c r="F911" s="581">
        <v>1763.57</v>
      </c>
      <c r="G911" s="584"/>
      <c r="H911" s="581">
        <v>1763.57</v>
      </c>
      <c r="I911" s="581">
        <v>1763.57</v>
      </c>
    </row>
    <row r="912" spans="1:9" ht="32.25" customHeight="1" x14ac:dyDescent="0.2">
      <c r="A912" s="242">
        <v>10</v>
      </c>
      <c r="B912" s="583" t="s">
        <v>11558</v>
      </c>
      <c r="C912" s="585" t="s">
        <v>11559</v>
      </c>
      <c r="D912" s="583" t="s">
        <v>11558</v>
      </c>
      <c r="E912" s="581">
        <v>4.5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11560</v>
      </c>
      <c r="C913" s="585" t="s">
        <v>11561</v>
      </c>
      <c r="D913" s="583" t="s">
        <v>11560</v>
      </c>
      <c r="E913" s="581">
        <v>4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11562</v>
      </c>
      <c r="C914" s="585" t="s">
        <v>11563</v>
      </c>
      <c r="D914" s="583" t="s">
        <v>11562</v>
      </c>
      <c r="E914" s="581">
        <v>4.5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11564</v>
      </c>
      <c r="C915" s="585" t="s">
        <v>11565</v>
      </c>
      <c r="D915" s="583" t="s">
        <v>11564</v>
      </c>
      <c r="E915" s="581">
        <v>4.5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11566</v>
      </c>
      <c r="C916" s="102" t="s">
        <v>11567</v>
      </c>
      <c r="D916" s="244" t="s">
        <v>11566</v>
      </c>
      <c r="E916" s="241">
        <v>15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11568</v>
      </c>
      <c r="C917" s="102" t="s">
        <v>11569</v>
      </c>
      <c r="D917" s="244" t="s">
        <v>11568</v>
      </c>
      <c r="E917" s="241">
        <v>6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11570</v>
      </c>
      <c r="C918" s="102" t="s">
        <v>11571</v>
      </c>
      <c r="D918" s="244" t="s">
        <v>11570</v>
      </c>
      <c r="E918" s="241">
        <v>5.5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11572</v>
      </c>
      <c r="C919" s="102" t="s">
        <v>11571</v>
      </c>
      <c r="D919" s="244" t="s">
        <v>11572</v>
      </c>
      <c r="E919" s="241">
        <v>12.5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>
        <v>18</v>
      </c>
      <c r="B920" s="244" t="s">
        <v>11573</v>
      </c>
      <c r="C920" s="102" t="s">
        <v>11571</v>
      </c>
      <c r="D920" s="244" t="s">
        <v>11573</v>
      </c>
      <c r="E920" s="241">
        <v>5.5</v>
      </c>
      <c r="F920" s="241">
        <v>550</v>
      </c>
      <c r="G920" s="240"/>
      <c r="H920" s="241">
        <v>550</v>
      </c>
      <c r="I920" s="241">
        <v>550</v>
      </c>
    </row>
    <row r="921" spans="1:9" s="105" customFormat="1" ht="35.25" customHeight="1" x14ac:dyDescent="0.2">
      <c r="A921" s="242">
        <v>19</v>
      </c>
      <c r="B921" s="244" t="s">
        <v>11574</v>
      </c>
      <c r="C921" s="102" t="s">
        <v>11571</v>
      </c>
      <c r="D921" s="244" t="s">
        <v>11574</v>
      </c>
      <c r="E921" s="241">
        <v>5.5</v>
      </c>
      <c r="F921" s="241">
        <v>550</v>
      </c>
      <c r="G921" s="240"/>
      <c r="H921" s="241">
        <v>550</v>
      </c>
      <c r="I921" s="241">
        <v>550</v>
      </c>
    </row>
    <row r="922" spans="1:9" ht="41.25" customHeight="1" x14ac:dyDescent="0.2">
      <c r="A922" s="242">
        <v>20</v>
      </c>
      <c r="B922" s="244" t="s">
        <v>11575</v>
      </c>
      <c r="C922" s="102" t="s">
        <v>11576</v>
      </c>
      <c r="D922" s="244" t="s">
        <v>11577</v>
      </c>
      <c r="E922" s="241">
        <v>4</v>
      </c>
      <c r="F922" s="241">
        <v>1410.86</v>
      </c>
      <c r="G922" s="240"/>
      <c r="H922" s="241">
        <v>1410.86</v>
      </c>
      <c r="I922" s="241">
        <v>1410.86</v>
      </c>
    </row>
    <row r="923" spans="1:9" ht="46.5" customHeight="1" x14ac:dyDescent="0.2">
      <c r="A923" s="242">
        <v>21</v>
      </c>
      <c r="B923" s="244" t="s">
        <v>11578</v>
      </c>
      <c r="C923" s="102" t="s">
        <v>11579</v>
      </c>
      <c r="D923" s="244" t="s">
        <v>11580</v>
      </c>
      <c r="E923" s="241">
        <v>4</v>
      </c>
      <c r="F923" s="241">
        <v>550</v>
      </c>
      <c r="G923" s="240"/>
      <c r="H923" s="241">
        <v>550</v>
      </c>
      <c r="I923" s="241">
        <v>550</v>
      </c>
    </row>
    <row r="924" spans="1:9" ht="48.75" customHeight="1" x14ac:dyDescent="0.2">
      <c r="A924" s="242">
        <v>22</v>
      </c>
      <c r="B924" s="244" t="s">
        <v>11581</v>
      </c>
      <c r="C924" s="102" t="s">
        <v>11582</v>
      </c>
      <c r="D924" s="244" t="s">
        <v>11583</v>
      </c>
      <c r="E924" s="241">
        <v>4.5</v>
      </c>
      <c r="F924" s="241">
        <v>550</v>
      </c>
      <c r="G924" s="240"/>
      <c r="H924" s="241">
        <v>550</v>
      </c>
      <c r="I924" s="241">
        <v>550</v>
      </c>
    </row>
    <row r="925" spans="1:9" ht="62.25" hidden="1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hidden="1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hidden="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hidden="1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hidden="1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hidden="1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hidden="1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hidden="1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hidden="1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hidden="1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hidden="1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hidden="1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hidden="1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hidden="1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hidden="1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hidden="1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hidden="1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hidden="1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hidden="1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hidden="1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hidden="1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hidden="1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hidden="1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hidden="1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Bot="1" x14ac:dyDescent="0.3">
      <c r="A956" s="89" t="s">
        <v>43</v>
      </c>
      <c r="B956" s="90"/>
      <c r="C956" s="91"/>
      <c r="D956" s="90"/>
      <c r="E956" s="152">
        <f>SUM(E903:E955)</f>
        <v>110.5</v>
      </c>
      <c r="F956" s="152">
        <f>SUM(F903:F955)</f>
        <v>14174.43</v>
      </c>
      <c r="G956" s="152">
        <f>SUM(G903:G955)</f>
        <v>0</v>
      </c>
      <c r="H956" s="152">
        <f>SUM(H903:H955)</f>
        <v>14174.43</v>
      </c>
      <c r="I956" s="224">
        <f>SUM(I903:I955)</f>
        <v>14174.43</v>
      </c>
    </row>
    <row r="957" spans="1:9" ht="16.5" customHeight="1" thickTop="1" x14ac:dyDescent="0.25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48.75" hidden="1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137192.63</v>
      </c>
    </row>
    <row r="979" spans="1:9" ht="38.25" customHeight="1" thickTop="1" x14ac:dyDescent="0.2">
      <c r="A979" s="130">
        <v>1</v>
      </c>
      <c r="B979" s="243" t="s">
        <v>11584</v>
      </c>
      <c r="C979" s="243" t="s">
        <v>11585</v>
      </c>
      <c r="D979" s="243" t="s">
        <v>11584</v>
      </c>
      <c r="E979" s="369">
        <v>80</v>
      </c>
      <c r="F979" s="370">
        <v>304872.5</v>
      </c>
      <c r="G979" s="370">
        <v>0</v>
      </c>
      <c r="H979" s="370">
        <v>137192.63</v>
      </c>
      <c r="I979" s="370">
        <v>137192.63</v>
      </c>
    </row>
    <row r="980" spans="1:9" ht="37.5" hidden="1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hidden="1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hidden="1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Bot="1" x14ac:dyDescent="0.3">
      <c r="A998" s="155" t="s">
        <v>43</v>
      </c>
      <c r="B998" s="156"/>
      <c r="C998" s="156"/>
      <c r="D998" s="156"/>
      <c r="E998" s="158">
        <f>SUM(E979:E997)</f>
        <v>80</v>
      </c>
      <c r="F998" s="159">
        <f>SUM(F979:F997)</f>
        <v>304872.5</v>
      </c>
      <c r="G998" s="159">
        <f>SUM(G979:G997)</f>
        <v>0</v>
      </c>
      <c r="H998" s="159">
        <f>SUM(H979:H997)</f>
        <v>137192.63</v>
      </c>
      <c r="I998" s="160">
        <f>SUM(I979:I997)</f>
        <v>137192.63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hidden="1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hidden="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hidden="1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hidden="1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hidden="1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x14ac:dyDescent="0.25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hidden="1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hidden="1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hidden="1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hidden="1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hidden="1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hidden="1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105</v>
      </c>
      <c r="F1061" s="16"/>
      <c r="G1061" s="16"/>
      <c r="H1061" s="16"/>
      <c r="I1061" s="15">
        <f>I1127+I1148+I1169+I1190+I1211</f>
        <v>11037.28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8800</v>
      </c>
    </row>
    <row r="1063" spans="1:9" ht="45" customHeight="1" thickTop="1" x14ac:dyDescent="0.2">
      <c r="A1063" s="130">
        <v>1</v>
      </c>
      <c r="B1063" s="586" t="s">
        <v>11626</v>
      </c>
      <c r="C1063" s="587" t="s">
        <v>11627</v>
      </c>
      <c r="D1063" s="588" t="s">
        <v>11628</v>
      </c>
      <c r="E1063" s="589">
        <v>15</v>
      </c>
      <c r="F1063" s="589">
        <v>550</v>
      </c>
      <c r="G1063" s="590"/>
      <c r="H1063" s="589">
        <v>550</v>
      </c>
      <c r="I1063" s="589">
        <v>550</v>
      </c>
    </row>
    <row r="1064" spans="1:9" ht="34.5" customHeight="1" x14ac:dyDescent="0.2">
      <c r="A1064" s="134">
        <v>2</v>
      </c>
      <c r="B1064" s="586" t="s">
        <v>11629</v>
      </c>
      <c r="C1064" s="587" t="s">
        <v>11630</v>
      </c>
      <c r="D1064" s="588" t="s">
        <v>11631</v>
      </c>
      <c r="E1064" s="589">
        <v>3</v>
      </c>
      <c r="F1064" s="589">
        <v>550</v>
      </c>
      <c r="G1064" s="590"/>
      <c r="H1064" s="589">
        <v>550</v>
      </c>
      <c r="I1064" s="589">
        <v>550</v>
      </c>
    </row>
    <row r="1065" spans="1:9" ht="44.25" customHeight="1" x14ac:dyDescent="0.2">
      <c r="A1065" s="134">
        <v>3</v>
      </c>
      <c r="B1065" s="586" t="s">
        <v>11632</v>
      </c>
      <c r="C1065" s="587" t="s">
        <v>11633</v>
      </c>
      <c r="D1065" s="588" t="s">
        <v>11634</v>
      </c>
      <c r="E1065" s="589">
        <v>3</v>
      </c>
      <c r="F1065" s="589">
        <v>550</v>
      </c>
      <c r="G1065" s="590"/>
      <c r="H1065" s="589">
        <v>550</v>
      </c>
      <c r="I1065" s="589">
        <v>550</v>
      </c>
    </row>
    <row r="1066" spans="1:9" ht="40.5" customHeight="1" x14ac:dyDescent="0.2">
      <c r="A1066" s="134">
        <v>4</v>
      </c>
      <c r="B1066" s="586" t="s">
        <v>11635</v>
      </c>
      <c r="C1066" s="587" t="s">
        <v>11636</v>
      </c>
      <c r="D1066" s="588" t="s">
        <v>11637</v>
      </c>
      <c r="E1066" s="589">
        <v>3</v>
      </c>
      <c r="F1066" s="589">
        <v>550</v>
      </c>
      <c r="G1066" s="590"/>
      <c r="H1066" s="589">
        <v>550</v>
      </c>
      <c r="I1066" s="589">
        <v>550</v>
      </c>
    </row>
    <row r="1067" spans="1:9" ht="42.75" customHeight="1" x14ac:dyDescent="0.2">
      <c r="A1067" s="134">
        <v>5</v>
      </c>
      <c r="B1067" s="586" t="s">
        <v>11638</v>
      </c>
      <c r="C1067" s="591" t="s">
        <v>11639</v>
      </c>
      <c r="D1067" s="588" t="s">
        <v>11640</v>
      </c>
      <c r="E1067" s="589">
        <v>6</v>
      </c>
      <c r="F1067" s="589">
        <v>550</v>
      </c>
      <c r="G1067" s="590"/>
      <c r="H1067" s="589">
        <v>550</v>
      </c>
      <c r="I1067" s="589">
        <v>550</v>
      </c>
    </row>
    <row r="1068" spans="1:9" ht="46.5" customHeight="1" x14ac:dyDescent="0.2">
      <c r="A1068" s="134">
        <v>6</v>
      </c>
      <c r="B1068" s="586" t="s">
        <v>11641</v>
      </c>
      <c r="C1068" s="591" t="s">
        <v>11642</v>
      </c>
      <c r="D1068" s="588" t="s">
        <v>11643</v>
      </c>
      <c r="E1068" s="589">
        <v>5</v>
      </c>
      <c r="F1068" s="589">
        <v>550</v>
      </c>
      <c r="G1068" s="590"/>
      <c r="H1068" s="589">
        <v>550</v>
      </c>
      <c r="I1068" s="589">
        <v>550</v>
      </c>
    </row>
    <row r="1069" spans="1:9" s="105" customFormat="1" ht="40.5" customHeight="1" x14ac:dyDescent="0.2">
      <c r="A1069" s="134">
        <v>7</v>
      </c>
      <c r="B1069" s="586" t="s">
        <v>11644</v>
      </c>
      <c r="C1069" s="591" t="s">
        <v>11645</v>
      </c>
      <c r="D1069" s="588" t="s">
        <v>11646</v>
      </c>
      <c r="E1069" s="589">
        <v>3</v>
      </c>
      <c r="F1069" s="589">
        <v>550</v>
      </c>
      <c r="G1069" s="590"/>
      <c r="H1069" s="589">
        <v>550</v>
      </c>
      <c r="I1069" s="589">
        <v>550</v>
      </c>
    </row>
    <row r="1070" spans="1:9" ht="35.25" customHeight="1" x14ac:dyDescent="0.2">
      <c r="A1070" s="134">
        <v>8</v>
      </c>
      <c r="B1070" s="586" t="s">
        <v>11647</v>
      </c>
      <c r="C1070" s="591" t="s">
        <v>11648</v>
      </c>
      <c r="D1070" s="588" t="s">
        <v>11649</v>
      </c>
      <c r="E1070" s="589">
        <v>3</v>
      </c>
      <c r="F1070" s="589">
        <v>550</v>
      </c>
      <c r="G1070" s="590"/>
      <c r="H1070" s="589">
        <v>550</v>
      </c>
      <c r="I1070" s="589">
        <v>550</v>
      </c>
    </row>
    <row r="1071" spans="1:9" ht="33.75" customHeight="1" x14ac:dyDescent="0.2">
      <c r="A1071" s="134">
        <v>9</v>
      </c>
      <c r="B1071" s="586" t="s">
        <v>11650</v>
      </c>
      <c r="C1071" s="591" t="s">
        <v>11651</v>
      </c>
      <c r="D1071" s="588" t="s">
        <v>11652</v>
      </c>
      <c r="E1071" s="589">
        <v>3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10</v>
      </c>
      <c r="B1072" s="586" t="s">
        <v>11653</v>
      </c>
      <c r="C1072" s="591" t="s">
        <v>11654</v>
      </c>
      <c r="D1072" s="588" t="s">
        <v>11655</v>
      </c>
      <c r="E1072" s="589">
        <v>3</v>
      </c>
      <c r="F1072" s="589">
        <v>550</v>
      </c>
      <c r="G1072" s="590"/>
      <c r="H1072" s="589">
        <v>550</v>
      </c>
      <c r="I1072" s="589">
        <v>550</v>
      </c>
    </row>
    <row r="1073" spans="1:9" ht="30.75" customHeight="1" x14ac:dyDescent="0.2">
      <c r="A1073" s="134">
        <v>11</v>
      </c>
      <c r="B1073" s="586" t="s">
        <v>11656</v>
      </c>
      <c r="C1073" s="591" t="s">
        <v>11657</v>
      </c>
      <c r="D1073" s="588" t="s">
        <v>11658</v>
      </c>
      <c r="E1073" s="589">
        <v>3</v>
      </c>
      <c r="F1073" s="589">
        <v>550</v>
      </c>
      <c r="G1073" s="590"/>
      <c r="H1073" s="589">
        <v>550</v>
      </c>
      <c r="I1073" s="589">
        <v>550</v>
      </c>
    </row>
    <row r="1074" spans="1:9" ht="35.25" customHeight="1" x14ac:dyDescent="0.2">
      <c r="A1074" s="134">
        <v>12</v>
      </c>
      <c r="B1074" s="586" t="s">
        <v>11659</v>
      </c>
      <c r="C1074" s="591" t="s">
        <v>11660</v>
      </c>
      <c r="D1074" s="588" t="s">
        <v>11661</v>
      </c>
      <c r="E1074" s="589">
        <v>7</v>
      </c>
      <c r="F1074" s="589">
        <v>550</v>
      </c>
      <c r="G1074" s="590"/>
      <c r="H1074" s="589">
        <v>550</v>
      </c>
      <c r="I1074" s="589">
        <v>550</v>
      </c>
    </row>
    <row r="1075" spans="1:9" ht="33.75" customHeight="1" x14ac:dyDescent="0.2">
      <c r="A1075" s="134">
        <v>13</v>
      </c>
      <c r="B1075" s="586" t="s">
        <v>11662</v>
      </c>
      <c r="C1075" s="591" t="s">
        <v>11663</v>
      </c>
      <c r="D1075" s="588" t="s">
        <v>11664</v>
      </c>
      <c r="E1075" s="589">
        <v>3</v>
      </c>
      <c r="F1075" s="589">
        <v>550</v>
      </c>
      <c r="G1075" s="590"/>
      <c r="H1075" s="589">
        <v>550</v>
      </c>
      <c r="I1075" s="589">
        <v>550</v>
      </c>
    </row>
    <row r="1076" spans="1:9" ht="45.75" customHeight="1" x14ac:dyDescent="0.2">
      <c r="A1076" s="134">
        <v>14</v>
      </c>
      <c r="B1076" s="586" t="s">
        <v>11665</v>
      </c>
      <c r="C1076" s="591" t="s">
        <v>11666</v>
      </c>
      <c r="D1076" s="588" t="s">
        <v>11667</v>
      </c>
      <c r="E1076" s="589">
        <v>6</v>
      </c>
      <c r="F1076" s="589">
        <v>550</v>
      </c>
      <c r="G1076" s="590"/>
      <c r="H1076" s="589">
        <v>550</v>
      </c>
      <c r="I1076" s="589">
        <v>550</v>
      </c>
    </row>
    <row r="1077" spans="1:9" ht="41.25" customHeight="1" x14ac:dyDescent="0.2">
      <c r="A1077" s="134">
        <v>15</v>
      </c>
      <c r="B1077" s="586" t="s">
        <v>11668</v>
      </c>
      <c r="C1077" s="591" t="s">
        <v>11669</v>
      </c>
      <c r="D1077" s="588" t="s">
        <v>11670</v>
      </c>
      <c r="E1077" s="589">
        <v>6</v>
      </c>
      <c r="F1077" s="589">
        <v>550</v>
      </c>
      <c r="G1077" s="590"/>
      <c r="H1077" s="589">
        <v>550</v>
      </c>
      <c r="I1077" s="589">
        <v>550</v>
      </c>
    </row>
    <row r="1078" spans="1:9" ht="49.5" customHeight="1" x14ac:dyDescent="0.2">
      <c r="A1078" s="134">
        <v>16</v>
      </c>
      <c r="B1078" s="586" t="s">
        <v>11671</v>
      </c>
      <c r="C1078" s="591" t="s">
        <v>11672</v>
      </c>
      <c r="D1078" s="588" t="s">
        <v>11673</v>
      </c>
      <c r="E1078" s="589">
        <v>3</v>
      </c>
      <c r="F1078" s="589">
        <v>550</v>
      </c>
      <c r="G1078" s="590"/>
      <c r="H1078" s="589">
        <v>550</v>
      </c>
      <c r="I1078" s="589">
        <v>550</v>
      </c>
    </row>
    <row r="1079" spans="1:9" ht="35.25" hidden="1" customHeight="1" x14ac:dyDescent="0.2">
      <c r="A1079" s="134"/>
      <c r="B1079" s="586"/>
      <c r="C1079" s="591"/>
      <c r="D1079" s="588"/>
      <c r="E1079" s="589"/>
      <c r="F1079" s="589"/>
      <c r="G1079" s="590"/>
      <c r="H1079" s="589"/>
      <c r="I1079" s="589"/>
    </row>
    <row r="1080" spans="1:9" ht="42.75" hidden="1" customHeight="1" x14ac:dyDescent="0.2">
      <c r="A1080" s="134"/>
      <c r="B1080" s="586"/>
      <c r="C1080" s="591"/>
      <c r="D1080" s="588"/>
      <c r="E1080" s="589"/>
      <c r="F1080" s="589"/>
      <c r="G1080" s="590"/>
      <c r="H1080" s="589"/>
      <c r="I1080" s="589"/>
    </row>
    <row r="1081" spans="1:9" ht="40.5" hidden="1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hidden="1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hidden="1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hidden="1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hidden="1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hidden="1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hidden="1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hidden="1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hidden="1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hidden="1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hidden="1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hidden="1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hidden="1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hidden="1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hidden="1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hidden="1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hidden="1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hidden="1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hidden="1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hidden="1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hidden="1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hidden="1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hidden="1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hidden="1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hidden="1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hidden="1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hidden="1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hidden="1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hidden="1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hidden="1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hidden="1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hidden="1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Bot="1" x14ac:dyDescent="0.3">
      <c r="A1127" s="89" t="s">
        <v>43</v>
      </c>
      <c r="B1127" s="90"/>
      <c r="C1127" s="91"/>
      <c r="D1127" s="90"/>
      <c r="E1127" s="152">
        <f>SUM(E1063:E1126)</f>
        <v>75</v>
      </c>
      <c r="F1127" s="152">
        <f>SUM(F1063:F1126)</f>
        <v>8800</v>
      </c>
      <c r="G1127" s="152">
        <f>SUM(G1063:G1126)</f>
        <v>0</v>
      </c>
      <c r="H1127" s="152">
        <f>SUM(H1063:H1126)</f>
        <v>8800</v>
      </c>
      <c r="I1127" s="224">
        <f>SUM(I1063:I1126)</f>
        <v>8800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2237.2800000000002</v>
      </c>
    </row>
    <row r="1129" spans="1:9" ht="16.5" customHeight="1" thickTop="1" x14ac:dyDescent="0.25">
      <c r="A1129" s="146">
        <v>1</v>
      </c>
      <c r="B1129" s="586" t="s">
        <v>11674</v>
      </c>
      <c r="C1129" s="591" t="s">
        <v>11675</v>
      </c>
      <c r="D1129" s="592" t="s">
        <v>11676</v>
      </c>
      <c r="E1129" s="589">
        <v>30</v>
      </c>
      <c r="F1129" s="589">
        <v>2237.2800000000002</v>
      </c>
      <c r="G1129" s="590"/>
      <c r="H1129" s="589">
        <v>2237.2800000000002</v>
      </c>
      <c r="I1129" s="589">
        <v>2237.2800000000002</v>
      </c>
    </row>
    <row r="1130" spans="1:9" ht="16.5" hidden="1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x14ac:dyDescent="0.25">
      <c r="A1148" s="155" t="s">
        <v>43</v>
      </c>
      <c r="B1148" s="156"/>
      <c r="C1148" s="157"/>
      <c r="D1148" s="156"/>
      <c r="E1148" s="158">
        <f>SUM(E1129:E1147)</f>
        <v>30</v>
      </c>
      <c r="F1148" s="159">
        <f>SUM(F1129:F1147)</f>
        <v>2237.2800000000002</v>
      </c>
      <c r="G1148" s="159">
        <f>SUM(G1129:G1147)</f>
        <v>0</v>
      </c>
      <c r="H1148" s="159">
        <f>SUM(H1129:H1147)</f>
        <v>2237.2800000000002</v>
      </c>
      <c r="I1148" s="160">
        <f>SUM(I1129:I1147)</f>
        <v>2237.2800000000002</v>
      </c>
    </row>
    <row r="1149" spans="1:9" ht="16.5" customHeight="1" x14ac:dyDescent="0.25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hidden="1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hidden="1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hidden="1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hidden="1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hidden="1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hidden="1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hidden="1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x14ac:dyDescent="0.25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hidden="1" customHeight="1" thickTop="1" x14ac:dyDescent="0.25">
      <c r="A1171" s="146"/>
      <c r="B1171" s="608"/>
      <c r="C1171" s="609"/>
      <c r="D1171" s="610"/>
      <c r="E1171" s="609"/>
      <c r="F1171" s="609"/>
      <c r="G1171" s="611"/>
      <c r="H1171" s="609"/>
      <c r="I1171" s="612"/>
    </row>
    <row r="1172" spans="1:9" ht="16.5" hidden="1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hidden="1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hidden="1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x14ac:dyDescent="0.25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hidden="1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hidden="1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hidden="1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hidden="1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hidden="1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hidden="1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hidden="1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hidden="1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78</v>
      </c>
      <c r="F1232" s="16"/>
      <c r="G1232" s="16"/>
      <c r="H1232" s="16"/>
      <c r="I1232" s="15">
        <f>I1288+I1309+I1330+I1351+I1372+I1393</f>
        <v>91289.9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8800</v>
      </c>
      <c r="J1233" s="272"/>
    </row>
    <row r="1234" spans="1:10" ht="42.75" customHeight="1" x14ac:dyDescent="0.2">
      <c r="A1234" s="273">
        <v>1</v>
      </c>
      <c r="B1234" s="40" t="s">
        <v>11586</v>
      </c>
      <c r="C1234" s="26" t="s">
        <v>11587</v>
      </c>
      <c r="D1234" s="40" t="s">
        <v>11586</v>
      </c>
      <c r="E1234" s="40">
        <v>15</v>
      </c>
      <c r="F1234" s="28">
        <v>550</v>
      </c>
      <c r="G1234" s="28"/>
      <c r="H1234" s="28">
        <v>550</v>
      </c>
      <c r="I1234" s="28">
        <v>550</v>
      </c>
    </row>
    <row r="1235" spans="1:10" ht="45.75" customHeight="1" x14ac:dyDescent="0.2">
      <c r="A1235" s="273">
        <v>2</v>
      </c>
      <c r="B1235" s="25" t="s">
        <v>11588</v>
      </c>
      <c r="C1235" s="26" t="s">
        <v>11589</v>
      </c>
      <c r="D1235" s="25" t="s">
        <v>11588</v>
      </c>
      <c r="E1235" s="40">
        <v>15</v>
      </c>
      <c r="F1235" s="28">
        <v>550</v>
      </c>
      <c r="G1235" s="28"/>
      <c r="H1235" s="28">
        <v>550</v>
      </c>
      <c r="I1235" s="28">
        <v>550</v>
      </c>
    </row>
    <row r="1236" spans="1:10" ht="42.75" customHeight="1" x14ac:dyDescent="0.2">
      <c r="A1236" s="273">
        <v>3</v>
      </c>
      <c r="B1236" s="25" t="s">
        <v>11590</v>
      </c>
      <c r="C1236" s="26" t="s">
        <v>11591</v>
      </c>
      <c r="D1236" s="25" t="s">
        <v>11590</v>
      </c>
      <c r="E1236" s="40">
        <v>5</v>
      </c>
      <c r="F1236" s="28">
        <v>550</v>
      </c>
      <c r="G1236" s="28"/>
      <c r="H1236" s="28">
        <v>550</v>
      </c>
      <c r="I1236" s="28">
        <v>550</v>
      </c>
    </row>
    <row r="1237" spans="1:10" ht="55.5" customHeight="1" x14ac:dyDescent="0.2">
      <c r="A1237" s="273">
        <v>4</v>
      </c>
      <c r="B1237" s="25" t="s">
        <v>11592</v>
      </c>
      <c r="C1237" s="26" t="s">
        <v>11593</v>
      </c>
      <c r="D1237" s="25" t="s">
        <v>11592</v>
      </c>
      <c r="E1237" s="40">
        <v>8</v>
      </c>
      <c r="F1237" s="28">
        <v>550</v>
      </c>
      <c r="G1237" s="28"/>
      <c r="H1237" s="28">
        <v>550</v>
      </c>
      <c r="I1237" s="28">
        <v>550</v>
      </c>
    </row>
    <row r="1238" spans="1:10" ht="42.75" customHeight="1" x14ac:dyDescent="0.2">
      <c r="A1238" s="273">
        <v>5</v>
      </c>
      <c r="B1238" s="25" t="s">
        <v>11594</v>
      </c>
      <c r="C1238" s="26" t="s">
        <v>11595</v>
      </c>
      <c r="D1238" s="25" t="s">
        <v>11594</v>
      </c>
      <c r="E1238" s="40">
        <v>5</v>
      </c>
      <c r="F1238" s="28">
        <v>550</v>
      </c>
      <c r="G1238" s="28"/>
      <c r="H1238" s="28">
        <v>550</v>
      </c>
      <c r="I1238" s="28">
        <v>550</v>
      </c>
    </row>
    <row r="1239" spans="1:10" ht="41.25" customHeight="1" x14ac:dyDescent="0.2">
      <c r="A1239" s="273">
        <v>6</v>
      </c>
      <c r="B1239" s="25" t="s">
        <v>11596</v>
      </c>
      <c r="C1239" s="26" t="s">
        <v>11597</v>
      </c>
      <c r="D1239" s="25" t="s">
        <v>11596</v>
      </c>
      <c r="E1239" s="40">
        <v>10</v>
      </c>
      <c r="F1239" s="28">
        <v>550</v>
      </c>
      <c r="G1239" s="28"/>
      <c r="H1239" s="28">
        <v>550</v>
      </c>
      <c r="I1239" s="28">
        <v>550</v>
      </c>
    </row>
    <row r="1240" spans="1:10" ht="43.5" customHeight="1" x14ac:dyDescent="0.2">
      <c r="A1240" s="273">
        <v>7</v>
      </c>
      <c r="B1240" s="25" t="s">
        <v>11598</v>
      </c>
      <c r="C1240" s="26" t="s">
        <v>11599</v>
      </c>
      <c r="D1240" s="25" t="s">
        <v>11598</v>
      </c>
      <c r="E1240" s="40">
        <v>15</v>
      </c>
      <c r="F1240" s="28">
        <v>550</v>
      </c>
      <c r="G1240" s="28"/>
      <c r="H1240" s="28">
        <v>550</v>
      </c>
      <c r="I1240" s="28">
        <v>550</v>
      </c>
    </row>
    <row r="1241" spans="1:10" ht="47.25" customHeight="1" x14ac:dyDescent="0.2">
      <c r="A1241" s="273">
        <v>8</v>
      </c>
      <c r="B1241" s="25" t="s">
        <v>11600</v>
      </c>
      <c r="C1241" s="26" t="s">
        <v>11601</v>
      </c>
      <c r="D1241" s="25" t="s">
        <v>11600</v>
      </c>
      <c r="E1241" s="40">
        <v>5</v>
      </c>
      <c r="F1241" s="28">
        <v>550</v>
      </c>
      <c r="G1241" s="28"/>
      <c r="H1241" s="28">
        <v>550</v>
      </c>
      <c r="I1241" s="28">
        <v>550</v>
      </c>
    </row>
    <row r="1242" spans="1:10" ht="42.75" customHeight="1" x14ac:dyDescent="0.2">
      <c r="A1242" s="273">
        <v>9</v>
      </c>
      <c r="B1242" s="25" t="s">
        <v>11602</v>
      </c>
      <c r="C1242" s="26" t="s">
        <v>11603</v>
      </c>
      <c r="D1242" s="25" t="s">
        <v>11602</v>
      </c>
      <c r="E1242" s="40" t="s">
        <v>8332</v>
      </c>
      <c r="F1242" s="28">
        <v>550</v>
      </c>
      <c r="G1242" s="28"/>
      <c r="H1242" s="28">
        <v>550</v>
      </c>
      <c r="I1242" s="28">
        <v>550</v>
      </c>
    </row>
    <row r="1243" spans="1:10" ht="53.25" customHeight="1" x14ac:dyDescent="0.2">
      <c r="A1243" s="273">
        <v>10</v>
      </c>
      <c r="B1243" s="25" t="s">
        <v>11604</v>
      </c>
      <c r="C1243" s="26" t="s">
        <v>11605</v>
      </c>
      <c r="D1243" s="25" t="s">
        <v>11604</v>
      </c>
      <c r="E1243" s="40" t="s">
        <v>4083</v>
      </c>
      <c r="F1243" s="28">
        <v>550</v>
      </c>
      <c r="G1243" s="28"/>
      <c r="H1243" s="28">
        <v>550</v>
      </c>
      <c r="I1243" s="28">
        <v>550</v>
      </c>
    </row>
    <row r="1244" spans="1:10" ht="53.25" customHeight="1" x14ac:dyDescent="0.2">
      <c r="A1244" s="273">
        <v>11</v>
      </c>
      <c r="B1244" s="25" t="s">
        <v>11606</v>
      </c>
      <c r="C1244" s="26" t="s">
        <v>11607</v>
      </c>
      <c r="D1244" s="25" t="s">
        <v>11606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10" ht="53.25" customHeight="1" x14ac:dyDescent="0.2">
      <c r="A1245" s="273">
        <v>12</v>
      </c>
      <c r="B1245" s="25" t="s">
        <v>11608</v>
      </c>
      <c r="C1245" s="26" t="s">
        <v>11609</v>
      </c>
      <c r="D1245" s="25" t="s">
        <v>11608</v>
      </c>
      <c r="E1245" s="40" t="s">
        <v>4083</v>
      </c>
      <c r="F1245" s="28">
        <v>550</v>
      </c>
      <c r="G1245" s="28"/>
      <c r="H1245" s="28">
        <v>550</v>
      </c>
      <c r="I1245" s="28">
        <v>550</v>
      </c>
    </row>
    <row r="1246" spans="1:10" ht="53.25" customHeight="1" x14ac:dyDescent="0.2">
      <c r="A1246" s="273">
        <v>13</v>
      </c>
      <c r="B1246" s="25" t="s">
        <v>11610</v>
      </c>
      <c r="C1246" s="26" t="s">
        <v>11611</v>
      </c>
      <c r="D1246" s="25" t="s">
        <v>11610</v>
      </c>
      <c r="E1246" s="40" t="s">
        <v>8337</v>
      </c>
      <c r="F1246" s="28">
        <v>550</v>
      </c>
      <c r="G1246" s="28"/>
      <c r="H1246" s="28">
        <v>550</v>
      </c>
      <c r="I1246" s="28">
        <v>550</v>
      </c>
    </row>
    <row r="1247" spans="1:10" ht="53.25" customHeight="1" x14ac:dyDescent="0.2">
      <c r="A1247" s="273">
        <v>14</v>
      </c>
      <c r="B1247" s="25" t="s">
        <v>11612</v>
      </c>
      <c r="C1247" s="26" t="s">
        <v>11613</v>
      </c>
      <c r="D1247" s="25" t="s">
        <v>11612</v>
      </c>
      <c r="E1247" s="40" t="s">
        <v>4083</v>
      </c>
      <c r="F1247" s="28">
        <v>550</v>
      </c>
      <c r="G1247" s="28"/>
      <c r="H1247" s="28">
        <v>550</v>
      </c>
      <c r="I1247" s="28">
        <v>550</v>
      </c>
    </row>
    <row r="1248" spans="1:10" ht="53.25" customHeight="1" x14ac:dyDescent="0.2">
      <c r="A1248" s="273">
        <v>15</v>
      </c>
      <c r="B1248" s="25" t="s">
        <v>11614</v>
      </c>
      <c r="C1248" s="26" t="s">
        <v>11615</v>
      </c>
      <c r="D1248" s="25" t="s">
        <v>11614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16</v>
      </c>
      <c r="B1249" s="25" t="s">
        <v>11616</v>
      </c>
      <c r="C1249" s="26" t="s">
        <v>11617</v>
      </c>
      <c r="D1249" s="25" t="s">
        <v>11616</v>
      </c>
      <c r="E1249" s="40" t="s">
        <v>4083</v>
      </c>
      <c r="F1249" s="28">
        <v>550</v>
      </c>
      <c r="G1249" s="28"/>
      <c r="H1249" s="28">
        <v>550</v>
      </c>
      <c r="I1249" s="28">
        <v>550</v>
      </c>
    </row>
    <row r="1250" spans="1:9" ht="53.25" hidden="1" customHeight="1" x14ac:dyDescent="0.2">
      <c r="A1250" s="273"/>
      <c r="B1250" s="25"/>
      <c r="C1250" s="26"/>
      <c r="D1250" s="25"/>
      <c r="E1250" s="40"/>
      <c r="F1250" s="28"/>
      <c r="G1250" s="28"/>
      <c r="H1250" s="28"/>
      <c r="I1250" s="28"/>
    </row>
    <row r="1251" spans="1:9" ht="53.25" hidden="1" customHeight="1" x14ac:dyDescent="0.2">
      <c r="A1251" s="273"/>
      <c r="B1251" s="25"/>
      <c r="C1251" s="26"/>
      <c r="D1251" s="25"/>
      <c r="E1251" s="40"/>
      <c r="F1251" s="28"/>
      <c r="G1251" s="28"/>
      <c r="H1251" s="28"/>
      <c r="I1251" s="28"/>
    </row>
    <row r="1252" spans="1:9" ht="53.25" hidden="1" customHeight="1" x14ac:dyDescent="0.2">
      <c r="A1252" s="273"/>
      <c r="B1252" s="25"/>
      <c r="C1252" s="26"/>
      <c r="D1252" s="25"/>
      <c r="E1252" s="40"/>
      <c r="F1252" s="28"/>
      <c r="G1252" s="28"/>
      <c r="H1252" s="28"/>
      <c r="I1252" s="28"/>
    </row>
    <row r="1253" spans="1:9" ht="53.25" hidden="1" customHeight="1" x14ac:dyDescent="0.2">
      <c r="A1253" s="273"/>
      <c r="B1253" s="25"/>
      <c r="C1253" s="26"/>
      <c r="D1253" s="25"/>
      <c r="E1253" s="40"/>
      <c r="F1253" s="28"/>
      <c r="G1253" s="28"/>
      <c r="H1253" s="28"/>
      <c r="I1253" s="28"/>
    </row>
    <row r="1254" spans="1:9" ht="41.25" hidden="1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42.75" hidden="1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50.2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40.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hidden="1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hidden="1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hidden="1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hidden="1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hidden="1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hidden="1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hidden="1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hidden="1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hidden="1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hidden="1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hidden="1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hidden="1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hidden="1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hidden="1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hidden="1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hidden="1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hidden="1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hidden="1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hidden="1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hidden="1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hidden="1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hidden="1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hidden="1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hidden="1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hidden="1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hidden="1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hidden="1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hidden="1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Bot="1" x14ac:dyDescent="0.3">
      <c r="A1288" s="89" t="s">
        <v>43</v>
      </c>
      <c r="B1288" s="90"/>
      <c r="C1288" s="91"/>
      <c r="D1288" s="90"/>
      <c r="E1288" s="152">
        <f>SUM(E1234:E1287)</f>
        <v>78</v>
      </c>
      <c r="F1288" s="152">
        <f>SUM(F1234:F1287)</f>
        <v>8800</v>
      </c>
      <c r="G1288" s="152">
        <f>SUM(G1234:G1287)</f>
        <v>0</v>
      </c>
      <c r="H1288" s="152">
        <f>SUM(H1234:H1287)</f>
        <v>8800</v>
      </c>
      <c r="I1288" s="224">
        <f>SUM(I1234:I1287)</f>
        <v>8800</v>
      </c>
    </row>
    <row r="1289" spans="1:9" ht="16.5" customHeight="1" thickTop="1" x14ac:dyDescent="0.25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hidden="1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hidden="1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hidden="1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x14ac:dyDescent="0.25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0</v>
      </c>
    </row>
    <row r="1311" spans="1:9" ht="46.5" hidden="1" customHeight="1" thickTop="1" thickBot="1" x14ac:dyDescent="0.3">
      <c r="A1311" s="543"/>
      <c r="B1311" s="194"/>
      <c r="C1311" s="194"/>
      <c r="D1311" s="194"/>
      <c r="E1311" s="566"/>
      <c r="F1311" s="196"/>
      <c r="G1311" s="544"/>
      <c r="H1311" s="196"/>
      <c r="I1311" s="197"/>
    </row>
    <row r="1312" spans="1:9" ht="51.75" hidden="1" customHeight="1" thickTop="1" thickBot="1" x14ac:dyDescent="0.3">
      <c r="A1312" s="138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hidden="1" customHeight="1" thickTop="1" x14ac:dyDescent="0.25">
      <c r="A1313" s="75"/>
      <c r="B1313" s="194"/>
      <c r="C1313" s="194"/>
      <c r="D1313" s="194"/>
      <c r="E1313" s="195"/>
      <c r="F1313" s="196"/>
      <c r="G1313" s="544"/>
      <c r="H1313" s="196"/>
      <c r="I1313" s="19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10" ht="16.5" hidden="1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10" ht="16.5" customHeight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0</v>
      </c>
      <c r="G1330" s="92">
        <f>SUM(G1311:G1329)</f>
        <v>0</v>
      </c>
      <c r="H1330" s="92">
        <f>SUM(H1311:H1329)</f>
        <v>0</v>
      </c>
      <c r="I1330" s="93">
        <f>SUM(I1311:I1329)</f>
        <v>0</v>
      </c>
    </row>
    <row r="1331" spans="1:10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82489.899999999994</v>
      </c>
    </row>
    <row r="1332" spans="1:10" ht="36.75" customHeight="1" thickTop="1" x14ac:dyDescent="0.2">
      <c r="A1332" s="130">
        <v>1</v>
      </c>
      <c r="B1332" s="277" t="s">
        <v>11618</v>
      </c>
      <c r="C1332" s="545" t="s">
        <v>11619</v>
      </c>
      <c r="D1332" s="277" t="s">
        <v>11618</v>
      </c>
      <c r="E1332" s="274" t="s">
        <v>11620</v>
      </c>
      <c r="F1332" s="276">
        <v>28049.9</v>
      </c>
      <c r="G1332" s="276"/>
      <c r="H1332" s="276">
        <v>28049.9</v>
      </c>
      <c r="I1332" s="276">
        <v>28049.9</v>
      </c>
      <c r="J1332" s="1">
        <f>I1332/E1332</f>
        <v>48.361896551724143</v>
      </c>
    </row>
    <row r="1333" spans="1:10" ht="47.25" customHeight="1" x14ac:dyDescent="0.25">
      <c r="A1333" s="353">
        <v>2</v>
      </c>
      <c r="B1333" s="277" t="s">
        <v>11621</v>
      </c>
      <c r="C1333" s="275" t="s">
        <v>11622</v>
      </c>
      <c r="D1333" s="277" t="s">
        <v>11621</v>
      </c>
      <c r="E1333" s="274" t="s">
        <v>11623</v>
      </c>
      <c r="F1333" s="276">
        <v>54440</v>
      </c>
      <c r="G1333" s="276"/>
      <c r="H1333" s="276">
        <v>54440</v>
      </c>
      <c r="I1333" s="276">
        <v>54440</v>
      </c>
      <c r="J1333" s="1">
        <f>I1333/E1333</f>
        <v>236.69565217391303</v>
      </c>
    </row>
    <row r="1334" spans="1:10" ht="46.5" hidden="1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10" ht="16.5" hidden="1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10" ht="16.5" hidden="1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10" ht="16.5" hidden="1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10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10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10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10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10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10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10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hidden="1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Bot="1" x14ac:dyDescent="0.3">
      <c r="A1351" s="89" t="s">
        <v>43</v>
      </c>
      <c r="B1351" s="90"/>
      <c r="C1351" s="91"/>
      <c r="D1351" s="90"/>
      <c r="E1351" s="152">
        <f>SUM(E1332:E1350)</f>
        <v>0</v>
      </c>
      <c r="F1351" s="92">
        <f>SUM(F1332:F1350)</f>
        <v>82489.899999999994</v>
      </c>
      <c r="G1351" s="92">
        <f>SUM(G1332:G1350)</f>
        <v>0</v>
      </c>
      <c r="H1351" s="92">
        <f>SUM(H1332:H1350)</f>
        <v>82489.899999999994</v>
      </c>
      <c r="I1351" s="93">
        <f>SUM(I1332:I1350)</f>
        <v>82489.899999999994</v>
      </c>
    </row>
    <row r="1352" spans="1:9" ht="16.5" customHeight="1" thickTop="1" x14ac:dyDescent="0.25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hidden="1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hidden="1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hidden="1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hidden="1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hidden="1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x14ac:dyDescent="0.25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hidden="1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hidden="1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hidden="1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hidden="1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hidden="1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49</v>
      </c>
      <c r="B1398" s="629"/>
      <c r="E1398" s="5">
        <f>E1232+E1061+E901+E660+E490+E277+E7</f>
        <v>2147.27</v>
      </c>
      <c r="I1398" s="5">
        <f>I1232+I1061+I901+I660+I490+I277+I7</f>
        <v>378243.42920000001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>
    <filterColumn colId="8">
      <customFilters>
        <customFilter operator="notEqual" val=" "/>
      </customFilters>
    </filterColumn>
  </autoFilter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32" fitToHeight="3" orientation="portrait" r:id="rId1"/>
  <headerFooter alignWithMargins="0"/>
  <rowBreaks count="1" manualBreakCount="1">
    <brk id="907" min="4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400"/>
  <sheetViews>
    <sheetView view="pageBreakPreview" zoomScale="75" zoomScaleNormal="75" zoomScaleSheetLayoutView="75" workbookViewId="0">
      <pane ySplit="6" topLeftCell="A7" activePane="bottomLeft" state="frozen"/>
      <selection activeCell="S19" sqref="S19"/>
      <selection pane="bottomLeft" activeCell="D21" sqref="D2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11677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95"/>
      <c r="C4" s="595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2233.1999999999998</v>
      </c>
      <c r="F7" s="16"/>
      <c r="G7" s="16"/>
      <c r="H7" s="16"/>
      <c r="I7" s="17">
        <f>I188+I205+I213+I234+I255+I276</f>
        <v>86418.343959999969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66550.003959999973</v>
      </c>
    </row>
    <row r="9" spans="1:9" ht="32.25" customHeight="1" thickBot="1" x14ac:dyDescent="0.25">
      <c r="A9" s="596">
        <v>1</v>
      </c>
      <c r="B9" s="597" t="s">
        <v>11678</v>
      </c>
      <c r="C9" s="598" t="s">
        <v>11679</v>
      </c>
      <c r="D9" s="597" t="s">
        <v>11680</v>
      </c>
      <c r="E9" s="599">
        <v>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11681</v>
      </c>
      <c r="C10" s="320" t="s">
        <v>11682</v>
      </c>
      <c r="D10" s="321" t="s">
        <v>11683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11684</v>
      </c>
      <c r="C11" s="320" t="s">
        <v>11685</v>
      </c>
      <c r="D11" s="321" t="s">
        <v>11686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11687</v>
      </c>
      <c r="C12" s="320" t="s">
        <v>3232</v>
      </c>
      <c r="D12" s="321" t="s">
        <v>11687</v>
      </c>
      <c r="E12" s="322">
        <v>7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11688</v>
      </c>
      <c r="C13" s="552" t="s">
        <v>40</v>
      </c>
      <c r="D13" s="553" t="s">
        <v>11688</v>
      </c>
      <c r="E13" s="554">
        <v>14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11689</v>
      </c>
      <c r="C14" s="552" t="s">
        <v>40</v>
      </c>
      <c r="D14" s="553" t="s">
        <v>11689</v>
      </c>
      <c r="E14" s="554">
        <v>14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11690</v>
      </c>
      <c r="C15" s="552" t="s">
        <v>40</v>
      </c>
      <c r="D15" s="553" t="s">
        <v>11690</v>
      </c>
      <c r="E15" s="554">
        <v>14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11691</v>
      </c>
      <c r="C16" s="552" t="s">
        <v>40</v>
      </c>
      <c r="D16" s="553" t="s">
        <v>11691</v>
      </c>
      <c r="E16" s="554">
        <v>14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11692</v>
      </c>
      <c r="C17" s="552" t="s">
        <v>40</v>
      </c>
      <c r="D17" s="553" t="s">
        <v>11692</v>
      </c>
      <c r="E17" s="554">
        <v>14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11693</v>
      </c>
      <c r="C18" s="552" t="s">
        <v>11694</v>
      </c>
      <c r="D18" s="553" t="s">
        <v>11693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11695</v>
      </c>
      <c r="C19" s="552" t="s">
        <v>4591</v>
      </c>
      <c r="D19" s="553" t="s">
        <v>11696</v>
      </c>
      <c r="E19" s="554">
        <v>15</v>
      </c>
      <c r="F19" s="330">
        <v>550.00036</v>
      </c>
      <c r="G19" s="331"/>
      <c r="H19" s="330">
        <v>550.00036</v>
      </c>
      <c r="I19" s="332">
        <v>550</v>
      </c>
    </row>
    <row r="20" spans="1:11" ht="51.75" customHeight="1" thickTop="1" x14ac:dyDescent="0.2">
      <c r="A20" s="24">
        <v>12</v>
      </c>
      <c r="B20" s="551" t="s">
        <v>11697</v>
      </c>
      <c r="C20" s="552" t="s">
        <v>11698</v>
      </c>
      <c r="D20" s="553" t="s">
        <v>11699</v>
      </c>
      <c r="E20" s="554">
        <v>12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11700</v>
      </c>
      <c r="C21" s="552" t="s">
        <v>11701</v>
      </c>
      <c r="D21" s="553" t="s">
        <v>11700</v>
      </c>
      <c r="E21" s="554">
        <v>15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11702</v>
      </c>
      <c r="C22" s="552" t="s">
        <v>11703</v>
      </c>
      <c r="D22" s="553" t="s">
        <v>11702</v>
      </c>
      <c r="E22" s="554">
        <v>10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11704</v>
      </c>
      <c r="C23" s="552" t="s">
        <v>11705</v>
      </c>
      <c r="D23" s="553" t="s">
        <v>11704</v>
      </c>
      <c r="E23" s="554">
        <v>10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11706</v>
      </c>
      <c r="C24" s="552" t="s">
        <v>11707</v>
      </c>
      <c r="D24" s="553" t="s">
        <v>11706</v>
      </c>
      <c r="E24" s="554">
        <v>15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11708</v>
      </c>
      <c r="C25" s="552" t="s">
        <v>11709</v>
      </c>
      <c r="D25" s="553" t="s">
        <v>11708</v>
      </c>
      <c r="E25" s="554">
        <v>15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11710</v>
      </c>
      <c r="C26" s="552" t="s">
        <v>11711</v>
      </c>
      <c r="D26" s="553" t="s">
        <v>11710</v>
      </c>
      <c r="E26" s="554">
        <v>15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11712</v>
      </c>
      <c r="C27" s="552" t="s">
        <v>40</v>
      </c>
      <c r="D27" s="553" t="s">
        <v>11712</v>
      </c>
      <c r="E27" s="554">
        <v>14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11713</v>
      </c>
      <c r="C28" s="552" t="s">
        <v>4591</v>
      </c>
      <c r="D28" s="553" t="s">
        <v>11713</v>
      </c>
      <c r="E28" s="554">
        <v>14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11714</v>
      </c>
      <c r="C29" s="552" t="s">
        <v>4591</v>
      </c>
      <c r="D29" s="553" t="s">
        <v>11714</v>
      </c>
      <c r="E29" s="554">
        <v>14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11715</v>
      </c>
      <c r="C30" s="552" t="s">
        <v>4591</v>
      </c>
      <c r="D30" s="553" t="s">
        <v>11715</v>
      </c>
      <c r="E30" s="554">
        <v>14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11716</v>
      </c>
      <c r="C31" s="552" t="s">
        <v>4591</v>
      </c>
      <c r="D31" s="553" t="s">
        <v>11716</v>
      </c>
      <c r="E31" s="554">
        <v>14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11717</v>
      </c>
      <c r="C32" s="552" t="s">
        <v>4591</v>
      </c>
      <c r="D32" s="553" t="s">
        <v>11717</v>
      </c>
      <c r="E32" s="554">
        <v>14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11718</v>
      </c>
      <c r="C33" s="552" t="s">
        <v>4591</v>
      </c>
      <c r="D33" s="553" t="s">
        <v>11718</v>
      </c>
      <c r="E33" s="554">
        <v>14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11719</v>
      </c>
      <c r="C34" s="552" t="s">
        <v>4591</v>
      </c>
      <c r="D34" s="553" t="s">
        <v>11719</v>
      </c>
      <c r="E34" s="554">
        <v>14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11720</v>
      </c>
      <c r="C35" s="552" t="s">
        <v>6471</v>
      </c>
      <c r="D35" s="553" t="s">
        <v>11720</v>
      </c>
      <c r="E35" s="554">
        <v>14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11721</v>
      </c>
      <c r="C36" s="552" t="s">
        <v>6471</v>
      </c>
      <c r="D36" s="553" t="s">
        <v>11721</v>
      </c>
      <c r="E36" s="554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11722</v>
      </c>
      <c r="C37" s="552" t="s">
        <v>11723</v>
      </c>
      <c r="D37" s="553" t="s">
        <v>11724</v>
      </c>
      <c r="E37" s="554">
        <v>2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11725</v>
      </c>
      <c r="C38" s="552" t="s">
        <v>11723</v>
      </c>
      <c r="D38" s="553" t="s">
        <v>11726</v>
      </c>
      <c r="E38" s="554">
        <v>0.7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11727</v>
      </c>
      <c r="C39" s="552" t="s">
        <v>11723</v>
      </c>
      <c r="D39" s="553" t="s">
        <v>11728</v>
      </c>
      <c r="E39" s="554">
        <v>0.3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11729</v>
      </c>
      <c r="C40" s="552" t="s">
        <v>11723</v>
      </c>
      <c r="D40" s="553" t="s">
        <v>11730</v>
      </c>
      <c r="E40" s="554">
        <v>0.3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11731</v>
      </c>
      <c r="C41" s="552" t="s">
        <v>11723</v>
      </c>
      <c r="D41" s="553" t="s">
        <v>11732</v>
      </c>
      <c r="E41" s="554">
        <v>0.9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11733</v>
      </c>
      <c r="C42" s="552" t="s">
        <v>11723</v>
      </c>
      <c r="D42" s="553" t="s">
        <v>11734</v>
      </c>
      <c r="E42" s="554">
        <v>0.6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11735</v>
      </c>
      <c r="C43" s="552" t="s">
        <v>11723</v>
      </c>
      <c r="D43" s="553" t="s">
        <v>11736</v>
      </c>
      <c r="E43" s="554">
        <v>0.6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11737</v>
      </c>
      <c r="C44" s="552" t="s">
        <v>11723</v>
      </c>
      <c r="D44" s="553" t="s">
        <v>11738</v>
      </c>
      <c r="E44" s="554">
        <v>0.3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11739</v>
      </c>
      <c r="C45" s="552" t="s">
        <v>11723</v>
      </c>
      <c r="D45" s="553" t="s">
        <v>11740</v>
      </c>
      <c r="E45" s="554">
        <v>0.3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11741</v>
      </c>
      <c r="C46" s="552" t="s">
        <v>11723</v>
      </c>
      <c r="D46" s="553" t="s">
        <v>11742</v>
      </c>
      <c r="E46" s="554">
        <v>0.3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11743</v>
      </c>
      <c r="C47" s="552" t="s">
        <v>11723</v>
      </c>
      <c r="D47" s="553" t="s">
        <v>11744</v>
      </c>
      <c r="E47" s="554">
        <v>0.4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11745</v>
      </c>
      <c r="C48" s="552" t="s">
        <v>11723</v>
      </c>
      <c r="D48" s="553" t="s">
        <v>11746</v>
      </c>
      <c r="E48" s="554">
        <v>0.6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11747</v>
      </c>
      <c r="C49" s="552" t="s">
        <v>11723</v>
      </c>
      <c r="D49" s="553" t="s">
        <v>11748</v>
      </c>
      <c r="E49" s="554">
        <v>0.5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11749</v>
      </c>
      <c r="C50" s="552" t="s">
        <v>11723</v>
      </c>
      <c r="D50" s="553" t="s">
        <v>11750</v>
      </c>
      <c r="E50" s="554">
        <v>0.4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11751</v>
      </c>
      <c r="C51" s="552" t="s">
        <v>4591</v>
      </c>
      <c r="D51" s="553" t="s">
        <v>11752</v>
      </c>
      <c r="E51" s="554">
        <v>7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11753</v>
      </c>
      <c r="C52" s="552" t="s">
        <v>11754</v>
      </c>
      <c r="D52" s="553" t="s">
        <v>11755</v>
      </c>
      <c r="E52" s="554">
        <v>3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11756</v>
      </c>
      <c r="C53" s="552" t="s">
        <v>11757</v>
      </c>
      <c r="D53" s="553" t="s">
        <v>11758</v>
      </c>
      <c r="E53" s="554">
        <v>3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11759</v>
      </c>
      <c r="C54" s="552" t="s">
        <v>11760</v>
      </c>
      <c r="D54" s="553" t="s">
        <v>11761</v>
      </c>
      <c r="E54" s="554">
        <v>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11762</v>
      </c>
      <c r="C55" s="552" t="s">
        <v>11763</v>
      </c>
      <c r="D55" s="553" t="s">
        <v>11764</v>
      </c>
      <c r="E55" s="554">
        <v>8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11765</v>
      </c>
      <c r="C56" s="552" t="s">
        <v>11766</v>
      </c>
      <c r="D56" s="553" t="s">
        <v>11767</v>
      </c>
      <c r="E56" s="554">
        <v>5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11768</v>
      </c>
      <c r="C57" s="552" t="s">
        <v>11769</v>
      </c>
      <c r="D57" s="553" t="s">
        <v>11768</v>
      </c>
      <c r="E57" s="554">
        <v>6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11770</v>
      </c>
      <c r="C58" s="552" t="s">
        <v>1192</v>
      </c>
      <c r="D58" s="553" t="s">
        <v>11770</v>
      </c>
      <c r="E58" s="554">
        <v>7</v>
      </c>
      <c r="F58" s="330">
        <v>550</v>
      </c>
      <c r="G58" s="331"/>
      <c r="H58" s="330">
        <v>550</v>
      </c>
      <c r="I58" s="332">
        <v>550</v>
      </c>
    </row>
    <row r="59" spans="1:9" ht="39.75" customHeight="1" thickBot="1" x14ac:dyDescent="0.25">
      <c r="A59" s="29">
        <v>51</v>
      </c>
      <c r="B59" s="551" t="s">
        <v>11771</v>
      </c>
      <c r="C59" s="552" t="s">
        <v>11772</v>
      </c>
      <c r="D59" s="553" t="s">
        <v>11771</v>
      </c>
      <c r="E59" s="554">
        <v>5</v>
      </c>
      <c r="F59" s="330">
        <v>550</v>
      </c>
      <c r="G59" s="331"/>
      <c r="H59" s="330">
        <v>550</v>
      </c>
      <c r="I59" s="332">
        <v>550</v>
      </c>
    </row>
    <row r="60" spans="1:9" ht="39.75" customHeight="1" thickTop="1" x14ac:dyDescent="0.2">
      <c r="A60" s="24">
        <v>52</v>
      </c>
      <c r="B60" s="551" t="s">
        <v>11773</v>
      </c>
      <c r="C60" s="552" t="s">
        <v>11774</v>
      </c>
      <c r="D60" s="553" t="s">
        <v>11773</v>
      </c>
      <c r="E60" s="554">
        <v>7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11775</v>
      </c>
      <c r="C61" s="552" t="s">
        <v>11776</v>
      </c>
      <c r="D61" s="553" t="s">
        <v>11775</v>
      </c>
      <c r="E61" s="554">
        <v>7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>
        <v>54</v>
      </c>
      <c r="B62" s="551" t="s">
        <v>11777</v>
      </c>
      <c r="C62" s="552" t="s">
        <v>11778</v>
      </c>
      <c r="D62" s="553" t="s">
        <v>11777</v>
      </c>
      <c r="E62" s="554">
        <v>7</v>
      </c>
      <c r="F62" s="330">
        <v>550</v>
      </c>
      <c r="G62" s="331"/>
      <c r="H62" s="330">
        <v>550</v>
      </c>
      <c r="I62" s="332">
        <v>550</v>
      </c>
    </row>
    <row r="63" spans="1:9" ht="39.75" customHeight="1" thickBot="1" x14ac:dyDescent="0.25">
      <c r="A63" s="29">
        <v>55</v>
      </c>
      <c r="B63" s="551" t="s">
        <v>11779</v>
      </c>
      <c r="C63" s="552" t="s">
        <v>11780</v>
      </c>
      <c r="D63" s="553" t="s">
        <v>11779</v>
      </c>
      <c r="E63" s="554">
        <v>7</v>
      </c>
      <c r="F63" s="330">
        <v>550</v>
      </c>
      <c r="G63" s="331"/>
      <c r="H63" s="330">
        <v>550</v>
      </c>
      <c r="I63" s="332">
        <v>550</v>
      </c>
    </row>
    <row r="64" spans="1:9" ht="39.75" customHeight="1" thickTop="1" x14ac:dyDescent="0.2">
      <c r="A64" s="24">
        <v>56</v>
      </c>
      <c r="B64" s="551" t="s">
        <v>11781</v>
      </c>
      <c r="C64" s="552" t="s">
        <v>11782</v>
      </c>
      <c r="D64" s="553" t="s">
        <v>11781</v>
      </c>
      <c r="E64" s="554">
        <v>7</v>
      </c>
      <c r="F64" s="330">
        <v>550</v>
      </c>
      <c r="G64" s="331"/>
      <c r="H64" s="330">
        <v>550</v>
      </c>
      <c r="I64" s="332">
        <v>550</v>
      </c>
    </row>
    <row r="65" spans="1:9" ht="39.75" customHeight="1" thickBot="1" x14ac:dyDescent="0.25">
      <c r="A65" s="29">
        <v>57</v>
      </c>
      <c r="B65" s="551" t="s">
        <v>11783</v>
      </c>
      <c r="C65" s="552" t="s">
        <v>11784</v>
      </c>
      <c r="D65" s="553" t="s">
        <v>11783</v>
      </c>
      <c r="E65" s="554">
        <v>5</v>
      </c>
      <c r="F65" s="330">
        <v>550</v>
      </c>
      <c r="G65" s="331"/>
      <c r="H65" s="330">
        <v>550</v>
      </c>
      <c r="I65" s="332">
        <v>550</v>
      </c>
    </row>
    <row r="66" spans="1:9" ht="39.75" customHeight="1" thickTop="1" x14ac:dyDescent="0.2">
      <c r="A66" s="24">
        <v>58</v>
      </c>
      <c r="B66" s="551" t="s">
        <v>11785</v>
      </c>
      <c r="C66" s="552" t="s">
        <v>11786</v>
      </c>
      <c r="D66" s="553" t="s">
        <v>11785</v>
      </c>
      <c r="E66" s="554">
        <v>7</v>
      </c>
      <c r="F66" s="330">
        <v>550</v>
      </c>
      <c r="G66" s="331"/>
      <c r="H66" s="330">
        <v>550</v>
      </c>
      <c r="I66" s="332">
        <v>550</v>
      </c>
    </row>
    <row r="67" spans="1:9" ht="39.75" customHeight="1" thickBot="1" x14ac:dyDescent="0.25">
      <c r="A67" s="29">
        <v>59</v>
      </c>
      <c r="B67" s="551" t="s">
        <v>11787</v>
      </c>
      <c r="C67" s="552" t="s">
        <v>40</v>
      </c>
      <c r="D67" s="553" t="s">
        <v>11787</v>
      </c>
      <c r="E67" s="554">
        <v>14</v>
      </c>
      <c r="F67" s="330">
        <v>550</v>
      </c>
      <c r="G67" s="331"/>
      <c r="H67" s="330">
        <v>550</v>
      </c>
      <c r="I67" s="332">
        <v>550</v>
      </c>
    </row>
    <row r="68" spans="1:9" ht="39.75" customHeight="1" thickTop="1" x14ac:dyDescent="0.2">
      <c r="A68" s="24">
        <v>60</v>
      </c>
      <c r="B68" s="551" t="s">
        <v>11788</v>
      </c>
      <c r="C68" s="552" t="s">
        <v>40</v>
      </c>
      <c r="D68" s="553" t="s">
        <v>11788</v>
      </c>
      <c r="E68" s="554">
        <v>14</v>
      </c>
      <c r="F68" s="330">
        <v>550</v>
      </c>
      <c r="G68" s="331"/>
      <c r="H68" s="330">
        <v>550</v>
      </c>
      <c r="I68" s="332">
        <v>550</v>
      </c>
    </row>
    <row r="69" spans="1:9" ht="39.75" customHeight="1" thickBot="1" x14ac:dyDescent="0.25">
      <c r="A69" s="29">
        <v>61</v>
      </c>
      <c r="B69" s="551" t="s">
        <v>11789</v>
      </c>
      <c r="C69" s="552" t="s">
        <v>40</v>
      </c>
      <c r="D69" s="553" t="s">
        <v>11789</v>
      </c>
      <c r="E69" s="554">
        <v>14</v>
      </c>
      <c r="F69" s="330">
        <v>550</v>
      </c>
      <c r="G69" s="331"/>
      <c r="H69" s="330">
        <v>550</v>
      </c>
      <c r="I69" s="332">
        <v>550</v>
      </c>
    </row>
    <row r="70" spans="1:9" ht="39.75" customHeight="1" thickTop="1" x14ac:dyDescent="0.2">
      <c r="A70" s="24">
        <v>62</v>
      </c>
      <c r="B70" s="551" t="s">
        <v>11790</v>
      </c>
      <c r="C70" s="552" t="s">
        <v>40</v>
      </c>
      <c r="D70" s="553" t="s">
        <v>11790</v>
      </c>
      <c r="E70" s="554">
        <v>14</v>
      </c>
      <c r="F70" s="330">
        <v>550</v>
      </c>
      <c r="G70" s="331"/>
      <c r="H70" s="330">
        <v>550</v>
      </c>
      <c r="I70" s="332">
        <v>550</v>
      </c>
    </row>
    <row r="71" spans="1:9" ht="39.75" customHeight="1" thickBot="1" x14ac:dyDescent="0.25">
      <c r="A71" s="29">
        <v>63</v>
      </c>
      <c r="B71" s="551" t="s">
        <v>11791</v>
      </c>
      <c r="C71" s="552" t="s">
        <v>11792</v>
      </c>
      <c r="D71" s="553" t="s">
        <v>11791</v>
      </c>
      <c r="E71" s="554">
        <v>7</v>
      </c>
      <c r="F71" s="330">
        <v>550</v>
      </c>
      <c r="G71" s="331"/>
      <c r="H71" s="330">
        <v>550</v>
      </c>
      <c r="I71" s="332">
        <v>550</v>
      </c>
    </row>
    <row r="72" spans="1:9" ht="39.75" customHeight="1" thickTop="1" x14ac:dyDescent="0.2">
      <c r="A72" s="24">
        <v>64</v>
      </c>
      <c r="B72" s="551" t="s">
        <v>11793</v>
      </c>
      <c r="C72" s="552" t="s">
        <v>11794</v>
      </c>
      <c r="D72" s="553" t="s">
        <v>11793</v>
      </c>
      <c r="E72" s="554">
        <v>14</v>
      </c>
      <c r="F72" s="330">
        <v>550</v>
      </c>
      <c r="G72" s="331"/>
      <c r="H72" s="330">
        <v>550</v>
      </c>
      <c r="I72" s="332">
        <v>550</v>
      </c>
    </row>
    <row r="73" spans="1:9" ht="39.75" customHeight="1" thickBot="1" x14ac:dyDescent="0.25">
      <c r="A73" s="29">
        <v>65</v>
      </c>
      <c r="B73" s="551" t="s">
        <v>11795</v>
      </c>
      <c r="C73" s="552" t="s">
        <v>11796</v>
      </c>
      <c r="D73" s="553" t="s">
        <v>11795</v>
      </c>
      <c r="E73" s="554">
        <v>7</v>
      </c>
      <c r="F73" s="330">
        <v>550</v>
      </c>
      <c r="G73" s="331"/>
      <c r="H73" s="330">
        <v>550</v>
      </c>
      <c r="I73" s="332">
        <v>550</v>
      </c>
    </row>
    <row r="74" spans="1:9" ht="39.75" customHeight="1" thickTop="1" x14ac:dyDescent="0.2">
      <c r="A74" s="24">
        <v>66</v>
      </c>
      <c r="B74" s="551" t="s">
        <v>11797</v>
      </c>
      <c r="C74" s="552" t="s">
        <v>11798</v>
      </c>
      <c r="D74" s="553" t="s">
        <v>11797</v>
      </c>
      <c r="E74" s="554">
        <v>7</v>
      </c>
      <c r="F74" s="330">
        <v>550</v>
      </c>
      <c r="G74" s="331"/>
      <c r="H74" s="330">
        <v>550</v>
      </c>
      <c r="I74" s="332">
        <v>550</v>
      </c>
    </row>
    <row r="75" spans="1:9" ht="39.75" customHeight="1" thickBot="1" x14ac:dyDescent="0.25">
      <c r="A75" s="29">
        <v>67</v>
      </c>
      <c r="B75" s="551" t="s">
        <v>11799</v>
      </c>
      <c r="C75" s="552" t="s">
        <v>11800</v>
      </c>
      <c r="D75" s="553" t="s">
        <v>11799</v>
      </c>
      <c r="E75" s="554">
        <v>7</v>
      </c>
      <c r="F75" s="330">
        <v>550</v>
      </c>
      <c r="G75" s="331"/>
      <c r="H75" s="330">
        <v>550</v>
      </c>
      <c r="I75" s="332">
        <v>550</v>
      </c>
    </row>
    <row r="76" spans="1:9" ht="39.75" customHeight="1" thickTop="1" x14ac:dyDescent="0.2">
      <c r="A76" s="24">
        <v>68</v>
      </c>
      <c r="B76" s="551" t="s">
        <v>11801</v>
      </c>
      <c r="C76" s="552" t="s">
        <v>11802</v>
      </c>
      <c r="D76" s="553" t="s">
        <v>11803</v>
      </c>
      <c r="E76" s="554">
        <v>5</v>
      </c>
      <c r="F76" s="330">
        <v>550</v>
      </c>
      <c r="G76" s="331"/>
      <c r="H76" s="330">
        <v>550.00036</v>
      </c>
      <c r="I76" s="332">
        <v>550.00036</v>
      </c>
    </row>
    <row r="77" spans="1:9" ht="39.75" customHeight="1" thickBot="1" x14ac:dyDescent="0.25">
      <c r="A77" s="29">
        <v>69</v>
      </c>
      <c r="B77" s="551" t="s">
        <v>11804</v>
      </c>
      <c r="C77" s="552" t="s">
        <v>11805</v>
      </c>
      <c r="D77" s="553" t="s">
        <v>11806</v>
      </c>
      <c r="E77" s="554">
        <v>5</v>
      </c>
      <c r="F77" s="330">
        <v>550</v>
      </c>
      <c r="G77" s="331"/>
      <c r="H77" s="330">
        <v>550.00036</v>
      </c>
      <c r="I77" s="332">
        <v>550.00036</v>
      </c>
    </row>
    <row r="78" spans="1:9" ht="39.75" customHeight="1" thickTop="1" x14ac:dyDescent="0.2">
      <c r="A78" s="24">
        <v>70</v>
      </c>
      <c r="B78" s="551" t="s">
        <v>11807</v>
      </c>
      <c r="C78" s="552" t="s">
        <v>11808</v>
      </c>
      <c r="D78" s="553" t="s">
        <v>11809</v>
      </c>
      <c r="E78" s="554">
        <v>7</v>
      </c>
      <c r="F78" s="330">
        <v>550</v>
      </c>
      <c r="G78" s="331"/>
      <c r="H78" s="330">
        <v>550.00036</v>
      </c>
      <c r="I78" s="332">
        <v>550.00036</v>
      </c>
    </row>
    <row r="79" spans="1:9" ht="39.75" customHeight="1" thickBot="1" x14ac:dyDescent="0.25">
      <c r="A79" s="29">
        <v>71</v>
      </c>
      <c r="B79" s="551" t="s">
        <v>11810</v>
      </c>
      <c r="C79" s="552" t="s">
        <v>11811</v>
      </c>
      <c r="D79" s="553" t="s">
        <v>11812</v>
      </c>
      <c r="E79" s="554">
        <v>7</v>
      </c>
      <c r="F79" s="330">
        <v>550</v>
      </c>
      <c r="G79" s="331"/>
      <c r="H79" s="330">
        <v>550.00036</v>
      </c>
      <c r="I79" s="332">
        <v>550.00036</v>
      </c>
    </row>
    <row r="80" spans="1:9" ht="39.75" customHeight="1" thickTop="1" x14ac:dyDescent="0.2">
      <c r="A80" s="24">
        <v>72</v>
      </c>
      <c r="B80" s="551" t="s">
        <v>11813</v>
      </c>
      <c r="C80" s="552" t="s">
        <v>11814</v>
      </c>
      <c r="D80" s="553" t="s">
        <v>11815</v>
      </c>
      <c r="E80" s="554">
        <v>5</v>
      </c>
      <c r="F80" s="330">
        <v>550</v>
      </c>
      <c r="G80" s="331"/>
      <c r="H80" s="330">
        <v>550.00036</v>
      </c>
      <c r="I80" s="332">
        <v>550.00036</v>
      </c>
    </row>
    <row r="81" spans="1:9" ht="39.75" customHeight="1" thickBot="1" x14ac:dyDescent="0.25">
      <c r="A81" s="29">
        <v>73</v>
      </c>
      <c r="B81" s="551" t="s">
        <v>11816</v>
      </c>
      <c r="C81" s="552" t="s">
        <v>11817</v>
      </c>
      <c r="D81" s="553" t="s">
        <v>11818</v>
      </c>
      <c r="E81" s="554">
        <v>5</v>
      </c>
      <c r="F81" s="330">
        <v>550</v>
      </c>
      <c r="G81" s="331"/>
      <c r="H81" s="330">
        <v>550.00036</v>
      </c>
      <c r="I81" s="332">
        <v>550.00036</v>
      </c>
    </row>
    <row r="82" spans="1:9" ht="39.75" customHeight="1" thickTop="1" x14ac:dyDescent="0.2">
      <c r="A82" s="24">
        <v>74</v>
      </c>
      <c r="B82" s="551" t="s">
        <v>11819</v>
      </c>
      <c r="C82" s="552" t="s">
        <v>11820</v>
      </c>
      <c r="D82" s="553" t="s">
        <v>11821</v>
      </c>
      <c r="E82" s="554">
        <v>10</v>
      </c>
      <c r="F82" s="330">
        <v>550</v>
      </c>
      <c r="G82" s="331"/>
      <c r="H82" s="330">
        <v>550.00036</v>
      </c>
      <c r="I82" s="332">
        <v>550.00036</v>
      </c>
    </row>
    <row r="83" spans="1:9" ht="39.75" customHeight="1" thickBot="1" x14ac:dyDescent="0.25">
      <c r="A83" s="29">
        <v>75</v>
      </c>
      <c r="B83" s="551" t="s">
        <v>11822</v>
      </c>
      <c r="C83" s="552" t="s">
        <v>11823</v>
      </c>
      <c r="D83" s="553" t="s">
        <v>11824</v>
      </c>
      <c r="E83" s="554">
        <v>5</v>
      </c>
      <c r="F83" s="330">
        <v>550</v>
      </c>
      <c r="G83" s="331"/>
      <c r="H83" s="330">
        <v>550.00036</v>
      </c>
      <c r="I83" s="332">
        <v>550.00036</v>
      </c>
    </row>
    <row r="84" spans="1:9" ht="39.75" customHeight="1" thickTop="1" x14ac:dyDescent="0.2">
      <c r="A84" s="24">
        <v>76</v>
      </c>
      <c r="B84" s="551" t="s">
        <v>11825</v>
      </c>
      <c r="C84" s="552" t="s">
        <v>4591</v>
      </c>
      <c r="D84" s="553" t="s">
        <v>11826</v>
      </c>
      <c r="E84" s="554">
        <v>15</v>
      </c>
      <c r="F84" s="330">
        <v>550.00036</v>
      </c>
      <c r="G84" s="331"/>
      <c r="H84" s="330">
        <v>550.00036</v>
      </c>
      <c r="I84" s="332">
        <v>550.00036</v>
      </c>
    </row>
    <row r="85" spans="1:9" ht="39.75" customHeight="1" thickBot="1" x14ac:dyDescent="0.25">
      <c r="A85" s="29">
        <v>77</v>
      </c>
      <c r="B85" s="551" t="s">
        <v>11827</v>
      </c>
      <c r="C85" s="552" t="s">
        <v>11828</v>
      </c>
      <c r="D85" s="553" t="s">
        <v>11829</v>
      </c>
      <c r="E85" s="554">
        <v>10</v>
      </c>
      <c r="F85" s="330">
        <v>550.00036</v>
      </c>
      <c r="G85" s="331"/>
      <c r="H85" s="330">
        <v>550.00036</v>
      </c>
      <c r="I85" s="332">
        <v>550.00036</v>
      </c>
    </row>
    <row r="86" spans="1:9" ht="39.75" customHeight="1" thickTop="1" x14ac:dyDescent="0.2">
      <c r="A86" s="24">
        <v>78</v>
      </c>
      <c r="B86" s="551" t="s">
        <v>11830</v>
      </c>
      <c r="C86" s="552" t="s">
        <v>11831</v>
      </c>
      <c r="D86" s="553" t="s">
        <v>11832</v>
      </c>
      <c r="E86" s="554">
        <v>10</v>
      </c>
      <c r="F86" s="330">
        <v>550.00036</v>
      </c>
      <c r="G86" s="331"/>
      <c r="H86" s="330">
        <v>550.00036</v>
      </c>
      <c r="I86" s="332">
        <v>550.00036</v>
      </c>
    </row>
    <row r="87" spans="1:9" ht="39.75" customHeight="1" thickBot="1" x14ac:dyDescent="0.25">
      <c r="A87" s="29">
        <v>79</v>
      </c>
      <c r="B87" s="551" t="s">
        <v>11833</v>
      </c>
      <c r="C87" s="552" t="s">
        <v>11834</v>
      </c>
      <c r="D87" s="553" t="s">
        <v>11835</v>
      </c>
      <c r="E87" s="554">
        <v>6</v>
      </c>
      <c r="F87" s="330">
        <v>550</v>
      </c>
      <c r="G87" s="331"/>
      <c r="H87" s="330">
        <v>550</v>
      </c>
      <c r="I87" s="332">
        <v>550</v>
      </c>
    </row>
    <row r="88" spans="1:9" ht="39.75" customHeight="1" thickTop="1" x14ac:dyDescent="0.2">
      <c r="A88" s="24">
        <v>80</v>
      </c>
      <c r="B88" s="551" t="s">
        <v>11836</v>
      </c>
      <c r="C88" s="552" t="s">
        <v>11837</v>
      </c>
      <c r="D88" s="553" t="s">
        <v>11838</v>
      </c>
      <c r="E88" s="554">
        <v>5</v>
      </c>
      <c r="F88" s="330">
        <v>550</v>
      </c>
      <c r="G88" s="331"/>
      <c r="H88" s="330">
        <v>550</v>
      </c>
      <c r="I88" s="332">
        <v>550</v>
      </c>
    </row>
    <row r="89" spans="1:9" ht="39.75" customHeight="1" thickBot="1" x14ac:dyDescent="0.25">
      <c r="A89" s="29">
        <v>81</v>
      </c>
      <c r="B89" s="551" t="s">
        <v>11839</v>
      </c>
      <c r="C89" s="552" t="s">
        <v>11840</v>
      </c>
      <c r="D89" s="553" t="s">
        <v>11839</v>
      </c>
      <c r="E89" s="554">
        <v>3</v>
      </c>
      <c r="F89" s="330">
        <v>550</v>
      </c>
      <c r="G89" s="331"/>
      <c r="H89" s="330">
        <v>550</v>
      </c>
      <c r="I89" s="332">
        <v>550</v>
      </c>
    </row>
    <row r="90" spans="1:9" ht="39.75" customHeight="1" thickTop="1" x14ac:dyDescent="0.2">
      <c r="A90" s="24">
        <v>82</v>
      </c>
      <c r="B90" s="551" t="s">
        <v>11841</v>
      </c>
      <c r="C90" s="552" t="s">
        <v>11842</v>
      </c>
      <c r="D90" s="553" t="s">
        <v>11841</v>
      </c>
      <c r="E90" s="554">
        <v>14</v>
      </c>
      <c r="F90" s="330">
        <v>550</v>
      </c>
      <c r="G90" s="331"/>
      <c r="H90" s="330">
        <v>550</v>
      </c>
      <c r="I90" s="332">
        <v>550</v>
      </c>
    </row>
    <row r="91" spans="1:9" ht="39.75" customHeight="1" thickBot="1" x14ac:dyDescent="0.25">
      <c r="A91" s="29">
        <v>83</v>
      </c>
      <c r="B91" s="551" t="s">
        <v>11843</v>
      </c>
      <c r="C91" s="552" t="s">
        <v>11844</v>
      </c>
      <c r="D91" s="553" t="s">
        <v>11843</v>
      </c>
      <c r="E91" s="554">
        <v>7</v>
      </c>
      <c r="F91" s="330">
        <v>550</v>
      </c>
      <c r="G91" s="331"/>
      <c r="H91" s="330">
        <v>550</v>
      </c>
      <c r="I91" s="332">
        <v>550</v>
      </c>
    </row>
    <row r="92" spans="1:9" ht="39.75" customHeight="1" thickTop="1" x14ac:dyDescent="0.2">
      <c r="A92" s="24">
        <v>84</v>
      </c>
      <c r="B92" s="551" t="s">
        <v>11845</v>
      </c>
      <c r="C92" s="552" t="s">
        <v>11846</v>
      </c>
      <c r="D92" s="553" t="s">
        <v>11845</v>
      </c>
      <c r="E92" s="554">
        <v>5</v>
      </c>
      <c r="F92" s="330">
        <v>550</v>
      </c>
      <c r="G92" s="331"/>
      <c r="H92" s="330">
        <v>550</v>
      </c>
      <c r="I92" s="332">
        <v>550</v>
      </c>
    </row>
    <row r="93" spans="1:9" ht="39.75" customHeight="1" thickBot="1" x14ac:dyDescent="0.25">
      <c r="A93" s="29">
        <v>85</v>
      </c>
      <c r="B93" s="551" t="s">
        <v>11847</v>
      </c>
      <c r="C93" s="552" t="s">
        <v>11848</v>
      </c>
      <c r="D93" s="553" t="s">
        <v>11847</v>
      </c>
      <c r="E93" s="554">
        <v>7</v>
      </c>
      <c r="F93" s="330">
        <v>550</v>
      </c>
      <c r="G93" s="331"/>
      <c r="H93" s="330">
        <v>550</v>
      </c>
      <c r="I93" s="332">
        <v>550</v>
      </c>
    </row>
    <row r="94" spans="1:9" ht="39.75" customHeight="1" thickTop="1" x14ac:dyDescent="0.2">
      <c r="A94" s="24">
        <v>86</v>
      </c>
      <c r="B94" s="551" t="s">
        <v>11849</v>
      </c>
      <c r="C94" s="552" t="s">
        <v>11850</v>
      </c>
      <c r="D94" s="553" t="s">
        <v>11849</v>
      </c>
      <c r="E94" s="554">
        <v>15</v>
      </c>
      <c r="F94" s="330">
        <v>550</v>
      </c>
      <c r="G94" s="331"/>
      <c r="H94" s="330">
        <v>550</v>
      </c>
      <c r="I94" s="332">
        <v>550</v>
      </c>
    </row>
    <row r="95" spans="1:9" ht="39.75" customHeight="1" thickBot="1" x14ac:dyDescent="0.25">
      <c r="A95" s="29">
        <v>87</v>
      </c>
      <c r="B95" s="551" t="s">
        <v>11851</v>
      </c>
      <c r="C95" s="552" t="s">
        <v>11852</v>
      </c>
      <c r="D95" s="553" t="s">
        <v>11851</v>
      </c>
      <c r="E95" s="554">
        <v>15</v>
      </c>
      <c r="F95" s="330">
        <v>550</v>
      </c>
      <c r="G95" s="331"/>
      <c r="H95" s="330">
        <v>550</v>
      </c>
      <c r="I95" s="332">
        <v>550</v>
      </c>
    </row>
    <row r="96" spans="1:9" ht="39.75" customHeight="1" thickTop="1" x14ac:dyDescent="0.2">
      <c r="A96" s="24">
        <v>88</v>
      </c>
      <c r="B96" s="551" t="s">
        <v>11853</v>
      </c>
      <c r="C96" s="552" t="s">
        <v>9709</v>
      </c>
      <c r="D96" s="553" t="s">
        <v>11853</v>
      </c>
      <c r="E96" s="554">
        <v>5</v>
      </c>
      <c r="F96" s="330">
        <v>550</v>
      </c>
      <c r="G96" s="331"/>
      <c r="H96" s="330">
        <v>550</v>
      </c>
      <c r="I96" s="332">
        <v>550</v>
      </c>
    </row>
    <row r="97" spans="1:9" ht="39.75" customHeight="1" thickBot="1" x14ac:dyDescent="0.25">
      <c r="A97" s="29">
        <v>89</v>
      </c>
      <c r="B97" s="551" t="s">
        <v>11854</v>
      </c>
      <c r="C97" s="552" t="s">
        <v>6471</v>
      </c>
      <c r="D97" s="553" t="s">
        <v>11854</v>
      </c>
      <c r="E97" s="554">
        <v>14</v>
      </c>
      <c r="F97" s="330">
        <v>550</v>
      </c>
      <c r="G97" s="331"/>
      <c r="H97" s="330">
        <v>550</v>
      </c>
      <c r="I97" s="332">
        <v>550</v>
      </c>
    </row>
    <row r="98" spans="1:9" ht="39.75" customHeight="1" thickTop="1" x14ac:dyDescent="0.2">
      <c r="A98" s="24">
        <v>90</v>
      </c>
      <c r="B98" s="551" t="s">
        <v>11855</v>
      </c>
      <c r="C98" s="552" t="s">
        <v>11856</v>
      </c>
      <c r="D98" s="553" t="s">
        <v>11855</v>
      </c>
      <c r="E98" s="554">
        <v>15</v>
      </c>
      <c r="F98" s="330">
        <v>550</v>
      </c>
      <c r="G98" s="331"/>
      <c r="H98" s="330">
        <v>550</v>
      </c>
      <c r="I98" s="332">
        <v>550</v>
      </c>
    </row>
    <row r="99" spans="1:9" ht="39.75" customHeight="1" thickBot="1" x14ac:dyDescent="0.25">
      <c r="A99" s="29">
        <v>91</v>
      </c>
      <c r="B99" s="551" t="s">
        <v>11857</v>
      </c>
      <c r="C99" s="552" t="s">
        <v>11858</v>
      </c>
      <c r="D99" s="553" t="s">
        <v>11857</v>
      </c>
      <c r="E99" s="554">
        <v>10</v>
      </c>
      <c r="F99" s="330">
        <v>550</v>
      </c>
      <c r="G99" s="331"/>
      <c r="H99" s="330">
        <v>550</v>
      </c>
      <c r="I99" s="332">
        <v>550</v>
      </c>
    </row>
    <row r="100" spans="1:9" ht="39.75" customHeight="1" thickTop="1" x14ac:dyDescent="0.2">
      <c r="A100" s="24">
        <v>92</v>
      </c>
      <c r="B100" s="551" t="s">
        <v>11859</v>
      </c>
      <c r="C100" s="552" t="s">
        <v>11860</v>
      </c>
      <c r="D100" s="553" t="s">
        <v>11859</v>
      </c>
      <c r="E100" s="554">
        <v>15</v>
      </c>
      <c r="F100" s="330">
        <v>550</v>
      </c>
      <c r="G100" s="331"/>
      <c r="H100" s="330">
        <v>550</v>
      </c>
      <c r="I100" s="332">
        <v>550</v>
      </c>
    </row>
    <row r="101" spans="1:9" ht="39.75" customHeight="1" thickBot="1" x14ac:dyDescent="0.25">
      <c r="A101" s="29">
        <v>93</v>
      </c>
      <c r="B101" s="551" t="s">
        <v>11861</v>
      </c>
      <c r="C101" s="552" t="s">
        <v>11862</v>
      </c>
      <c r="D101" s="553" t="s">
        <v>11861</v>
      </c>
      <c r="E101" s="554">
        <v>15</v>
      </c>
      <c r="F101" s="330">
        <v>550</v>
      </c>
      <c r="G101" s="331"/>
      <c r="H101" s="330">
        <v>550</v>
      </c>
      <c r="I101" s="332">
        <v>550</v>
      </c>
    </row>
    <row r="102" spans="1:9" ht="39.75" customHeight="1" thickTop="1" x14ac:dyDescent="0.2">
      <c r="A102" s="24">
        <v>94</v>
      </c>
      <c r="B102" s="551" t="s">
        <v>11863</v>
      </c>
      <c r="C102" s="552" t="s">
        <v>11864</v>
      </c>
      <c r="D102" s="553" t="s">
        <v>11863</v>
      </c>
      <c r="E102" s="554">
        <v>10</v>
      </c>
      <c r="F102" s="330">
        <v>550</v>
      </c>
      <c r="G102" s="331"/>
      <c r="H102" s="330">
        <v>550</v>
      </c>
      <c r="I102" s="332">
        <v>550</v>
      </c>
    </row>
    <row r="103" spans="1:9" ht="39.75" customHeight="1" thickBot="1" x14ac:dyDescent="0.25">
      <c r="A103" s="29">
        <v>95</v>
      </c>
      <c r="B103" s="551" t="s">
        <v>11865</v>
      </c>
      <c r="C103" s="552" t="s">
        <v>11866</v>
      </c>
      <c r="D103" s="553" t="s">
        <v>11865</v>
      </c>
      <c r="E103" s="554">
        <v>10</v>
      </c>
      <c r="F103" s="330">
        <v>550</v>
      </c>
      <c r="G103" s="331"/>
      <c r="H103" s="330">
        <v>550</v>
      </c>
      <c r="I103" s="332">
        <v>550</v>
      </c>
    </row>
    <row r="104" spans="1:9" ht="39.75" customHeight="1" thickTop="1" x14ac:dyDescent="0.2">
      <c r="A104" s="24">
        <v>96</v>
      </c>
      <c r="B104" s="551" t="s">
        <v>11867</v>
      </c>
      <c r="C104" s="552" t="s">
        <v>11868</v>
      </c>
      <c r="D104" s="553" t="s">
        <v>11867</v>
      </c>
      <c r="E104" s="554">
        <v>15</v>
      </c>
      <c r="F104" s="330">
        <v>550</v>
      </c>
      <c r="G104" s="331"/>
      <c r="H104" s="330">
        <v>550</v>
      </c>
      <c r="I104" s="332">
        <v>550</v>
      </c>
    </row>
    <row r="105" spans="1:9" ht="39.75" customHeight="1" thickBot="1" x14ac:dyDescent="0.25">
      <c r="A105" s="29">
        <v>97</v>
      </c>
      <c r="B105" s="551" t="s">
        <v>11869</v>
      </c>
      <c r="C105" s="552" t="s">
        <v>11870</v>
      </c>
      <c r="D105" s="553" t="s">
        <v>11869</v>
      </c>
      <c r="E105" s="554">
        <v>15</v>
      </c>
      <c r="F105" s="330">
        <v>550</v>
      </c>
      <c r="G105" s="331"/>
      <c r="H105" s="330">
        <v>550</v>
      </c>
      <c r="I105" s="332">
        <v>550</v>
      </c>
    </row>
    <row r="106" spans="1:9" ht="39.75" customHeight="1" thickTop="1" x14ac:dyDescent="0.2">
      <c r="A106" s="24">
        <v>98</v>
      </c>
      <c r="B106" s="551" t="s">
        <v>11871</v>
      </c>
      <c r="C106" s="552" t="s">
        <v>11872</v>
      </c>
      <c r="D106" s="553" t="s">
        <v>11871</v>
      </c>
      <c r="E106" s="554">
        <v>10</v>
      </c>
      <c r="F106" s="330">
        <v>550</v>
      </c>
      <c r="G106" s="331"/>
      <c r="H106" s="330">
        <v>550</v>
      </c>
      <c r="I106" s="332">
        <v>550</v>
      </c>
    </row>
    <row r="107" spans="1:9" ht="41.25" customHeight="1" thickBot="1" x14ac:dyDescent="0.25">
      <c r="A107" s="29">
        <v>99</v>
      </c>
      <c r="B107" s="333" t="s">
        <v>11873</v>
      </c>
      <c r="C107" s="334" t="s">
        <v>11874</v>
      </c>
      <c r="D107" s="335" t="s">
        <v>11873</v>
      </c>
      <c r="E107" s="336">
        <v>15</v>
      </c>
      <c r="F107" s="330">
        <v>550</v>
      </c>
      <c r="G107" s="331"/>
      <c r="H107" s="330">
        <v>550</v>
      </c>
      <c r="I107" s="332">
        <v>550</v>
      </c>
    </row>
    <row r="108" spans="1:9" ht="52.5" customHeight="1" thickTop="1" x14ac:dyDescent="0.2">
      <c r="A108" s="24">
        <v>100</v>
      </c>
      <c r="B108" s="333" t="s">
        <v>11875</v>
      </c>
      <c r="C108" s="334" t="s">
        <v>1230</v>
      </c>
      <c r="D108" s="335" t="s">
        <v>11875</v>
      </c>
      <c r="E108" s="336">
        <v>8</v>
      </c>
      <c r="F108" s="330">
        <v>550</v>
      </c>
      <c r="G108" s="331"/>
      <c r="H108" s="330">
        <v>550</v>
      </c>
      <c r="I108" s="332">
        <v>550</v>
      </c>
    </row>
    <row r="109" spans="1:9" ht="45.75" customHeight="1" thickBot="1" x14ac:dyDescent="0.25">
      <c r="A109" s="29">
        <v>101</v>
      </c>
      <c r="B109" s="333" t="s">
        <v>11876</v>
      </c>
      <c r="C109" s="334" t="s">
        <v>11877</v>
      </c>
      <c r="D109" s="335" t="s">
        <v>11876</v>
      </c>
      <c r="E109" s="336">
        <v>15</v>
      </c>
      <c r="F109" s="330">
        <v>550</v>
      </c>
      <c r="G109" s="331"/>
      <c r="H109" s="330">
        <v>550</v>
      </c>
      <c r="I109" s="332">
        <v>550</v>
      </c>
    </row>
    <row r="110" spans="1:9" ht="36.75" customHeight="1" thickTop="1" x14ac:dyDescent="0.2">
      <c r="A110" s="24">
        <v>102</v>
      </c>
      <c r="B110" s="333" t="s">
        <v>11878</v>
      </c>
      <c r="C110" s="334" t="s">
        <v>11879</v>
      </c>
      <c r="D110" s="335" t="s">
        <v>11878</v>
      </c>
      <c r="E110" s="336">
        <v>15</v>
      </c>
      <c r="F110" s="330">
        <v>550</v>
      </c>
      <c r="G110" s="331"/>
      <c r="H110" s="330">
        <v>550</v>
      </c>
      <c r="I110" s="332">
        <v>550</v>
      </c>
    </row>
    <row r="111" spans="1:9" ht="35.25" customHeight="1" thickBot="1" x14ac:dyDescent="0.25">
      <c r="A111" s="29">
        <v>103</v>
      </c>
      <c r="B111" s="333" t="s">
        <v>11880</v>
      </c>
      <c r="C111" s="334" t="s">
        <v>11881</v>
      </c>
      <c r="D111" s="335" t="s">
        <v>11880</v>
      </c>
      <c r="E111" s="336">
        <v>15</v>
      </c>
      <c r="F111" s="330">
        <v>550</v>
      </c>
      <c r="G111" s="331"/>
      <c r="H111" s="330">
        <v>550</v>
      </c>
      <c r="I111" s="332">
        <v>550</v>
      </c>
    </row>
    <row r="112" spans="1:9" ht="39.75" customHeight="1" thickTop="1" x14ac:dyDescent="0.2">
      <c r="A112" s="24">
        <v>104</v>
      </c>
      <c r="B112" s="333" t="s">
        <v>11882</v>
      </c>
      <c r="C112" s="334" t="s">
        <v>11883</v>
      </c>
      <c r="D112" s="335" t="s">
        <v>11882</v>
      </c>
      <c r="E112" s="336">
        <v>15</v>
      </c>
      <c r="F112" s="330">
        <v>550</v>
      </c>
      <c r="G112" s="331"/>
      <c r="H112" s="330">
        <v>550</v>
      </c>
      <c r="I112" s="332">
        <v>550</v>
      </c>
    </row>
    <row r="113" spans="1:9" ht="45.75" customHeight="1" thickBot="1" x14ac:dyDescent="0.25">
      <c r="A113" s="29">
        <v>105</v>
      </c>
      <c r="B113" s="333" t="s">
        <v>11884</v>
      </c>
      <c r="C113" s="334" t="s">
        <v>11885</v>
      </c>
      <c r="D113" s="335" t="s">
        <v>11884</v>
      </c>
      <c r="E113" s="336">
        <v>15</v>
      </c>
      <c r="F113" s="330">
        <v>550</v>
      </c>
      <c r="G113" s="331"/>
      <c r="H113" s="330">
        <v>550</v>
      </c>
      <c r="I113" s="332">
        <v>550</v>
      </c>
    </row>
    <row r="114" spans="1:9" ht="45.75" customHeight="1" thickTop="1" x14ac:dyDescent="0.2">
      <c r="A114" s="24">
        <v>106</v>
      </c>
      <c r="B114" s="333" t="s">
        <v>11886</v>
      </c>
      <c r="C114" s="334" t="s">
        <v>11887</v>
      </c>
      <c r="D114" s="335" t="s">
        <v>11886</v>
      </c>
      <c r="E114" s="336">
        <v>10</v>
      </c>
      <c r="F114" s="330">
        <v>550</v>
      </c>
      <c r="G114" s="331"/>
      <c r="H114" s="330">
        <v>550</v>
      </c>
      <c r="I114" s="332">
        <v>550</v>
      </c>
    </row>
    <row r="115" spans="1:9" ht="54.75" customHeight="1" thickBot="1" x14ac:dyDescent="0.25">
      <c r="A115" s="29">
        <v>107</v>
      </c>
      <c r="B115" s="333" t="s">
        <v>11888</v>
      </c>
      <c r="C115" s="334" t="s">
        <v>11889</v>
      </c>
      <c r="D115" s="335" t="s">
        <v>11888</v>
      </c>
      <c r="E115" s="336">
        <v>10</v>
      </c>
      <c r="F115" s="330">
        <v>550</v>
      </c>
      <c r="G115" s="331"/>
      <c r="H115" s="330">
        <v>550</v>
      </c>
      <c r="I115" s="332">
        <v>550</v>
      </c>
    </row>
    <row r="116" spans="1:9" ht="57.75" customHeight="1" thickTop="1" x14ac:dyDescent="0.2">
      <c r="A116" s="24">
        <v>108</v>
      </c>
      <c r="B116" s="333" t="s">
        <v>11890</v>
      </c>
      <c r="C116" s="334" t="s">
        <v>11891</v>
      </c>
      <c r="D116" s="335" t="s">
        <v>11890</v>
      </c>
      <c r="E116" s="336">
        <v>15</v>
      </c>
      <c r="F116" s="330">
        <v>550</v>
      </c>
      <c r="G116" s="331"/>
      <c r="H116" s="330">
        <v>550</v>
      </c>
      <c r="I116" s="332">
        <v>550</v>
      </c>
    </row>
    <row r="117" spans="1:9" ht="48.75" customHeight="1" thickBot="1" x14ac:dyDescent="0.25">
      <c r="A117" s="29">
        <v>109</v>
      </c>
      <c r="B117" s="333" t="s">
        <v>11892</v>
      </c>
      <c r="C117" s="334" t="s">
        <v>11893</v>
      </c>
      <c r="D117" s="335" t="s">
        <v>11892</v>
      </c>
      <c r="E117" s="336">
        <v>15</v>
      </c>
      <c r="F117" s="330">
        <v>550</v>
      </c>
      <c r="G117" s="331"/>
      <c r="H117" s="330">
        <v>550</v>
      </c>
      <c r="I117" s="332">
        <v>550</v>
      </c>
    </row>
    <row r="118" spans="1:9" ht="45.75" customHeight="1" thickTop="1" x14ac:dyDescent="0.2">
      <c r="A118" s="24">
        <v>110</v>
      </c>
      <c r="B118" s="333" t="s">
        <v>11894</v>
      </c>
      <c r="C118" s="334" t="s">
        <v>11895</v>
      </c>
      <c r="D118" s="335" t="s">
        <v>11894</v>
      </c>
      <c r="E118" s="336">
        <v>15</v>
      </c>
      <c r="F118" s="330">
        <v>550</v>
      </c>
      <c r="G118" s="331"/>
      <c r="H118" s="330">
        <v>550</v>
      </c>
      <c r="I118" s="332">
        <v>550</v>
      </c>
    </row>
    <row r="119" spans="1:9" ht="46.5" customHeight="1" thickBot="1" x14ac:dyDescent="0.25">
      <c r="A119" s="29">
        <v>111</v>
      </c>
      <c r="B119" s="333" t="s">
        <v>11896</v>
      </c>
      <c r="C119" s="334" t="s">
        <v>11897</v>
      </c>
      <c r="D119" s="335" t="s">
        <v>11896</v>
      </c>
      <c r="E119" s="336">
        <v>15</v>
      </c>
      <c r="F119" s="330">
        <v>550</v>
      </c>
      <c r="G119" s="331"/>
      <c r="H119" s="330">
        <v>550</v>
      </c>
      <c r="I119" s="332">
        <v>550</v>
      </c>
    </row>
    <row r="120" spans="1:9" ht="43.5" customHeight="1" thickTop="1" x14ac:dyDescent="0.2">
      <c r="A120" s="24">
        <v>112</v>
      </c>
      <c r="B120" s="333" t="s">
        <v>11898</v>
      </c>
      <c r="C120" s="334" t="s">
        <v>9709</v>
      </c>
      <c r="D120" s="335" t="s">
        <v>11898</v>
      </c>
      <c r="E120" s="336">
        <v>5</v>
      </c>
      <c r="F120" s="330">
        <v>550</v>
      </c>
      <c r="G120" s="331"/>
      <c r="H120" s="330">
        <v>550</v>
      </c>
      <c r="I120" s="332">
        <v>550</v>
      </c>
    </row>
    <row r="121" spans="1:9" ht="45.75" customHeight="1" thickBot="1" x14ac:dyDescent="0.25">
      <c r="A121" s="29">
        <v>113</v>
      </c>
      <c r="B121" s="333" t="s">
        <v>11899</v>
      </c>
      <c r="C121" s="334" t="s">
        <v>4591</v>
      </c>
      <c r="D121" s="335" t="s">
        <v>11900</v>
      </c>
      <c r="E121" s="336">
        <v>14</v>
      </c>
      <c r="F121" s="330">
        <v>550</v>
      </c>
      <c r="G121" s="331"/>
      <c r="H121" s="330">
        <v>550</v>
      </c>
      <c r="I121" s="332">
        <v>550</v>
      </c>
    </row>
    <row r="122" spans="1:9" ht="32.25" customHeight="1" thickTop="1" x14ac:dyDescent="0.2">
      <c r="A122" s="24">
        <v>114</v>
      </c>
      <c r="B122" s="333" t="s">
        <v>11901</v>
      </c>
      <c r="C122" s="334" t="s">
        <v>4591</v>
      </c>
      <c r="D122" s="335" t="s">
        <v>11902</v>
      </c>
      <c r="E122" s="336">
        <v>14</v>
      </c>
      <c r="F122" s="330">
        <v>550</v>
      </c>
      <c r="G122" s="331"/>
      <c r="H122" s="330">
        <v>550</v>
      </c>
      <c r="I122" s="332">
        <v>550</v>
      </c>
    </row>
    <row r="123" spans="1:9" ht="43.5" customHeight="1" thickBot="1" x14ac:dyDescent="0.25">
      <c r="A123" s="29">
        <v>115</v>
      </c>
      <c r="B123" s="333" t="s">
        <v>11903</v>
      </c>
      <c r="C123" s="334" t="s">
        <v>11904</v>
      </c>
      <c r="D123" s="335" t="s">
        <v>11905</v>
      </c>
      <c r="E123" s="336">
        <v>15</v>
      </c>
      <c r="F123" s="330">
        <v>550</v>
      </c>
      <c r="G123" s="331"/>
      <c r="H123" s="330">
        <v>550</v>
      </c>
      <c r="I123" s="332">
        <v>550</v>
      </c>
    </row>
    <row r="124" spans="1:9" ht="44.25" customHeight="1" thickTop="1" x14ac:dyDescent="0.2">
      <c r="A124" s="24">
        <v>116</v>
      </c>
      <c r="B124" s="333" t="s">
        <v>11906</v>
      </c>
      <c r="C124" s="334" t="s">
        <v>40</v>
      </c>
      <c r="D124" s="335" t="s">
        <v>11906</v>
      </c>
      <c r="E124" s="336">
        <v>14</v>
      </c>
      <c r="F124" s="330">
        <v>550</v>
      </c>
      <c r="G124" s="331"/>
      <c r="H124" s="330">
        <v>550</v>
      </c>
      <c r="I124" s="332">
        <v>550</v>
      </c>
    </row>
    <row r="125" spans="1:9" ht="44.25" customHeight="1" thickBot="1" x14ac:dyDescent="0.25">
      <c r="A125" s="29">
        <v>117</v>
      </c>
      <c r="B125" s="333" t="s">
        <v>11907</v>
      </c>
      <c r="C125" s="334" t="s">
        <v>40</v>
      </c>
      <c r="D125" s="335" t="s">
        <v>11907</v>
      </c>
      <c r="E125" s="336">
        <v>14</v>
      </c>
      <c r="F125" s="330">
        <v>550</v>
      </c>
      <c r="G125" s="331"/>
      <c r="H125" s="330">
        <v>550</v>
      </c>
      <c r="I125" s="332">
        <v>550</v>
      </c>
    </row>
    <row r="126" spans="1:9" ht="41.25" customHeight="1" thickTop="1" x14ac:dyDescent="0.2">
      <c r="A126" s="24">
        <v>118</v>
      </c>
      <c r="B126" s="333" t="s">
        <v>11908</v>
      </c>
      <c r="C126" s="334" t="s">
        <v>4591</v>
      </c>
      <c r="D126" s="335" t="s">
        <v>11909</v>
      </c>
      <c r="E126" s="336">
        <v>10</v>
      </c>
      <c r="F126" s="330">
        <v>550.00036</v>
      </c>
      <c r="G126" s="331"/>
      <c r="H126" s="330">
        <v>550.00036</v>
      </c>
      <c r="I126" s="332">
        <v>550</v>
      </c>
    </row>
    <row r="127" spans="1:9" ht="47.25" customHeight="1" thickBot="1" x14ac:dyDescent="0.25">
      <c r="A127" s="29">
        <v>119</v>
      </c>
      <c r="B127" s="333" t="s">
        <v>11910</v>
      </c>
      <c r="C127" s="334" t="s">
        <v>11911</v>
      </c>
      <c r="D127" s="335" t="s">
        <v>11910</v>
      </c>
      <c r="E127" s="336">
        <v>14</v>
      </c>
      <c r="F127" s="330">
        <v>550</v>
      </c>
      <c r="G127" s="331"/>
      <c r="H127" s="330">
        <v>550</v>
      </c>
      <c r="I127" s="332">
        <v>550</v>
      </c>
    </row>
    <row r="128" spans="1:9" ht="47.25" customHeight="1" thickTop="1" x14ac:dyDescent="0.2">
      <c r="A128" s="24">
        <v>120</v>
      </c>
      <c r="B128" s="333" t="s">
        <v>11912</v>
      </c>
      <c r="C128" s="334" t="s">
        <v>6471</v>
      </c>
      <c r="D128" s="335" t="s">
        <v>11912</v>
      </c>
      <c r="E128" s="336">
        <v>14</v>
      </c>
      <c r="F128" s="330">
        <v>550</v>
      </c>
      <c r="G128" s="331"/>
      <c r="H128" s="330">
        <v>550</v>
      </c>
      <c r="I128" s="332">
        <v>550</v>
      </c>
    </row>
    <row r="129" spans="1:9" ht="46.5" customHeight="1" x14ac:dyDescent="0.2">
      <c r="A129" s="29">
        <v>121</v>
      </c>
      <c r="B129" s="333" t="s">
        <v>11913</v>
      </c>
      <c r="C129" s="334" t="s">
        <v>6471</v>
      </c>
      <c r="D129" s="335" t="s">
        <v>11913</v>
      </c>
      <c r="E129" s="336">
        <v>14</v>
      </c>
      <c r="F129" s="330">
        <v>550</v>
      </c>
      <c r="G129" s="331"/>
      <c r="H129" s="330">
        <v>550</v>
      </c>
      <c r="I129" s="332">
        <v>550</v>
      </c>
    </row>
    <row r="130" spans="1:9" ht="39.75" hidden="1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hidden="1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hidden="1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hidden="1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hidden="1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hidden="1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hidden="1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hidden="1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hidden="1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hidden="1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hidden="1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hidden="1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hidden="1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hidden="1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hidden="1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hidden="1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hidden="1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hidden="1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hidden="1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hidden="1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hidden="1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hidden="1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hidden="1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hidden="1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hidden="1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hidden="1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hidden="1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hidden="1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hidden="1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hidden="1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hidden="1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hidden="1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hidden="1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hidden="1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hidden="1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hidden="1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hidden="1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hidden="1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hidden="1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hidden="1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hidden="1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hidden="1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hidden="1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hidden="1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hidden="1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hidden="1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hidden="1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hidden="1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hidden="1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hidden="1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hidden="1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hidden="1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hidden="1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hidden="1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hidden="1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hidden="1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hidden="1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hidden="1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1146.2</v>
      </c>
      <c r="F188" s="93">
        <f>SUM(F9:F177)</f>
        <v>66550.001799999998</v>
      </c>
      <c r="G188" s="93"/>
      <c r="H188" s="93">
        <f>SUM(H9:H177)</f>
        <v>66550.004679999984</v>
      </c>
      <c r="I188" s="93">
        <f>SUM(I9:I177)</f>
        <v>66550.003959999973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2136.98</v>
      </c>
    </row>
    <row r="190" spans="1:10" ht="51" customHeight="1" thickTop="1" thickBot="1" x14ac:dyDescent="0.25">
      <c r="A190" s="100">
        <v>1</v>
      </c>
      <c r="B190" s="50" t="s">
        <v>11914</v>
      </c>
      <c r="C190" s="41" t="s">
        <v>11915</v>
      </c>
      <c r="D190" s="50" t="s">
        <v>11914</v>
      </c>
      <c r="E190" s="27">
        <v>100</v>
      </c>
      <c r="F190" s="33">
        <v>2136.98</v>
      </c>
      <c r="G190" s="50"/>
      <c r="H190" s="33">
        <v>2136.98</v>
      </c>
      <c r="I190" s="33">
        <v>2136.98</v>
      </c>
      <c r="J190" s="101"/>
    </row>
    <row r="191" spans="1:10" ht="39.75" hidden="1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/>
    </row>
    <row r="192" spans="1:10" ht="61.5" hidden="1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hidden="1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hidden="1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hidden="1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hidden="1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hidden="1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hidden="1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hidden="1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hidden="1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hidden="1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hidden="1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hidden="1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hidden="1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100</v>
      </c>
      <c r="F205" s="108">
        <f>SUM(F190:F204)</f>
        <v>2136.98</v>
      </c>
      <c r="G205" s="108">
        <f>SUM(G190:G204)</f>
        <v>0</v>
      </c>
      <c r="H205" s="108">
        <f>SUM(H190:H204)</f>
        <v>2136.98</v>
      </c>
      <c r="I205" s="109">
        <f>SUM(I190:I204)</f>
        <v>2136.98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6172.2300000000005</v>
      </c>
    </row>
    <row r="207" spans="1:9" ht="39" customHeight="1" thickTop="1" thickBot="1" x14ac:dyDescent="0.25">
      <c r="A207" s="100">
        <v>1</v>
      </c>
      <c r="B207" s="50" t="s">
        <v>11916</v>
      </c>
      <c r="C207" s="41" t="s">
        <v>11917</v>
      </c>
      <c r="D207" s="50" t="s">
        <v>11918</v>
      </c>
      <c r="E207" s="27">
        <v>35</v>
      </c>
      <c r="F207" s="33">
        <v>615.78</v>
      </c>
      <c r="G207" s="50"/>
      <c r="H207" s="33">
        <v>615.78</v>
      </c>
      <c r="I207" s="33">
        <v>615.78</v>
      </c>
    </row>
    <row r="208" spans="1:9" ht="40.5" customHeight="1" thickTop="1" thickBot="1" x14ac:dyDescent="0.25">
      <c r="A208" s="100">
        <v>2</v>
      </c>
      <c r="B208" s="55" t="s">
        <v>11919</v>
      </c>
      <c r="C208" s="55" t="s">
        <v>11920</v>
      </c>
      <c r="D208" s="55" t="s">
        <v>11919</v>
      </c>
      <c r="E208" s="614">
        <v>50</v>
      </c>
      <c r="F208" s="421">
        <v>879.69</v>
      </c>
      <c r="G208" s="615"/>
      <c r="H208" s="421">
        <v>879.69</v>
      </c>
      <c r="I208" s="616">
        <v>879.69</v>
      </c>
    </row>
    <row r="209" spans="1:9" ht="45.75" customHeight="1" thickTop="1" thickBot="1" x14ac:dyDescent="0.25">
      <c r="A209" s="100">
        <v>3</v>
      </c>
      <c r="B209" s="55" t="s">
        <v>11921</v>
      </c>
      <c r="C209" s="55" t="s">
        <v>11922</v>
      </c>
      <c r="D209" s="55" t="s">
        <v>11921</v>
      </c>
      <c r="E209" s="614">
        <v>80</v>
      </c>
      <c r="F209" s="421">
        <v>1773.78</v>
      </c>
      <c r="G209" s="615"/>
      <c r="H209" s="421">
        <v>1773.78</v>
      </c>
      <c r="I209" s="616">
        <v>1773.78</v>
      </c>
    </row>
    <row r="210" spans="1:9" ht="35.25" customHeight="1" thickTop="1" x14ac:dyDescent="0.2">
      <c r="A210" s="100">
        <v>4</v>
      </c>
      <c r="B210" s="55" t="s">
        <v>11923</v>
      </c>
      <c r="C210" s="55" t="s">
        <v>11924</v>
      </c>
      <c r="D210" s="55" t="s">
        <v>11923</v>
      </c>
      <c r="E210" s="614">
        <v>65</v>
      </c>
      <c r="F210" s="421">
        <v>1143.5999999999999</v>
      </c>
      <c r="G210" s="615"/>
      <c r="H210" s="421">
        <v>1143.5999999999999</v>
      </c>
      <c r="I210" s="616">
        <v>1143.5999999999999</v>
      </c>
    </row>
    <row r="211" spans="1:9" ht="56.25" customHeight="1" thickBot="1" x14ac:dyDescent="0.3">
      <c r="A211" s="75">
        <v>5</v>
      </c>
      <c r="B211" s="55" t="s">
        <v>11925</v>
      </c>
      <c r="C211" s="55" t="s">
        <v>11926</v>
      </c>
      <c r="D211" s="55" t="s">
        <v>11925</v>
      </c>
      <c r="E211" s="614">
        <v>100</v>
      </c>
      <c r="F211" s="421">
        <v>1759.38</v>
      </c>
      <c r="G211" s="615"/>
      <c r="H211" s="421">
        <v>1759.38</v>
      </c>
      <c r="I211" s="616">
        <v>1759.38</v>
      </c>
    </row>
    <row r="212" spans="1:9" ht="16.5" hidden="1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330</v>
      </c>
      <c r="F213" s="123">
        <f>SUM(F207:F212)</f>
        <v>6172.2300000000005</v>
      </c>
      <c r="G213" s="123">
        <f>SUM(G207:G212)</f>
        <v>0</v>
      </c>
      <c r="H213" s="123">
        <f>SUM(H207:H212)</f>
        <v>6172.2300000000005</v>
      </c>
      <c r="I213" s="124">
        <f>SUM(I207:I212)</f>
        <v>6172.2300000000005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11559.13</v>
      </c>
    </row>
    <row r="215" spans="1:9" ht="32.25" customHeight="1" x14ac:dyDescent="0.2">
      <c r="A215" s="500">
        <v>1</v>
      </c>
      <c r="B215" s="501" t="s">
        <v>11927</v>
      </c>
      <c r="C215" s="502" t="s">
        <v>11928</v>
      </c>
      <c r="D215" s="501" t="s">
        <v>11927</v>
      </c>
      <c r="E215" s="503">
        <v>157</v>
      </c>
      <c r="F215" s="504">
        <v>2762.23</v>
      </c>
      <c r="G215" s="505"/>
      <c r="H215" s="504">
        <v>2762.23</v>
      </c>
      <c r="I215" s="504">
        <v>2762.23</v>
      </c>
    </row>
    <row r="216" spans="1:9" ht="31.5" customHeight="1" thickBot="1" x14ac:dyDescent="0.25">
      <c r="A216" s="500">
        <v>2</v>
      </c>
      <c r="B216" s="501" t="s">
        <v>11929</v>
      </c>
      <c r="C216" s="136" t="s">
        <v>11930</v>
      </c>
      <c r="D216" s="458" t="s">
        <v>11929</v>
      </c>
      <c r="E216" s="503">
        <v>500</v>
      </c>
      <c r="F216" s="420">
        <v>8796.9</v>
      </c>
      <c r="G216" s="421"/>
      <c r="H216" s="420">
        <v>8796.9</v>
      </c>
      <c r="I216" s="421">
        <v>8796.9</v>
      </c>
    </row>
    <row r="217" spans="1:9" ht="37.5" hidden="1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hidden="1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hidden="1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hidden="1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hidden="1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hidden="1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hidden="1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hidden="1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hidden="1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hidden="1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hidden="1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hidden="1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hidden="1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hidden="1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hidden="1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hidden="1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hidden="1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657</v>
      </c>
      <c r="F234" s="123">
        <f>SUM(F215:F233)</f>
        <v>11559.13</v>
      </c>
      <c r="G234" s="123">
        <f>SUM(G215:G233)</f>
        <v>0</v>
      </c>
      <c r="H234" s="123">
        <f>SUM(H215:H233)</f>
        <v>11559.13</v>
      </c>
      <c r="I234" s="124">
        <f>SUM(I215:I233)</f>
        <v>11559.13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hidden="1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hidden="1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hidden="1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hidden="1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hidden="1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hidden="1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hidden="1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469</v>
      </c>
      <c r="F277" s="161"/>
      <c r="G277" s="161"/>
      <c r="H277" s="161"/>
      <c r="I277" s="15">
        <f>I384+I405+I426+I447+I468+I489</f>
        <v>28619.72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23650</v>
      </c>
    </row>
    <row r="279" spans="1:9" ht="45" customHeight="1" x14ac:dyDescent="0.25">
      <c r="A279" s="163">
        <v>1</v>
      </c>
      <c r="B279" s="459" t="s">
        <v>177</v>
      </c>
      <c r="C279" s="460" t="s">
        <v>11931</v>
      </c>
      <c r="D279" s="459" t="s">
        <v>177</v>
      </c>
      <c r="E279" s="461">
        <v>13</v>
      </c>
      <c r="F279" s="462">
        <v>550</v>
      </c>
      <c r="G279" s="463"/>
      <c r="H279" s="462">
        <v>550</v>
      </c>
      <c r="I279" s="462">
        <v>550</v>
      </c>
    </row>
    <row r="280" spans="1:9" ht="45.75" customHeight="1" x14ac:dyDescent="0.25">
      <c r="A280" s="163">
        <v>2</v>
      </c>
      <c r="B280" s="459" t="s">
        <v>177</v>
      </c>
      <c r="C280" s="460" t="s">
        <v>11932</v>
      </c>
      <c r="D280" s="459" t="s">
        <v>177</v>
      </c>
      <c r="E280" s="461">
        <v>5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177</v>
      </c>
      <c r="C281" s="460" t="s">
        <v>11933</v>
      </c>
      <c r="D281" s="459" t="s">
        <v>177</v>
      </c>
      <c r="E281" s="461">
        <v>8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177</v>
      </c>
      <c r="C282" s="460" t="s">
        <v>11934</v>
      </c>
      <c r="D282" s="459" t="s">
        <v>177</v>
      </c>
      <c r="E282" s="461">
        <v>10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177</v>
      </c>
      <c r="C283" s="460" t="s">
        <v>11935</v>
      </c>
      <c r="D283" s="459" t="s">
        <v>177</v>
      </c>
      <c r="E283" s="461">
        <v>14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177</v>
      </c>
      <c r="C284" s="460" t="s">
        <v>11936</v>
      </c>
      <c r="D284" s="459" t="s">
        <v>177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177</v>
      </c>
      <c r="C285" s="464" t="s">
        <v>11937</v>
      </c>
      <c r="D285" s="459" t="s">
        <v>177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177</v>
      </c>
      <c r="C286" s="460" t="s">
        <v>11938</v>
      </c>
      <c r="D286" s="459" t="s">
        <v>177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11939</v>
      </c>
      <c r="C287" s="465" t="s">
        <v>11940</v>
      </c>
      <c r="D287" s="459" t="s">
        <v>11939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11941</v>
      </c>
      <c r="C288" s="465" t="s">
        <v>11942</v>
      </c>
      <c r="D288" s="459" t="s">
        <v>11941</v>
      </c>
      <c r="E288" s="461">
        <v>10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11943</v>
      </c>
      <c r="C289" s="465" t="s">
        <v>11944</v>
      </c>
      <c r="D289" s="459" t="s">
        <v>11943</v>
      </c>
      <c r="E289" s="461">
        <v>5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11945</v>
      </c>
      <c r="C290" s="465" t="s">
        <v>11946</v>
      </c>
      <c r="D290" s="459" t="s">
        <v>11945</v>
      </c>
      <c r="E290" s="461">
        <v>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11947</v>
      </c>
      <c r="C291" s="460" t="s">
        <v>11948</v>
      </c>
      <c r="D291" s="459" t="s">
        <v>11947</v>
      </c>
      <c r="E291" s="461">
        <v>15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11949</v>
      </c>
      <c r="C292" s="460" t="s">
        <v>11950</v>
      </c>
      <c r="D292" s="459" t="s">
        <v>11949</v>
      </c>
      <c r="E292" s="461">
        <v>15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11951</v>
      </c>
      <c r="C293" s="466" t="s">
        <v>11952</v>
      </c>
      <c r="D293" s="459" t="s">
        <v>11951</v>
      </c>
      <c r="E293" s="461">
        <v>2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11953</v>
      </c>
      <c r="C294" s="165" t="s">
        <v>11954</v>
      </c>
      <c r="D294" s="166" t="s">
        <v>11953</v>
      </c>
      <c r="E294" s="167">
        <v>8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11955</v>
      </c>
      <c r="C295" s="165" t="s">
        <v>11956</v>
      </c>
      <c r="D295" s="166" t="s">
        <v>11955</v>
      </c>
      <c r="E295" s="167">
        <v>15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11957</v>
      </c>
      <c r="C296" s="165" t="s">
        <v>11958</v>
      </c>
      <c r="D296" s="166" t="s">
        <v>11957</v>
      </c>
      <c r="E296" s="167">
        <v>10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11959</v>
      </c>
      <c r="C297" s="165" t="s">
        <v>11960</v>
      </c>
      <c r="D297" s="166" t="s">
        <v>11959</v>
      </c>
      <c r="E297" s="167">
        <v>3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11961</v>
      </c>
      <c r="C298" s="165" t="s">
        <v>11962</v>
      </c>
      <c r="D298" s="166" t="s">
        <v>11961</v>
      </c>
      <c r="E298" s="167">
        <v>8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11963</v>
      </c>
      <c r="C299" s="165" t="s">
        <v>11964</v>
      </c>
      <c r="D299" s="166" t="s">
        <v>11963</v>
      </c>
      <c r="E299" s="167">
        <v>6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>
        <v>22</v>
      </c>
      <c r="B300" s="164" t="s">
        <v>11965</v>
      </c>
      <c r="C300" s="165" t="s">
        <v>11966</v>
      </c>
      <c r="D300" s="166" t="s">
        <v>11965</v>
      </c>
      <c r="E300" s="167">
        <v>8</v>
      </c>
      <c r="F300" s="168">
        <v>550</v>
      </c>
      <c r="G300" s="169"/>
      <c r="H300" s="168">
        <v>550</v>
      </c>
      <c r="I300" s="168">
        <v>550</v>
      </c>
    </row>
    <row r="301" spans="1:9" ht="53.25" customHeight="1" x14ac:dyDescent="0.25">
      <c r="A301" s="163">
        <v>23</v>
      </c>
      <c r="B301" s="164" t="s">
        <v>11967</v>
      </c>
      <c r="C301" s="165" t="s">
        <v>11968</v>
      </c>
      <c r="D301" s="166" t="s">
        <v>11967</v>
      </c>
      <c r="E301" s="167">
        <v>8</v>
      </c>
      <c r="F301" s="168">
        <v>550</v>
      </c>
      <c r="G301" s="169"/>
      <c r="H301" s="168">
        <v>550</v>
      </c>
      <c r="I301" s="168">
        <v>550</v>
      </c>
    </row>
    <row r="302" spans="1:9" ht="34.5" customHeight="1" x14ac:dyDescent="0.25">
      <c r="A302" s="163">
        <v>24</v>
      </c>
      <c r="B302" s="164" t="s">
        <v>11969</v>
      </c>
      <c r="C302" s="165" t="s">
        <v>11970</v>
      </c>
      <c r="D302" s="166" t="s">
        <v>11969</v>
      </c>
      <c r="E302" s="167">
        <v>12</v>
      </c>
      <c r="F302" s="168">
        <v>550</v>
      </c>
      <c r="G302" s="169"/>
      <c r="H302" s="168">
        <v>550</v>
      </c>
      <c r="I302" s="168">
        <v>550</v>
      </c>
    </row>
    <row r="303" spans="1:9" ht="40.5" customHeight="1" x14ac:dyDescent="0.25">
      <c r="A303" s="163">
        <v>25</v>
      </c>
      <c r="B303" s="164" t="s">
        <v>11971</v>
      </c>
      <c r="C303" s="165" t="s">
        <v>11972</v>
      </c>
      <c r="D303" s="166" t="s">
        <v>11971</v>
      </c>
      <c r="E303" s="167">
        <v>10</v>
      </c>
      <c r="F303" s="168">
        <v>550</v>
      </c>
      <c r="G303" s="169"/>
      <c r="H303" s="168">
        <v>550</v>
      </c>
      <c r="I303" s="168">
        <v>550</v>
      </c>
    </row>
    <row r="304" spans="1:9" ht="34.5" customHeight="1" x14ac:dyDescent="0.25">
      <c r="A304" s="163">
        <v>26</v>
      </c>
      <c r="B304" s="164" t="s">
        <v>11973</v>
      </c>
      <c r="C304" s="165" t="s">
        <v>11974</v>
      </c>
      <c r="D304" s="166" t="s">
        <v>11973</v>
      </c>
      <c r="E304" s="167">
        <v>10</v>
      </c>
      <c r="F304" s="168">
        <v>550</v>
      </c>
      <c r="G304" s="169"/>
      <c r="H304" s="168">
        <v>550</v>
      </c>
      <c r="I304" s="168">
        <v>550</v>
      </c>
    </row>
    <row r="305" spans="1:9" ht="40.5" customHeight="1" x14ac:dyDescent="0.25">
      <c r="A305" s="163">
        <v>27</v>
      </c>
      <c r="B305" s="164" t="s">
        <v>11975</v>
      </c>
      <c r="C305" s="165" t="s">
        <v>11976</v>
      </c>
      <c r="D305" s="166" t="s">
        <v>11975</v>
      </c>
      <c r="E305" s="167">
        <v>15</v>
      </c>
      <c r="F305" s="168">
        <v>550</v>
      </c>
      <c r="G305" s="169"/>
      <c r="H305" s="168">
        <v>550</v>
      </c>
      <c r="I305" s="168">
        <v>550</v>
      </c>
    </row>
    <row r="306" spans="1:9" ht="41.25" customHeight="1" x14ac:dyDescent="0.25">
      <c r="A306" s="163">
        <v>28</v>
      </c>
      <c r="B306" s="164" t="s">
        <v>11977</v>
      </c>
      <c r="C306" s="165" t="s">
        <v>11978</v>
      </c>
      <c r="D306" s="166" t="s">
        <v>11977</v>
      </c>
      <c r="E306" s="167">
        <v>10</v>
      </c>
      <c r="F306" s="168">
        <v>550</v>
      </c>
      <c r="G306" s="169"/>
      <c r="H306" s="168">
        <v>550</v>
      </c>
      <c r="I306" s="168">
        <v>550</v>
      </c>
    </row>
    <row r="307" spans="1:9" ht="51.75" customHeight="1" x14ac:dyDescent="0.25">
      <c r="A307" s="163">
        <v>29</v>
      </c>
      <c r="B307" s="164" t="s">
        <v>11979</v>
      </c>
      <c r="C307" s="165" t="s">
        <v>11980</v>
      </c>
      <c r="D307" s="166" t="s">
        <v>11979</v>
      </c>
      <c r="E307" s="167">
        <v>10</v>
      </c>
      <c r="F307" s="168">
        <v>550</v>
      </c>
      <c r="G307" s="169"/>
      <c r="H307" s="168">
        <v>550</v>
      </c>
      <c r="I307" s="168">
        <v>550</v>
      </c>
    </row>
    <row r="308" spans="1:9" ht="42" customHeight="1" x14ac:dyDescent="0.25">
      <c r="A308" s="163">
        <v>30</v>
      </c>
      <c r="B308" s="164" t="s">
        <v>11981</v>
      </c>
      <c r="C308" s="165" t="s">
        <v>11982</v>
      </c>
      <c r="D308" s="166" t="s">
        <v>11981</v>
      </c>
      <c r="E308" s="167">
        <v>10</v>
      </c>
      <c r="F308" s="168">
        <v>550</v>
      </c>
      <c r="G308" s="169"/>
      <c r="H308" s="168">
        <v>550</v>
      </c>
      <c r="I308" s="168">
        <v>550</v>
      </c>
    </row>
    <row r="309" spans="1:9" ht="45.75" customHeight="1" x14ac:dyDescent="0.25">
      <c r="A309" s="163">
        <v>31</v>
      </c>
      <c r="B309" s="164" t="s">
        <v>11983</v>
      </c>
      <c r="C309" s="165" t="s">
        <v>11984</v>
      </c>
      <c r="D309" s="166" t="s">
        <v>11983</v>
      </c>
      <c r="E309" s="167">
        <v>7</v>
      </c>
      <c r="F309" s="168">
        <v>550</v>
      </c>
      <c r="G309" s="169"/>
      <c r="H309" s="168">
        <v>550</v>
      </c>
      <c r="I309" s="168">
        <v>550</v>
      </c>
    </row>
    <row r="310" spans="1:9" ht="36.75" customHeight="1" x14ac:dyDescent="0.25">
      <c r="A310" s="163">
        <v>32</v>
      </c>
      <c r="B310" s="164" t="s">
        <v>11985</v>
      </c>
      <c r="C310" s="165" t="s">
        <v>11986</v>
      </c>
      <c r="D310" s="166" t="s">
        <v>11985</v>
      </c>
      <c r="E310" s="167">
        <v>5</v>
      </c>
      <c r="F310" s="168">
        <v>550</v>
      </c>
      <c r="G310" s="169"/>
      <c r="H310" s="168">
        <v>550</v>
      </c>
      <c r="I310" s="168">
        <v>550</v>
      </c>
    </row>
    <row r="311" spans="1:9" ht="35.25" customHeight="1" x14ac:dyDescent="0.25">
      <c r="A311" s="163">
        <v>33</v>
      </c>
      <c r="B311" s="164" t="s">
        <v>11987</v>
      </c>
      <c r="C311" s="165" t="s">
        <v>11988</v>
      </c>
      <c r="D311" s="166" t="s">
        <v>11987</v>
      </c>
      <c r="E311" s="167">
        <v>5</v>
      </c>
      <c r="F311" s="168">
        <v>550</v>
      </c>
      <c r="G311" s="169"/>
      <c r="H311" s="168">
        <v>550</v>
      </c>
      <c r="I311" s="168">
        <v>550</v>
      </c>
    </row>
    <row r="312" spans="1:9" ht="35.25" customHeight="1" x14ac:dyDescent="0.25">
      <c r="A312" s="163">
        <v>34</v>
      </c>
      <c r="B312" s="164" t="s">
        <v>11989</v>
      </c>
      <c r="C312" s="165" t="s">
        <v>11990</v>
      </c>
      <c r="D312" s="166" t="s">
        <v>11989</v>
      </c>
      <c r="E312" s="167">
        <v>5</v>
      </c>
      <c r="F312" s="168">
        <v>550</v>
      </c>
      <c r="G312" s="169"/>
      <c r="H312" s="168">
        <v>550</v>
      </c>
      <c r="I312" s="168">
        <v>550</v>
      </c>
    </row>
    <row r="313" spans="1:9" ht="37.5" customHeight="1" x14ac:dyDescent="0.25">
      <c r="A313" s="163">
        <v>35</v>
      </c>
      <c r="B313" s="164" t="s">
        <v>11991</v>
      </c>
      <c r="C313" s="165" t="s">
        <v>11992</v>
      </c>
      <c r="D313" s="166" t="s">
        <v>11991</v>
      </c>
      <c r="E313" s="167">
        <v>12</v>
      </c>
      <c r="F313" s="168">
        <v>550</v>
      </c>
      <c r="G313" s="169"/>
      <c r="H313" s="168">
        <v>550</v>
      </c>
      <c r="I313" s="168">
        <v>550</v>
      </c>
    </row>
    <row r="314" spans="1:9" ht="35.25" customHeight="1" x14ac:dyDescent="0.25">
      <c r="A314" s="163">
        <v>36</v>
      </c>
      <c r="B314" s="164" t="s">
        <v>11993</v>
      </c>
      <c r="C314" s="165" t="s">
        <v>11994</v>
      </c>
      <c r="D314" s="166" t="s">
        <v>11993</v>
      </c>
      <c r="E314" s="167">
        <v>5</v>
      </c>
      <c r="F314" s="168">
        <v>550</v>
      </c>
      <c r="G314" s="169"/>
      <c r="H314" s="168">
        <v>550</v>
      </c>
      <c r="I314" s="168">
        <v>550</v>
      </c>
    </row>
    <row r="315" spans="1:9" ht="41.25" customHeight="1" x14ac:dyDescent="0.25">
      <c r="A315" s="163">
        <v>37</v>
      </c>
      <c r="B315" s="164" t="s">
        <v>11995</v>
      </c>
      <c r="C315" s="165" t="s">
        <v>11996</v>
      </c>
      <c r="D315" s="166" t="s">
        <v>11995</v>
      </c>
      <c r="E315" s="167">
        <v>5</v>
      </c>
      <c r="F315" s="168">
        <v>550</v>
      </c>
      <c r="G315" s="169"/>
      <c r="H315" s="168">
        <v>550</v>
      </c>
      <c r="I315" s="168">
        <v>550</v>
      </c>
    </row>
    <row r="316" spans="1:9" ht="34.5" customHeight="1" x14ac:dyDescent="0.25">
      <c r="A316" s="163">
        <v>38</v>
      </c>
      <c r="B316" s="164" t="s">
        <v>11997</v>
      </c>
      <c r="C316" s="165" t="s">
        <v>11998</v>
      </c>
      <c r="D316" s="166" t="s">
        <v>11997</v>
      </c>
      <c r="E316" s="167">
        <v>10</v>
      </c>
      <c r="F316" s="168">
        <v>550</v>
      </c>
      <c r="G316" s="169"/>
      <c r="H316" s="168">
        <v>550</v>
      </c>
      <c r="I316" s="168">
        <v>550</v>
      </c>
    </row>
    <row r="317" spans="1:9" ht="41.25" customHeight="1" x14ac:dyDescent="0.25">
      <c r="A317" s="163">
        <v>39</v>
      </c>
      <c r="B317" s="164" t="s">
        <v>11999</v>
      </c>
      <c r="C317" s="165" t="s">
        <v>12000</v>
      </c>
      <c r="D317" s="166" t="s">
        <v>11999</v>
      </c>
      <c r="E317" s="167">
        <v>10</v>
      </c>
      <c r="F317" s="168">
        <v>550</v>
      </c>
      <c r="G317" s="169"/>
      <c r="H317" s="168">
        <v>550</v>
      </c>
      <c r="I317" s="168">
        <v>550</v>
      </c>
    </row>
    <row r="318" spans="1:9" ht="36.75" customHeight="1" x14ac:dyDescent="0.25">
      <c r="A318" s="163">
        <v>40</v>
      </c>
      <c r="B318" s="164" t="s">
        <v>12001</v>
      </c>
      <c r="C318" s="165" t="s">
        <v>12002</v>
      </c>
      <c r="D318" s="166" t="s">
        <v>12001</v>
      </c>
      <c r="E318" s="167">
        <v>2.5</v>
      </c>
      <c r="F318" s="168">
        <v>550</v>
      </c>
      <c r="G318" s="169"/>
      <c r="H318" s="168">
        <v>550</v>
      </c>
      <c r="I318" s="168">
        <v>550</v>
      </c>
    </row>
    <row r="319" spans="1:9" ht="38.25" customHeight="1" x14ac:dyDescent="0.25">
      <c r="A319" s="163">
        <v>41</v>
      </c>
      <c r="B319" s="164" t="s">
        <v>12003</v>
      </c>
      <c r="C319" s="165" t="s">
        <v>12004</v>
      </c>
      <c r="D319" s="166" t="s">
        <v>12003</v>
      </c>
      <c r="E319" s="167">
        <v>1.5</v>
      </c>
      <c r="F319" s="168">
        <v>550</v>
      </c>
      <c r="G319" s="169"/>
      <c r="H319" s="168">
        <v>550</v>
      </c>
      <c r="I319" s="168">
        <v>550</v>
      </c>
    </row>
    <row r="320" spans="1:9" ht="39.75" customHeight="1" x14ac:dyDescent="0.25">
      <c r="A320" s="163">
        <v>42</v>
      </c>
      <c r="B320" s="164" t="s">
        <v>12005</v>
      </c>
      <c r="C320" s="165" t="s">
        <v>12006</v>
      </c>
      <c r="D320" s="166" t="s">
        <v>12005</v>
      </c>
      <c r="E320" s="167">
        <v>6</v>
      </c>
      <c r="F320" s="168">
        <v>550</v>
      </c>
      <c r="G320" s="169"/>
      <c r="H320" s="168">
        <v>550</v>
      </c>
      <c r="I320" s="168">
        <v>550</v>
      </c>
    </row>
    <row r="321" spans="1:9" ht="37.5" customHeight="1" x14ac:dyDescent="0.25">
      <c r="A321" s="163">
        <v>43</v>
      </c>
      <c r="B321" s="164" t="s">
        <v>12007</v>
      </c>
      <c r="C321" s="165" t="s">
        <v>12008</v>
      </c>
      <c r="D321" s="166" t="s">
        <v>12007</v>
      </c>
      <c r="E321" s="167">
        <v>10</v>
      </c>
      <c r="F321" s="168">
        <v>550</v>
      </c>
      <c r="G321" s="169"/>
      <c r="H321" s="168">
        <v>550</v>
      </c>
      <c r="I321" s="168">
        <v>550</v>
      </c>
    </row>
    <row r="322" spans="1:9" ht="38.25" hidden="1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hidden="1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hidden="1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hidden="1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hidden="1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hidden="1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hidden="1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hidden="1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hidden="1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hidden="1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hidden="1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hidden="1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hidden="1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hidden="1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hidden="1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hidden="1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hidden="1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hidden="1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hidden="1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hidden="1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hidden="1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hidden="1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hidden="1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hidden="1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hidden="1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hidden="1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hidden="1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hidden="1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hidden="1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hidden="1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hidden="1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hidden="1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hidden="1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hidden="1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hidden="1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hidden="1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hidden="1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hidden="1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hidden="1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hidden="1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hidden="1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Bot="1" x14ac:dyDescent="0.3">
      <c r="A384" s="89" t="s">
        <v>43</v>
      </c>
      <c r="B384" s="90"/>
      <c r="C384" s="91"/>
      <c r="D384" s="90"/>
      <c r="E384" s="191">
        <f>SUM(E279:E383)</f>
        <v>349</v>
      </c>
      <c r="F384" s="191">
        <f>SUM(F279:F383)</f>
        <v>23650</v>
      </c>
      <c r="G384" s="152">
        <f>SUM(G279:G383)</f>
        <v>0</v>
      </c>
      <c r="H384" s="152">
        <f>SUM(H279:H383)</f>
        <v>23650</v>
      </c>
      <c r="I384" s="93">
        <f>SUM(I279:I383)</f>
        <v>23650</v>
      </c>
    </row>
    <row r="385" spans="1:9" ht="16.5" customHeight="1" thickTop="1" x14ac:dyDescent="0.25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hidden="1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hidden="1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hidden="1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hidden="1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hidden="1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hidden="1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hidden="1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hidden="1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hidden="1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hidden="1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hidden="1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hidden="1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hidden="1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hidden="1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hidden="1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hidden="1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hidden="1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hidden="1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hidden="1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4969.72</v>
      </c>
    </row>
    <row r="407" spans="1:9" ht="41.25" customHeight="1" thickTop="1" x14ac:dyDescent="0.25">
      <c r="A407" s="130">
        <v>1</v>
      </c>
      <c r="B407" s="468" t="s">
        <v>12009</v>
      </c>
      <c r="C407" s="466" t="s">
        <v>12010</v>
      </c>
      <c r="D407" s="468" t="s">
        <v>12009</v>
      </c>
      <c r="E407" s="461">
        <v>80</v>
      </c>
      <c r="F407" s="469">
        <v>3313</v>
      </c>
      <c r="G407" s="470"/>
      <c r="H407" s="469">
        <v>3313</v>
      </c>
      <c r="I407" s="469">
        <v>3313</v>
      </c>
    </row>
    <row r="408" spans="1:9" ht="54" customHeight="1" x14ac:dyDescent="0.25">
      <c r="A408" s="198">
        <v>2</v>
      </c>
      <c r="B408" s="164" t="s">
        <v>12011</v>
      </c>
      <c r="C408" s="165" t="s">
        <v>12012</v>
      </c>
      <c r="D408" s="166" t="s">
        <v>12011</v>
      </c>
      <c r="E408" s="167">
        <v>40</v>
      </c>
      <c r="F408" s="168">
        <v>1656.72</v>
      </c>
      <c r="G408" s="169"/>
      <c r="H408" s="168">
        <v>1656.72</v>
      </c>
      <c r="I408" s="168">
        <v>1656.72</v>
      </c>
    </row>
    <row r="409" spans="1:9" ht="62.25" hidden="1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67.5" hidden="1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hidden="1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hidden="1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hidden="1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hidden="1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hidden="1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hidden="1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hidden="1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Bot="1" x14ac:dyDescent="0.3">
      <c r="A426" s="89" t="s">
        <v>43</v>
      </c>
      <c r="B426" s="90"/>
      <c r="C426" s="91"/>
      <c r="D426" s="90"/>
      <c r="E426" s="152">
        <f>SUM(E407:E425)</f>
        <v>120</v>
      </c>
      <c r="F426" s="92">
        <f>SUM(F407:F425)</f>
        <v>4969.72</v>
      </c>
      <c r="G426" s="92">
        <f>SUM(G407:G425)</f>
        <v>0</v>
      </c>
      <c r="H426" s="92">
        <f>SUM(H407:H425)</f>
        <v>4969.72</v>
      </c>
      <c r="I426" s="93">
        <f>SUM(I407:I425)</f>
        <v>4969.72</v>
      </c>
    </row>
    <row r="427" spans="1:9" ht="16.5" customHeight="1" thickTop="1" x14ac:dyDescent="0.25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hidden="1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hidden="1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hidden="1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hidden="1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hidden="1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x14ac:dyDescent="0.25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hidden="1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hidden="1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x14ac:dyDescent="0.25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hidden="1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143.30000000000001</v>
      </c>
      <c r="F490" s="16"/>
      <c r="G490" s="16"/>
      <c r="H490" s="16"/>
      <c r="I490" s="15">
        <f>I533+I554+I596+I617+I638+I659+I575</f>
        <v>13949.71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12013</v>
      </c>
      <c r="C492" s="102" t="s">
        <v>12014</v>
      </c>
      <c r="D492" s="241" t="s">
        <v>12015</v>
      </c>
      <c r="E492" s="241">
        <v>4.3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12016</v>
      </c>
      <c r="C493" s="102" t="s">
        <v>12017</v>
      </c>
      <c r="D493" s="471" t="s">
        <v>12018</v>
      </c>
      <c r="E493" s="471">
        <v>1.5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12019</v>
      </c>
      <c r="C494" s="102" t="s">
        <v>12020</v>
      </c>
      <c r="D494" s="471" t="s">
        <v>12021</v>
      </c>
      <c r="E494" s="471">
        <v>12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12022</v>
      </c>
      <c r="C495" s="102" t="s">
        <v>12023</v>
      </c>
      <c r="D495" s="471" t="s">
        <v>12024</v>
      </c>
      <c r="E495" s="471">
        <v>3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12025</v>
      </c>
      <c r="C496" s="102" t="s">
        <v>12026</v>
      </c>
      <c r="D496" s="471" t="s">
        <v>12027</v>
      </c>
      <c r="E496" s="471">
        <v>5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12028</v>
      </c>
      <c r="C497" s="102" t="s">
        <v>12029</v>
      </c>
      <c r="D497" s="471" t="s">
        <v>12030</v>
      </c>
      <c r="E497" s="471">
        <v>4.5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12031</v>
      </c>
      <c r="C498" s="102" t="s">
        <v>12032</v>
      </c>
      <c r="D498" s="471" t="s">
        <v>12033</v>
      </c>
      <c r="E498" s="471">
        <v>10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x14ac:dyDescent="0.2">
      <c r="A499" s="130">
        <v>8</v>
      </c>
      <c r="B499" s="574" t="s">
        <v>12034</v>
      </c>
      <c r="C499" s="102" t="s">
        <v>12035</v>
      </c>
      <c r="D499" s="471" t="s">
        <v>12036</v>
      </c>
      <c r="E499" s="471">
        <v>3</v>
      </c>
      <c r="F499" s="546">
        <v>550</v>
      </c>
      <c r="G499" s="163"/>
      <c r="H499" s="421">
        <v>550</v>
      </c>
      <c r="I499" s="421">
        <v>550</v>
      </c>
    </row>
    <row r="500" spans="1:9" ht="44.25" hidden="1" customHeight="1" thickTop="1" thickBot="1" x14ac:dyDescent="0.25">
      <c r="A500" s="130"/>
      <c r="B500" s="574"/>
      <c r="C500" s="102"/>
      <c r="D500" s="471"/>
      <c r="E500" s="471"/>
      <c r="F500" s="546"/>
      <c r="G500" s="163"/>
      <c r="H500" s="421"/>
      <c r="I500" s="421"/>
    </row>
    <row r="501" spans="1:9" ht="40.5" hidden="1" customHeight="1" thickTop="1" thickBot="1" x14ac:dyDescent="0.25">
      <c r="A501" s="130"/>
      <c r="B501" s="574"/>
      <c r="C501" s="102"/>
      <c r="D501" s="471"/>
      <c r="E501" s="471"/>
      <c r="F501" s="546"/>
      <c r="G501" s="163"/>
      <c r="H501" s="421"/>
      <c r="I501" s="421"/>
    </row>
    <row r="502" spans="1:9" ht="48.75" hidden="1" customHeight="1" thickTop="1" thickBot="1" x14ac:dyDescent="0.25">
      <c r="A502" s="130"/>
      <c r="B502" s="574"/>
      <c r="C502" s="102"/>
      <c r="D502" s="471"/>
      <c r="E502" s="471"/>
      <c r="F502" s="546"/>
      <c r="G502" s="163"/>
      <c r="H502" s="421"/>
      <c r="I502" s="421"/>
    </row>
    <row r="503" spans="1:9" ht="36.75" hidden="1" customHeight="1" thickTop="1" thickBot="1" x14ac:dyDescent="0.25">
      <c r="A503" s="130"/>
      <c r="B503" s="574"/>
      <c r="C503" s="102"/>
      <c r="D503" s="471"/>
      <c r="E503" s="471"/>
      <c r="F503" s="546"/>
      <c r="G503" s="163"/>
      <c r="H503" s="421"/>
      <c r="I503" s="421"/>
    </row>
    <row r="504" spans="1:9" ht="42.75" hidden="1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hidden="1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hidden="1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hidden="1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hidden="1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hidden="1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hidden="1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hidden="1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hidden="1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hidden="1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hidden="1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hidden="1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hidden="1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hidden="1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hidden="1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hidden="1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hidden="1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hidden="1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hidden="1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hidden="1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hidden="1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hidden="1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hidden="1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hidden="1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hidden="1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hidden="1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hidden="1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hidden="1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hidden="1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hidden="1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hidden="1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hidden="1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hidden="1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hidden="1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hidden="1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hidden="1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hidden="1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hidden="1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hidden="1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89" t="s">
        <v>43</v>
      </c>
      <c r="B554" s="90"/>
      <c r="C554" s="91"/>
      <c r="D554" s="90"/>
      <c r="E554" s="152">
        <f>SUM(E492:E553)</f>
        <v>43.3</v>
      </c>
      <c r="F554" s="152">
        <f>SUM(F492:F553)</f>
        <v>4400</v>
      </c>
      <c r="G554" s="152">
        <f>SUM(G492:G553)</f>
        <v>0</v>
      </c>
      <c r="H554" s="152">
        <f>SUM(H492:H553)</f>
        <v>4400</v>
      </c>
      <c r="I554" s="224">
        <f>SUM(I492:I553)</f>
        <v>4400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2652.7</v>
      </c>
    </row>
    <row r="556" spans="1:9" ht="51" customHeight="1" thickTop="1" x14ac:dyDescent="0.25">
      <c r="A556" s="146">
        <v>1</v>
      </c>
      <c r="B556" s="241" t="s">
        <v>12037</v>
      </c>
      <c r="C556" s="102" t="s">
        <v>12038</v>
      </c>
      <c r="D556" s="241" t="s">
        <v>12039</v>
      </c>
      <c r="E556" s="423">
        <v>35</v>
      </c>
      <c r="F556" s="241">
        <v>2652.7</v>
      </c>
      <c r="G556" s="548"/>
      <c r="H556" s="241">
        <v>2652.7</v>
      </c>
      <c r="I556" s="241">
        <v>2652.7</v>
      </c>
    </row>
    <row r="557" spans="1:9" ht="32.25" hidden="1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hidden="1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hidden="1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hidden="1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hidden="1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hidden="1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Bot="1" x14ac:dyDescent="0.3">
      <c r="A575" s="89" t="s">
        <v>43</v>
      </c>
      <c r="B575" s="90"/>
      <c r="C575" s="91"/>
      <c r="D575" s="90"/>
      <c r="E575" s="152">
        <f>SUM(E556:E574)</f>
        <v>35</v>
      </c>
      <c r="F575" s="92">
        <f>SUM(F556:F574)</f>
        <v>2652.7</v>
      </c>
      <c r="G575" s="92">
        <f>SUM(G556:G574)</f>
        <v>0</v>
      </c>
      <c r="H575" s="92">
        <f>SUM(H556:H574)</f>
        <v>2652.7</v>
      </c>
      <c r="I575" s="93">
        <f>SUM(I556:I574)</f>
        <v>2652.7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6897.01</v>
      </c>
    </row>
    <row r="577" spans="1:9" ht="36" customHeight="1" thickTop="1" x14ac:dyDescent="0.2">
      <c r="A577" s="130">
        <v>1</v>
      </c>
      <c r="B577" s="102" t="s">
        <v>12040</v>
      </c>
      <c r="C577" s="102" t="s">
        <v>12041</v>
      </c>
      <c r="D577" s="102" t="s">
        <v>12042</v>
      </c>
      <c r="E577" s="241">
        <v>55</v>
      </c>
      <c r="F577" s="365">
        <v>3486.4</v>
      </c>
      <c r="G577" s="163"/>
      <c r="H577" s="421">
        <v>3486.4</v>
      </c>
      <c r="I577" s="421">
        <v>3486.4</v>
      </c>
    </row>
    <row r="578" spans="1:9" ht="51" customHeight="1" x14ac:dyDescent="0.2">
      <c r="A578" s="134">
        <v>2</v>
      </c>
      <c r="B578" s="102" t="s">
        <v>12043</v>
      </c>
      <c r="C578" s="102" t="s">
        <v>12044</v>
      </c>
      <c r="D578" s="102" t="s">
        <v>12045</v>
      </c>
      <c r="E578" s="241">
        <v>45</v>
      </c>
      <c r="F578" s="365">
        <v>3410.61</v>
      </c>
      <c r="G578" s="163"/>
      <c r="H578" s="421">
        <v>3410.61</v>
      </c>
      <c r="I578" s="421">
        <v>3410.61</v>
      </c>
    </row>
    <row r="579" spans="1:9" ht="43.5" hidden="1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hidden="1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hidden="1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hidden="1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hidden="1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hidden="1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100</v>
      </c>
      <c r="F596" s="92">
        <f>SUM(F577:F595)</f>
        <v>6897.01</v>
      </c>
      <c r="G596" s="92">
        <f>SUM(G577:G595)</f>
        <v>0</v>
      </c>
      <c r="H596" s="92">
        <f>SUM(H577:H595)</f>
        <v>6897.01</v>
      </c>
      <c r="I596" s="93">
        <f>SUM(I577:I595)</f>
        <v>6897.01</v>
      </c>
    </row>
    <row r="597" spans="1:9" ht="16.5" customHeight="1" thickTop="1" x14ac:dyDescent="0.25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hidden="1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hidden="1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hidden="1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hidden="1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hidden="1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x14ac:dyDescent="0.25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hidden="1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hidden="1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hidden="1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hidden="1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hidden="1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hidden="1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hidden="1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hidden="1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hidden="1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hidden="1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hidden="1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hidden="1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hidden="1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hidden="1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hidden="1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hidden="1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hidden="1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hidden="1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hidden="1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hidden="1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hidden="1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hidden="1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hidden="1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hidden="1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hidden="1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hidden="1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hidden="1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hidden="1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hidden="1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hidden="1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hidden="1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hidden="1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hidden="1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hidden="1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hidden="1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hidden="1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hidden="1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hidden="1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hidden="1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hidden="1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hidden="1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hidden="1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hidden="1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hidden="1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hidden="1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hidden="1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hidden="1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hidden="1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hidden="1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hidden="1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hidden="1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hidden="1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hidden="1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hidden="1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hidden="1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hidden="1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hidden="1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hidden="1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hidden="1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hidden="1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hidden="1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hidden="1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hidden="1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hidden="1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hidden="1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hidden="1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hidden="1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hidden="1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hidden="1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hidden="1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hidden="1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hidden="1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hidden="1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hidden="1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hidden="1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hidden="1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hidden="1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hidden="1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hidden="1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hidden="1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hidden="1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hidden="1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hidden="1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hidden="1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hidden="1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hidden="1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hidden="1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hidden="1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hidden="1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hidden="1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hidden="1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hidden="1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hidden="1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hidden="1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hidden="1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hidden="1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hidden="1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hidden="1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hidden="1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hidden="1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hidden="1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hidden="1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hidden="1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hidden="1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hidden="1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hidden="1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hidden="1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hidden="1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hidden="1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hidden="1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hidden="1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hidden="1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hidden="1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hidden="1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hidden="1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hidden="1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hidden="1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hidden="1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hidden="1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hidden="1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hidden="1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hidden="1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hidden="1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hidden="1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hidden="1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hidden="1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hidden="1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hidden="1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hidden="1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hidden="1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hidden="1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hidden="1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hidden="1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hidden="1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hidden="1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hidden="1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hidden="1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x14ac:dyDescent="0.25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hidden="1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hidden="1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hidden="1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x14ac:dyDescent="0.25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hidden="1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hidden="1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hidden="1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x14ac:dyDescent="0.25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hidden="1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hidden="1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hidden="1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hidden="1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hidden="1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hidden="1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x14ac:dyDescent="0.25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hidden="1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x14ac:dyDescent="0.25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hidden="1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1312.6</v>
      </c>
      <c r="F901" s="16"/>
      <c r="G901" s="16"/>
      <c r="H901" s="16"/>
      <c r="I901" s="15">
        <f>I956+I977+I998+I1018+I1039+I1060</f>
        <v>159557.74999999997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14300</v>
      </c>
    </row>
    <row r="903" spans="1:9" ht="32.25" customHeight="1" thickTop="1" x14ac:dyDescent="0.2">
      <c r="A903" s="238">
        <v>1</v>
      </c>
      <c r="B903" s="244" t="s">
        <v>12046</v>
      </c>
      <c r="C903" s="102" t="s">
        <v>12047</v>
      </c>
      <c r="D903" s="244" t="s">
        <v>12046</v>
      </c>
      <c r="E903" s="241">
        <v>15</v>
      </c>
      <c r="F903" s="241">
        <v>550</v>
      </c>
      <c r="G903" s="240"/>
      <c r="H903" s="241">
        <v>550</v>
      </c>
      <c r="I903" s="241">
        <v>550</v>
      </c>
    </row>
    <row r="904" spans="1:9" ht="32.25" customHeight="1" x14ac:dyDescent="0.2">
      <c r="A904" s="242">
        <v>2</v>
      </c>
      <c r="B904" s="244" t="s">
        <v>12048</v>
      </c>
      <c r="C904" s="102" t="s">
        <v>12049</v>
      </c>
      <c r="D904" s="244" t="s">
        <v>12050</v>
      </c>
      <c r="E904" s="241">
        <v>4</v>
      </c>
      <c r="F904" s="241">
        <v>550</v>
      </c>
      <c r="G904" s="240"/>
      <c r="H904" s="241">
        <v>550</v>
      </c>
      <c r="I904" s="241">
        <v>550</v>
      </c>
    </row>
    <row r="905" spans="1:9" ht="32.25" customHeight="1" x14ac:dyDescent="0.2">
      <c r="A905" s="242">
        <v>3</v>
      </c>
      <c r="B905" s="244" t="s">
        <v>12051</v>
      </c>
      <c r="C905" s="102" t="s">
        <v>12052</v>
      </c>
      <c r="D905" s="244" t="s">
        <v>12053</v>
      </c>
      <c r="E905" s="241">
        <v>5</v>
      </c>
      <c r="F905" s="241">
        <v>550</v>
      </c>
      <c r="G905" s="240"/>
      <c r="H905" s="241">
        <v>550</v>
      </c>
      <c r="I905" s="241">
        <v>550</v>
      </c>
    </row>
    <row r="906" spans="1:9" ht="32.25" customHeight="1" x14ac:dyDescent="0.2">
      <c r="A906" s="242">
        <v>4</v>
      </c>
      <c r="B906" s="244" t="s">
        <v>12054</v>
      </c>
      <c r="C906" s="102" t="s">
        <v>12055</v>
      </c>
      <c r="D906" s="244" t="s">
        <v>12056</v>
      </c>
      <c r="E906" s="241">
        <v>15</v>
      </c>
      <c r="F906" s="241">
        <v>550</v>
      </c>
      <c r="G906" s="240"/>
      <c r="H906" s="241">
        <v>550</v>
      </c>
      <c r="I906" s="241">
        <v>550</v>
      </c>
    </row>
    <row r="907" spans="1:9" ht="32.25" customHeight="1" x14ac:dyDescent="0.2">
      <c r="A907" s="242">
        <v>5</v>
      </c>
      <c r="B907" s="244" t="s">
        <v>12057</v>
      </c>
      <c r="C907" s="102" t="s">
        <v>12058</v>
      </c>
      <c r="D907" s="244" t="s">
        <v>12059</v>
      </c>
      <c r="E907" s="241">
        <v>3</v>
      </c>
      <c r="F907" s="241">
        <v>550</v>
      </c>
      <c r="G907" s="240"/>
      <c r="H907" s="241">
        <v>550</v>
      </c>
      <c r="I907" s="241">
        <v>550</v>
      </c>
    </row>
    <row r="908" spans="1:9" ht="32.25" customHeight="1" x14ac:dyDescent="0.2">
      <c r="A908" s="242">
        <v>6</v>
      </c>
      <c r="B908" s="244" t="s">
        <v>12060</v>
      </c>
      <c r="C908" s="102" t="s">
        <v>12061</v>
      </c>
      <c r="D908" s="244" t="s">
        <v>12062</v>
      </c>
      <c r="E908" s="241">
        <v>3</v>
      </c>
      <c r="F908" s="241">
        <v>550</v>
      </c>
      <c r="G908" s="240"/>
      <c r="H908" s="241">
        <v>550</v>
      </c>
      <c r="I908" s="241">
        <v>550</v>
      </c>
    </row>
    <row r="909" spans="1:9" ht="32.25" customHeight="1" x14ac:dyDescent="0.2">
      <c r="A909" s="242">
        <v>7</v>
      </c>
      <c r="B909" s="244" t="s">
        <v>12063</v>
      </c>
      <c r="C909" s="102" t="s">
        <v>12064</v>
      </c>
      <c r="D909" s="244" t="s">
        <v>12065</v>
      </c>
      <c r="E909" s="241">
        <v>3</v>
      </c>
      <c r="F909" s="241">
        <v>550</v>
      </c>
      <c r="G909" s="240"/>
      <c r="H909" s="241">
        <v>550</v>
      </c>
      <c r="I909" s="241">
        <v>550</v>
      </c>
    </row>
    <row r="910" spans="1:9" ht="32.25" customHeight="1" x14ac:dyDescent="0.2">
      <c r="A910" s="242">
        <v>8</v>
      </c>
      <c r="B910" s="244" t="s">
        <v>12066</v>
      </c>
      <c r="C910" s="102" t="s">
        <v>12067</v>
      </c>
      <c r="D910" s="244" t="s">
        <v>12068</v>
      </c>
      <c r="E910" s="241">
        <v>4</v>
      </c>
      <c r="F910" s="241">
        <v>550</v>
      </c>
      <c r="G910" s="240"/>
      <c r="H910" s="241">
        <v>550</v>
      </c>
      <c r="I910" s="241">
        <v>550</v>
      </c>
    </row>
    <row r="911" spans="1:9" ht="32.25" customHeight="1" x14ac:dyDescent="0.2">
      <c r="A911" s="242">
        <v>9</v>
      </c>
      <c r="B911" s="244" t="s">
        <v>12069</v>
      </c>
      <c r="C911" s="102" t="s">
        <v>12070</v>
      </c>
      <c r="D911" s="244" t="s">
        <v>12071</v>
      </c>
      <c r="E911" s="241">
        <v>4</v>
      </c>
      <c r="F911" s="241">
        <v>550</v>
      </c>
      <c r="G911" s="240"/>
      <c r="H911" s="241">
        <v>550</v>
      </c>
      <c r="I911" s="241">
        <v>550</v>
      </c>
    </row>
    <row r="912" spans="1:9" ht="32.25" customHeight="1" x14ac:dyDescent="0.2">
      <c r="A912" s="242">
        <v>10</v>
      </c>
      <c r="B912" s="244" t="s">
        <v>12072</v>
      </c>
      <c r="C912" s="102" t="s">
        <v>12073</v>
      </c>
      <c r="D912" s="244" t="s">
        <v>12074</v>
      </c>
      <c r="E912" s="241">
        <v>4.5</v>
      </c>
      <c r="F912" s="241">
        <v>550</v>
      </c>
      <c r="G912" s="240"/>
      <c r="H912" s="241">
        <v>550</v>
      </c>
      <c r="I912" s="241">
        <v>550</v>
      </c>
    </row>
    <row r="913" spans="1:9" ht="32.25" customHeight="1" x14ac:dyDescent="0.2">
      <c r="A913" s="242">
        <v>11</v>
      </c>
      <c r="B913" s="244" t="s">
        <v>12075</v>
      </c>
      <c r="C913" s="102" t="s">
        <v>12076</v>
      </c>
      <c r="D913" s="244" t="s">
        <v>12077</v>
      </c>
      <c r="E913" s="241">
        <v>4</v>
      </c>
      <c r="F913" s="241">
        <v>550</v>
      </c>
      <c r="G913" s="240"/>
      <c r="H913" s="241">
        <v>550</v>
      </c>
      <c r="I913" s="241">
        <v>550</v>
      </c>
    </row>
    <row r="914" spans="1:9" ht="32.25" customHeight="1" x14ac:dyDescent="0.2">
      <c r="A914" s="242">
        <v>12</v>
      </c>
      <c r="B914" s="244" t="s">
        <v>12078</v>
      </c>
      <c r="C914" s="102" t="s">
        <v>12079</v>
      </c>
      <c r="D914" s="244" t="s">
        <v>12080</v>
      </c>
      <c r="E914" s="241">
        <v>4</v>
      </c>
      <c r="F914" s="241">
        <v>550</v>
      </c>
      <c r="G914" s="240"/>
      <c r="H914" s="241">
        <v>550</v>
      </c>
      <c r="I914" s="241">
        <v>550</v>
      </c>
    </row>
    <row r="915" spans="1:9" ht="32.25" customHeight="1" x14ac:dyDescent="0.2">
      <c r="A915" s="242">
        <v>13</v>
      </c>
      <c r="B915" s="244" t="s">
        <v>12081</v>
      </c>
      <c r="C915" s="102" t="s">
        <v>12082</v>
      </c>
      <c r="D915" s="244" t="s">
        <v>12081</v>
      </c>
      <c r="E915" s="241">
        <v>8</v>
      </c>
      <c r="F915" s="241">
        <v>550</v>
      </c>
      <c r="G915" s="240"/>
      <c r="H915" s="241">
        <v>550</v>
      </c>
      <c r="I915" s="241">
        <v>550</v>
      </c>
    </row>
    <row r="916" spans="1:9" ht="41.25" customHeight="1" x14ac:dyDescent="0.2">
      <c r="A916" s="242">
        <v>14</v>
      </c>
      <c r="B916" s="244" t="s">
        <v>12083</v>
      </c>
      <c r="C916" s="102" t="s">
        <v>12084</v>
      </c>
      <c r="D916" s="244" t="s">
        <v>12083</v>
      </c>
      <c r="E916" s="241">
        <v>4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12085</v>
      </c>
      <c r="C917" s="102" t="s">
        <v>12086</v>
      </c>
      <c r="D917" s="244" t="s">
        <v>12085</v>
      </c>
      <c r="E917" s="241">
        <v>4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12087</v>
      </c>
      <c r="C918" s="102" t="s">
        <v>12088</v>
      </c>
      <c r="D918" s="244" t="s">
        <v>12087</v>
      </c>
      <c r="E918" s="241">
        <v>4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12089</v>
      </c>
      <c r="C919" s="102" t="s">
        <v>12090</v>
      </c>
      <c r="D919" s="244" t="s">
        <v>12089</v>
      </c>
      <c r="E919" s="241">
        <v>4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>
        <v>18</v>
      </c>
      <c r="B920" s="244" t="s">
        <v>12091</v>
      </c>
      <c r="C920" s="102" t="s">
        <v>12092</v>
      </c>
      <c r="D920" s="244" t="s">
        <v>12091</v>
      </c>
      <c r="E920" s="241">
        <v>4</v>
      </c>
      <c r="F920" s="241">
        <v>550</v>
      </c>
      <c r="G920" s="240"/>
      <c r="H920" s="241">
        <v>550</v>
      </c>
      <c r="I920" s="241">
        <v>550</v>
      </c>
    </row>
    <row r="921" spans="1:9" s="105" customFormat="1" ht="35.25" customHeight="1" x14ac:dyDescent="0.2">
      <c r="A921" s="242">
        <v>19</v>
      </c>
      <c r="B921" s="244" t="s">
        <v>12093</v>
      </c>
      <c r="C921" s="102" t="s">
        <v>12094</v>
      </c>
      <c r="D921" s="244" t="s">
        <v>12093</v>
      </c>
      <c r="E921" s="241">
        <v>4</v>
      </c>
      <c r="F921" s="241">
        <v>550</v>
      </c>
      <c r="G921" s="240"/>
      <c r="H921" s="241">
        <v>550</v>
      </c>
      <c r="I921" s="241">
        <v>550</v>
      </c>
    </row>
    <row r="922" spans="1:9" ht="41.25" customHeight="1" x14ac:dyDescent="0.2">
      <c r="A922" s="242">
        <v>20</v>
      </c>
      <c r="B922" s="244" t="s">
        <v>12095</v>
      </c>
      <c r="C922" s="102" t="s">
        <v>12096</v>
      </c>
      <c r="D922" s="244" t="s">
        <v>12095</v>
      </c>
      <c r="E922" s="241">
        <v>4</v>
      </c>
      <c r="F922" s="241">
        <v>550</v>
      </c>
      <c r="G922" s="240"/>
      <c r="H922" s="241">
        <v>550</v>
      </c>
      <c r="I922" s="241">
        <v>550</v>
      </c>
    </row>
    <row r="923" spans="1:9" ht="46.5" customHeight="1" x14ac:dyDescent="0.2">
      <c r="A923" s="242">
        <v>21</v>
      </c>
      <c r="B923" s="244" t="s">
        <v>12097</v>
      </c>
      <c r="C923" s="102" t="s">
        <v>12098</v>
      </c>
      <c r="D923" s="244" t="s">
        <v>12097</v>
      </c>
      <c r="E923" s="241">
        <v>6.5</v>
      </c>
      <c r="F923" s="241">
        <v>550</v>
      </c>
      <c r="G923" s="240"/>
      <c r="H923" s="241">
        <v>550</v>
      </c>
      <c r="I923" s="241">
        <v>550</v>
      </c>
    </row>
    <row r="924" spans="1:9" ht="48.75" customHeight="1" x14ac:dyDescent="0.2">
      <c r="A924" s="242">
        <v>22</v>
      </c>
      <c r="B924" s="244" t="s">
        <v>12099</v>
      </c>
      <c r="C924" s="102" t="s">
        <v>12100</v>
      </c>
      <c r="D924" s="244" t="s">
        <v>12099</v>
      </c>
      <c r="E924" s="241">
        <v>10</v>
      </c>
      <c r="F924" s="241">
        <v>550</v>
      </c>
      <c r="G924" s="240"/>
      <c r="H924" s="241">
        <v>550</v>
      </c>
      <c r="I924" s="241">
        <v>550</v>
      </c>
    </row>
    <row r="925" spans="1:9" ht="62.25" customHeight="1" x14ac:dyDescent="0.2">
      <c r="A925" s="242">
        <v>23</v>
      </c>
      <c r="B925" s="244" t="s">
        <v>12101</v>
      </c>
      <c r="C925" s="102" t="s">
        <v>12102</v>
      </c>
      <c r="D925" s="244" t="s">
        <v>12101</v>
      </c>
      <c r="E925" s="241">
        <v>10</v>
      </c>
      <c r="F925" s="241">
        <v>550</v>
      </c>
      <c r="G925" s="240"/>
      <c r="H925" s="241">
        <v>550</v>
      </c>
      <c r="I925" s="241">
        <v>550</v>
      </c>
    </row>
    <row r="926" spans="1:9" ht="56.25" customHeight="1" x14ac:dyDescent="0.2">
      <c r="A926" s="242">
        <v>24</v>
      </c>
      <c r="B926" s="244" t="s">
        <v>12103</v>
      </c>
      <c r="C926" s="102" t="s">
        <v>12104</v>
      </c>
      <c r="D926" s="244" t="s">
        <v>12103</v>
      </c>
      <c r="E926" s="241">
        <v>5</v>
      </c>
      <c r="F926" s="241">
        <v>550</v>
      </c>
      <c r="G926" s="240"/>
      <c r="H926" s="241">
        <v>550</v>
      </c>
      <c r="I926" s="241">
        <v>550</v>
      </c>
    </row>
    <row r="927" spans="1:9" ht="51" customHeight="1" x14ac:dyDescent="0.2">
      <c r="A927" s="242">
        <v>25</v>
      </c>
      <c r="B927" s="244" t="s">
        <v>12105</v>
      </c>
      <c r="C927" s="102" t="s">
        <v>12106</v>
      </c>
      <c r="D927" s="244" t="s">
        <v>12105</v>
      </c>
      <c r="E927" s="241">
        <v>10</v>
      </c>
      <c r="F927" s="241">
        <v>550</v>
      </c>
      <c r="G927" s="240"/>
      <c r="H927" s="241">
        <v>550</v>
      </c>
      <c r="I927" s="241">
        <v>550</v>
      </c>
    </row>
    <row r="928" spans="1:9" ht="49.5" customHeight="1" x14ac:dyDescent="0.2">
      <c r="A928" s="242">
        <v>26</v>
      </c>
      <c r="B928" s="244" t="s">
        <v>12107</v>
      </c>
      <c r="C928" s="102" t="s">
        <v>12108</v>
      </c>
      <c r="D928" s="244" t="s">
        <v>12107</v>
      </c>
      <c r="E928" s="241">
        <v>4</v>
      </c>
      <c r="F928" s="241">
        <v>550</v>
      </c>
      <c r="G928" s="240"/>
      <c r="H928" s="241">
        <v>550</v>
      </c>
      <c r="I928" s="241">
        <v>550</v>
      </c>
    </row>
    <row r="929" spans="1:9" ht="45.75" hidden="1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hidden="1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hidden="1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hidden="1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hidden="1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hidden="1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hidden="1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hidden="1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hidden="1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hidden="1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hidden="1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hidden="1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hidden="1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hidden="1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hidden="1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hidden="1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hidden="1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hidden="1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hidden="1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hidden="1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Bot="1" x14ac:dyDescent="0.3">
      <c r="A956" s="89" t="s">
        <v>43</v>
      </c>
      <c r="B956" s="90"/>
      <c r="C956" s="91"/>
      <c r="D956" s="90"/>
      <c r="E956" s="152">
        <f>SUM(E903:E955)</f>
        <v>150</v>
      </c>
      <c r="F956" s="152">
        <f>SUM(F903:F955)</f>
        <v>14300</v>
      </c>
      <c r="G956" s="152">
        <f>SUM(G903:G955)</f>
        <v>0</v>
      </c>
      <c r="H956" s="152">
        <f>SUM(H903:H955)</f>
        <v>14300</v>
      </c>
      <c r="I956" s="224">
        <f>SUM(I903:I955)</f>
        <v>14300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132443.15999999997</v>
      </c>
    </row>
    <row r="958" spans="1:9" ht="48.75" customHeight="1" thickTop="1" x14ac:dyDescent="0.25">
      <c r="A958" s="146">
        <v>1</v>
      </c>
      <c r="B958" s="244" t="s">
        <v>12109</v>
      </c>
      <c r="C958" s="102" t="s">
        <v>12110</v>
      </c>
      <c r="D958" s="244" t="s">
        <v>12111</v>
      </c>
      <c r="E958" s="241">
        <v>80</v>
      </c>
      <c r="F958" s="241">
        <v>28217.1</v>
      </c>
      <c r="G958" s="240"/>
      <c r="H958" s="241">
        <v>28217.1</v>
      </c>
      <c r="I958" s="241">
        <v>28217.1</v>
      </c>
    </row>
    <row r="959" spans="1:9" ht="38.25" customHeight="1" x14ac:dyDescent="0.25">
      <c r="A959" s="75">
        <v>2</v>
      </c>
      <c r="B959" s="244" t="s">
        <v>12112</v>
      </c>
      <c r="C959" s="102" t="s">
        <v>12113</v>
      </c>
      <c r="D959" s="244" t="s">
        <v>12114</v>
      </c>
      <c r="E959" s="241">
        <v>30</v>
      </c>
      <c r="F959" s="241">
        <v>53224.61</v>
      </c>
      <c r="G959" s="240"/>
      <c r="H959" s="241">
        <v>53224.61</v>
      </c>
      <c r="I959" s="241">
        <v>53224.61</v>
      </c>
    </row>
    <row r="960" spans="1:9" ht="38.25" customHeight="1" x14ac:dyDescent="0.25">
      <c r="A960" s="75">
        <v>3</v>
      </c>
      <c r="B960" s="244" t="s">
        <v>12115</v>
      </c>
      <c r="C960" s="102" t="s">
        <v>12116</v>
      </c>
      <c r="D960" s="244" t="s">
        <v>12115</v>
      </c>
      <c r="E960" s="241">
        <v>74.599999999999994</v>
      </c>
      <c r="F960" s="241">
        <v>26312.45</v>
      </c>
      <c r="G960" s="240"/>
      <c r="H960" s="241">
        <v>26312.45</v>
      </c>
      <c r="I960" s="241">
        <v>26312.45</v>
      </c>
    </row>
    <row r="961" spans="1:9" ht="42.75" customHeight="1" x14ac:dyDescent="0.25">
      <c r="A961" s="75">
        <v>4</v>
      </c>
      <c r="B961" s="244" t="s">
        <v>12117</v>
      </c>
      <c r="C961" s="102" t="s">
        <v>12118</v>
      </c>
      <c r="D961" s="244" t="s">
        <v>12117</v>
      </c>
      <c r="E961" s="241">
        <v>70</v>
      </c>
      <c r="F961" s="241">
        <v>24689.97</v>
      </c>
      <c r="G961" s="240"/>
      <c r="H961" s="241">
        <v>24689.97</v>
      </c>
      <c r="I961" s="241">
        <v>24689</v>
      </c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Bot="1" x14ac:dyDescent="0.3">
      <c r="A977" s="155" t="s">
        <v>43</v>
      </c>
      <c r="B977" s="156"/>
      <c r="C977" s="157"/>
      <c r="D977" s="156"/>
      <c r="E977" s="158">
        <f>SUM(E958:E976)</f>
        <v>254.6</v>
      </c>
      <c r="F977" s="159">
        <f>SUM(F958:F976)</f>
        <v>132444.13</v>
      </c>
      <c r="G977" s="159">
        <f>SUM(G958:G976)</f>
        <v>0</v>
      </c>
      <c r="H977" s="159">
        <f>SUM(H958:H976)</f>
        <v>132444.13</v>
      </c>
      <c r="I977" s="160">
        <f>SUM(I958:I976)</f>
        <v>132443.15999999997</v>
      </c>
    </row>
    <row r="978" spans="1:9" ht="16.5" customHeight="1" thickTop="1" x14ac:dyDescent="0.25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hidden="1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hidden="1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hidden="1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hidden="1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12814.59</v>
      </c>
    </row>
    <row r="1000" spans="1:9" ht="46.5" customHeight="1" x14ac:dyDescent="0.2">
      <c r="A1000" s="568">
        <v>1</v>
      </c>
      <c r="B1000" s="243"/>
      <c r="C1000" s="243" t="s">
        <v>12119</v>
      </c>
      <c r="D1000" s="243" t="s">
        <v>12120</v>
      </c>
      <c r="E1000" s="368">
        <v>360</v>
      </c>
      <c r="F1000" s="365">
        <v>5080.6099999999997</v>
      </c>
      <c r="G1000" s="365"/>
      <c r="H1000" s="365">
        <v>5080.6099999999997</v>
      </c>
      <c r="I1000" s="365">
        <v>5080.6099999999997</v>
      </c>
    </row>
    <row r="1001" spans="1:9" ht="51" customHeight="1" x14ac:dyDescent="0.2">
      <c r="A1001" s="568"/>
      <c r="B1001" s="243"/>
      <c r="C1001" s="569" t="s">
        <v>12121</v>
      </c>
      <c r="D1001" s="243" t="s">
        <v>12122</v>
      </c>
      <c r="E1001" s="368"/>
      <c r="F1001" s="365">
        <v>751354.05</v>
      </c>
      <c r="G1001" s="365">
        <v>751354</v>
      </c>
      <c r="H1001" s="365">
        <v>751354.05</v>
      </c>
      <c r="I1001" s="365">
        <v>0.05</v>
      </c>
    </row>
    <row r="1002" spans="1:9" ht="37.5" customHeight="1" x14ac:dyDescent="0.25">
      <c r="A1002" s="138"/>
      <c r="B1002" s="243"/>
      <c r="C1002" s="253" t="s">
        <v>12123</v>
      </c>
      <c r="D1002" s="243" t="s">
        <v>12124</v>
      </c>
      <c r="E1002" s="369"/>
      <c r="F1002" s="370">
        <v>798369.12</v>
      </c>
      <c r="G1002" s="370">
        <v>798369</v>
      </c>
      <c r="H1002" s="370">
        <v>798369.12</v>
      </c>
      <c r="I1002" s="370">
        <v>0.12</v>
      </c>
    </row>
    <row r="1003" spans="1:9" ht="41.25" customHeight="1" x14ac:dyDescent="0.25">
      <c r="A1003" s="75">
        <v>2</v>
      </c>
      <c r="B1003" s="243" t="s">
        <v>12125</v>
      </c>
      <c r="C1003" s="253" t="s">
        <v>12126</v>
      </c>
      <c r="D1003" s="243" t="s">
        <v>12125</v>
      </c>
      <c r="E1003" s="369">
        <v>548</v>
      </c>
      <c r="F1003" s="370">
        <v>7733.81</v>
      </c>
      <c r="G1003" s="370"/>
      <c r="H1003" s="370">
        <v>7733.81</v>
      </c>
      <c r="I1003" s="370">
        <v>7733.81</v>
      </c>
    </row>
    <row r="1004" spans="1:9" ht="16.5" hidden="1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Bot="1" x14ac:dyDescent="0.3">
      <c r="A1018" s="89" t="s">
        <v>43</v>
      </c>
      <c r="B1018" s="90"/>
      <c r="C1018" s="91"/>
      <c r="D1018" s="90"/>
      <c r="E1018" s="152">
        <f>SUM(E1000:E1017)</f>
        <v>908</v>
      </c>
      <c r="F1018" s="92">
        <f>SUM(F1000:F1017)</f>
        <v>1562537.59</v>
      </c>
      <c r="G1018" s="92">
        <f>SUM(G1000:G1017)</f>
        <v>1549723</v>
      </c>
      <c r="H1018" s="92">
        <f>SUM(H1000:H1017)</f>
        <v>1562537.59</v>
      </c>
      <c r="I1018" s="93">
        <f>SUM(I1000:I1017)</f>
        <v>12814.59</v>
      </c>
    </row>
    <row r="1019" spans="1:9" ht="16.5" customHeight="1" thickTop="1" x14ac:dyDescent="0.25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hidden="1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hidden="1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hidden="1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hidden="1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hidden="1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hidden="1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2369</v>
      </c>
      <c r="F1061" s="16"/>
      <c r="G1061" s="16"/>
      <c r="H1061" s="16"/>
      <c r="I1061" s="15">
        <f>I1127+I1148+I1169+I1190+I1211</f>
        <v>32405.919999999998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14300</v>
      </c>
    </row>
    <row r="1063" spans="1:9" ht="45" customHeight="1" thickTop="1" x14ac:dyDescent="0.2">
      <c r="A1063" s="130">
        <v>1</v>
      </c>
      <c r="B1063" s="586" t="s">
        <v>12127</v>
      </c>
      <c r="C1063" s="587" t="s">
        <v>12128</v>
      </c>
      <c r="D1063" s="588" t="s">
        <v>12129</v>
      </c>
      <c r="E1063" s="589">
        <v>10</v>
      </c>
      <c r="F1063" s="589">
        <v>550</v>
      </c>
      <c r="G1063" s="590"/>
      <c r="H1063" s="589">
        <v>550</v>
      </c>
      <c r="I1063" s="589">
        <v>550</v>
      </c>
    </row>
    <row r="1064" spans="1:9" ht="34.5" customHeight="1" x14ac:dyDescent="0.2">
      <c r="A1064" s="134">
        <v>2</v>
      </c>
      <c r="B1064" s="586" t="s">
        <v>12130</v>
      </c>
      <c r="C1064" s="587" t="s">
        <v>12131</v>
      </c>
      <c r="D1064" s="588" t="s">
        <v>12132</v>
      </c>
      <c r="E1064" s="589">
        <v>2</v>
      </c>
      <c r="F1064" s="589">
        <v>550</v>
      </c>
      <c r="G1064" s="590"/>
      <c r="H1064" s="589">
        <v>550</v>
      </c>
      <c r="I1064" s="589">
        <v>550</v>
      </c>
    </row>
    <row r="1065" spans="1:9" ht="44.25" customHeight="1" x14ac:dyDescent="0.2">
      <c r="A1065" s="134">
        <v>3</v>
      </c>
      <c r="B1065" s="586" t="s">
        <v>12133</v>
      </c>
      <c r="C1065" s="587" t="s">
        <v>6471</v>
      </c>
      <c r="D1065" s="588" t="s">
        <v>12134</v>
      </c>
      <c r="E1065" s="589">
        <v>7</v>
      </c>
      <c r="F1065" s="589">
        <v>550</v>
      </c>
      <c r="G1065" s="590"/>
      <c r="H1065" s="589">
        <v>550</v>
      </c>
      <c r="I1065" s="589">
        <v>550</v>
      </c>
    </row>
    <row r="1066" spans="1:9" ht="40.5" customHeight="1" x14ac:dyDescent="0.2">
      <c r="A1066" s="134">
        <v>4</v>
      </c>
      <c r="B1066" s="586" t="s">
        <v>12135</v>
      </c>
      <c r="C1066" s="587" t="s">
        <v>6471</v>
      </c>
      <c r="D1066" s="588" t="s">
        <v>12136</v>
      </c>
      <c r="E1066" s="589">
        <v>7</v>
      </c>
      <c r="F1066" s="589">
        <v>550</v>
      </c>
      <c r="G1066" s="590"/>
      <c r="H1066" s="589">
        <v>550</v>
      </c>
      <c r="I1066" s="589">
        <v>550</v>
      </c>
    </row>
    <row r="1067" spans="1:9" ht="42.75" customHeight="1" x14ac:dyDescent="0.2">
      <c r="A1067" s="134">
        <v>5</v>
      </c>
      <c r="B1067" s="586" t="s">
        <v>12137</v>
      </c>
      <c r="C1067" s="591" t="s">
        <v>6471</v>
      </c>
      <c r="D1067" s="588" t="s">
        <v>12138</v>
      </c>
      <c r="E1067" s="589">
        <v>7</v>
      </c>
      <c r="F1067" s="589">
        <v>550</v>
      </c>
      <c r="G1067" s="590"/>
      <c r="H1067" s="589">
        <v>550</v>
      </c>
      <c r="I1067" s="589">
        <v>550</v>
      </c>
    </row>
    <row r="1068" spans="1:9" ht="46.5" customHeight="1" x14ac:dyDescent="0.2">
      <c r="A1068" s="134">
        <v>6</v>
      </c>
      <c r="B1068" s="586" t="s">
        <v>12139</v>
      </c>
      <c r="C1068" s="591" t="s">
        <v>6471</v>
      </c>
      <c r="D1068" s="588" t="s">
        <v>12140</v>
      </c>
      <c r="E1068" s="589">
        <v>7</v>
      </c>
      <c r="F1068" s="589">
        <v>550</v>
      </c>
      <c r="G1068" s="590"/>
      <c r="H1068" s="589">
        <v>550</v>
      </c>
      <c r="I1068" s="589">
        <v>550</v>
      </c>
    </row>
    <row r="1069" spans="1:9" s="105" customFormat="1" ht="40.5" customHeight="1" x14ac:dyDescent="0.2">
      <c r="A1069" s="134">
        <v>7</v>
      </c>
      <c r="B1069" s="586" t="s">
        <v>12141</v>
      </c>
      <c r="C1069" s="591" t="s">
        <v>6471</v>
      </c>
      <c r="D1069" s="588" t="s">
        <v>12142</v>
      </c>
      <c r="E1069" s="589">
        <v>7</v>
      </c>
      <c r="F1069" s="589">
        <v>550</v>
      </c>
      <c r="G1069" s="590"/>
      <c r="H1069" s="589">
        <v>550</v>
      </c>
      <c r="I1069" s="589">
        <v>550</v>
      </c>
    </row>
    <row r="1070" spans="1:9" ht="35.25" customHeight="1" x14ac:dyDescent="0.2">
      <c r="A1070" s="134">
        <v>8</v>
      </c>
      <c r="B1070" s="586" t="s">
        <v>12143</v>
      </c>
      <c r="C1070" s="591" t="s">
        <v>6471</v>
      </c>
      <c r="D1070" s="588" t="s">
        <v>12144</v>
      </c>
      <c r="E1070" s="589">
        <v>7</v>
      </c>
      <c r="F1070" s="589">
        <v>550</v>
      </c>
      <c r="G1070" s="590"/>
      <c r="H1070" s="589">
        <v>550</v>
      </c>
      <c r="I1070" s="589">
        <v>550</v>
      </c>
    </row>
    <row r="1071" spans="1:9" ht="33.75" customHeight="1" x14ac:dyDescent="0.2">
      <c r="A1071" s="134">
        <v>9</v>
      </c>
      <c r="B1071" s="586" t="s">
        <v>12145</v>
      </c>
      <c r="C1071" s="591" t="s">
        <v>6471</v>
      </c>
      <c r="D1071" s="588" t="s">
        <v>12146</v>
      </c>
      <c r="E1071" s="589">
        <v>7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10</v>
      </c>
      <c r="B1072" s="586" t="s">
        <v>12147</v>
      </c>
      <c r="C1072" s="591" t="s">
        <v>12148</v>
      </c>
      <c r="D1072" s="588" t="s">
        <v>12149</v>
      </c>
      <c r="E1072" s="589">
        <v>15</v>
      </c>
      <c r="F1072" s="589">
        <v>550</v>
      </c>
      <c r="G1072" s="590"/>
      <c r="H1072" s="589">
        <v>550</v>
      </c>
      <c r="I1072" s="589">
        <v>550</v>
      </c>
    </row>
    <row r="1073" spans="1:9" ht="30.75" customHeight="1" x14ac:dyDescent="0.2">
      <c r="A1073" s="134">
        <v>11</v>
      </c>
      <c r="B1073" s="586" t="s">
        <v>12150</v>
      </c>
      <c r="C1073" s="591" t="s">
        <v>12151</v>
      </c>
      <c r="D1073" s="588" t="s">
        <v>12152</v>
      </c>
      <c r="E1073" s="589">
        <v>5</v>
      </c>
      <c r="F1073" s="589">
        <v>550</v>
      </c>
      <c r="G1073" s="590"/>
      <c r="H1073" s="589">
        <v>550</v>
      </c>
      <c r="I1073" s="589">
        <v>550</v>
      </c>
    </row>
    <row r="1074" spans="1:9" ht="35.25" customHeight="1" x14ac:dyDescent="0.2">
      <c r="A1074" s="134">
        <v>12</v>
      </c>
      <c r="B1074" s="586" t="s">
        <v>12153</v>
      </c>
      <c r="C1074" s="591" t="s">
        <v>12154</v>
      </c>
      <c r="D1074" s="588" t="s">
        <v>12155</v>
      </c>
      <c r="E1074" s="589">
        <v>5</v>
      </c>
      <c r="F1074" s="589">
        <v>550</v>
      </c>
      <c r="G1074" s="590"/>
      <c r="H1074" s="589">
        <v>550</v>
      </c>
      <c r="I1074" s="589">
        <v>550</v>
      </c>
    </row>
    <row r="1075" spans="1:9" ht="33.75" customHeight="1" x14ac:dyDescent="0.2">
      <c r="A1075" s="134">
        <v>13</v>
      </c>
      <c r="B1075" s="586" t="s">
        <v>12156</v>
      </c>
      <c r="C1075" s="591" t="s">
        <v>12157</v>
      </c>
      <c r="D1075" s="588" t="s">
        <v>12158</v>
      </c>
      <c r="E1075" s="589">
        <v>14</v>
      </c>
      <c r="F1075" s="589">
        <v>550</v>
      </c>
      <c r="G1075" s="590"/>
      <c r="H1075" s="589">
        <v>550</v>
      </c>
      <c r="I1075" s="589">
        <v>550</v>
      </c>
    </row>
    <row r="1076" spans="1:9" ht="45.75" customHeight="1" x14ac:dyDescent="0.2">
      <c r="A1076" s="134">
        <v>14</v>
      </c>
      <c r="B1076" s="586" t="s">
        <v>12159</v>
      </c>
      <c r="C1076" s="591" t="s">
        <v>12160</v>
      </c>
      <c r="D1076" s="588" t="s">
        <v>12161</v>
      </c>
      <c r="E1076" s="589">
        <v>8</v>
      </c>
      <c r="F1076" s="589">
        <v>550</v>
      </c>
      <c r="G1076" s="590"/>
      <c r="H1076" s="589">
        <v>550</v>
      </c>
      <c r="I1076" s="589">
        <v>550</v>
      </c>
    </row>
    <row r="1077" spans="1:9" ht="41.25" customHeight="1" x14ac:dyDescent="0.2">
      <c r="A1077" s="134">
        <v>15</v>
      </c>
      <c r="B1077" s="586" t="s">
        <v>12162</v>
      </c>
      <c r="C1077" s="591" t="s">
        <v>12163</v>
      </c>
      <c r="D1077" s="588" t="s">
        <v>12164</v>
      </c>
      <c r="E1077" s="589">
        <v>3</v>
      </c>
      <c r="F1077" s="589">
        <v>550</v>
      </c>
      <c r="G1077" s="590"/>
      <c r="H1077" s="589">
        <v>550</v>
      </c>
      <c r="I1077" s="589">
        <v>550</v>
      </c>
    </row>
    <row r="1078" spans="1:9" ht="49.5" customHeight="1" x14ac:dyDescent="0.2">
      <c r="A1078" s="134">
        <v>16</v>
      </c>
      <c r="B1078" s="586" t="s">
        <v>12165</v>
      </c>
      <c r="C1078" s="591" t="s">
        <v>12166</v>
      </c>
      <c r="D1078" s="588" t="s">
        <v>12167</v>
      </c>
      <c r="E1078" s="589">
        <v>5</v>
      </c>
      <c r="F1078" s="589">
        <v>550</v>
      </c>
      <c r="G1078" s="590"/>
      <c r="H1078" s="589">
        <v>550</v>
      </c>
      <c r="I1078" s="589">
        <v>550</v>
      </c>
    </row>
    <row r="1079" spans="1:9" ht="35.25" customHeight="1" x14ac:dyDescent="0.2">
      <c r="A1079" s="134">
        <v>17</v>
      </c>
      <c r="B1079" s="586" t="s">
        <v>12168</v>
      </c>
      <c r="C1079" s="591" t="s">
        <v>12169</v>
      </c>
      <c r="D1079" s="588" t="s">
        <v>12170</v>
      </c>
      <c r="E1079" s="589">
        <v>5</v>
      </c>
      <c r="F1079" s="589">
        <v>550</v>
      </c>
      <c r="G1079" s="590"/>
      <c r="H1079" s="589">
        <v>550</v>
      </c>
      <c r="I1079" s="589">
        <v>550</v>
      </c>
    </row>
    <row r="1080" spans="1:9" ht="42.75" customHeight="1" x14ac:dyDescent="0.2">
      <c r="A1080" s="134">
        <v>18</v>
      </c>
      <c r="B1080" s="586" t="s">
        <v>12171</v>
      </c>
      <c r="C1080" s="591" t="s">
        <v>12172</v>
      </c>
      <c r="D1080" s="588" t="s">
        <v>12173</v>
      </c>
      <c r="E1080" s="589">
        <v>8</v>
      </c>
      <c r="F1080" s="589">
        <v>550</v>
      </c>
      <c r="G1080" s="590"/>
      <c r="H1080" s="589">
        <v>550</v>
      </c>
      <c r="I1080" s="589">
        <v>550</v>
      </c>
    </row>
    <row r="1081" spans="1:9" ht="40.5" customHeight="1" x14ac:dyDescent="0.2">
      <c r="A1081" s="134">
        <v>19</v>
      </c>
      <c r="B1081" s="586" t="s">
        <v>12174</v>
      </c>
      <c r="C1081" s="591" t="s">
        <v>12175</v>
      </c>
      <c r="D1081" s="588" t="s">
        <v>12176</v>
      </c>
      <c r="E1081" s="589">
        <v>8</v>
      </c>
      <c r="F1081" s="589">
        <v>550</v>
      </c>
      <c r="G1081" s="590"/>
      <c r="H1081" s="589">
        <v>550</v>
      </c>
      <c r="I1081" s="589">
        <v>550</v>
      </c>
    </row>
    <row r="1082" spans="1:9" ht="46.5" customHeight="1" x14ac:dyDescent="0.2">
      <c r="A1082" s="134">
        <v>20</v>
      </c>
      <c r="B1082" s="586" t="s">
        <v>12177</v>
      </c>
      <c r="C1082" s="591" t="s">
        <v>6471</v>
      </c>
      <c r="D1082" s="588" t="s">
        <v>12178</v>
      </c>
      <c r="E1082" s="589">
        <v>7</v>
      </c>
      <c r="F1082" s="589">
        <v>550</v>
      </c>
      <c r="G1082" s="590"/>
      <c r="H1082" s="589">
        <v>550</v>
      </c>
      <c r="I1082" s="589">
        <v>550</v>
      </c>
    </row>
    <row r="1083" spans="1:9" ht="37.5" customHeight="1" x14ac:dyDescent="0.2">
      <c r="A1083" s="134">
        <v>21</v>
      </c>
      <c r="B1083" s="586" t="s">
        <v>12179</v>
      </c>
      <c r="C1083" s="591" t="s">
        <v>6471</v>
      </c>
      <c r="D1083" s="588" t="s">
        <v>12180</v>
      </c>
      <c r="E1083" s="589">
        <v>7</v>
      </c>
      <c r="F1083" s="589">
        <v>550</v>
      </c>
      <c r="G1083" s="590"/>
      <c r="H1083" s="589">
        <v>550</v>
      </c>
      <c r="I1083" s="589">
        <v>550</v>
      </c>
    </row>
    <row r="1084" spans="1:9" ht="37.5" customHeight="1" x14ac:dyDescent="0.2">
      <c r="A1084" s="134">
        <v>22</v>
      </c>
      <c r="B1084" s="586" t="s">
        <v>12181</v>
      </c>
      <c r="C1084" s="591" t="s">
        <v>6471</v>
      </c>
      <c r="D1084" s="588" t="s">
        <v>12182</v>
      </c>
      <c r="E1084" s="589">
        <v>7</v>
      </c>
      <c r="F1084" s="589">
        <v>550</v>
      </c>
      <c r="G1084" s="590"/>
      <c r="H1084" s="589">
        <v>550</v>
      </c>
      <c r="I1084" s="589">
        <v>550</v>
      </c>
    </row>
    <row r="1085" spans="1:9" ht="34.5" customHeight="1" x14ac:dyDescent="0.2">
      <c r="A1085" s="134">
        <v>23</v>
      </c>
      <c r="B1085" s="586" t="s">
        <v>12183</v>
      </c>
      <c r="C1085" s="591" t="s">
        <v>6471</v>
      </c>
      <c r="D1085" s="588" t="s">
        <v>12184</v>
      </c>
      <c r="E1085" s="589">
        <v>7</v>
      </c>
      <c r="F1085" s="589">
        <v>550</v>
      </c>
      <c r="G1085" s="590"/>
      <c r="H1085" s="589">
        <v>550</v>
      </c>
      <c r="I1085" s="589">
        <v>550</v>
      </c>
    </row>
    <row r="1086" spans="1:9" ht="33.75" customHeight="1" x14ac:dyDescent="0.2">
      <c r="A1086" s="134">
        <v>24</v>
      </c>
      <c r="B1086" s="586" t="s">
        <v>12185</v>
      </c>
      <c r="C1086" s="591" t="s">
        <v>6471</v>
      </c>
      <c r="D1086" s="592" t="s">
        <v>12186</v>
      </c>
      <c r="E1086" s="589">
        <v>7</v>
      </c>
      <c r="F1086" s="589">
        <v>550</v>
      </c>
      <c r="G1086" s="590"/>
      <c r="H1086" s="589">
        <v>550</v>
      </c>
      <c r="I1086" s="589">
        <v>550</v>
      </c>
    </row>
    <row r="1087" spans="1:9" ht="36.75" customHeight="1" x14ac:dyDescent="0.2">
      <c r="A1087" s="134">
        <v>25</v>
      </c>
      <c r="B1087" s="586" t="s">
        <v>12187</v>
      </c>
      <c r="C1087" s="591" t="s">
        <v>12188</v>
      </c>
      <c r="D1087" s="592" t="s">
        <v>12189</v>
      </c>
      <c r="E1087" s="589">
        <v>12</v>
      </c>
      <c r="F1087" s="589">
        <v>550</v>
      </c>
      <c r="G1087" s="590"/>
      <c r="H1087" s="589">
        <v>550</v>
      </c>
      <c r="I1087" s="589">
        <v>550</v>
      </c>
    </row>
    <row r="1088" spans="1:9" ht="32.25" customHeight="1" x14ac:dyDescent="0.2">
      <c r="A1088" s="134">
        <v>26</v>
      </c>
      <c r="B1088" s="586" t="s">
        <v>12190</v>
      </c>
      <c r="C1088" s="591" t="s">
        <v>12191</v>
      </c>
      <c r="D1088" s="592" t="s">
        <v>12192</v>
      </c>
      <c r="E1088" s="589">
        <v>15</v>
      </c>
      <c r="F1088" s="589">
        <v>550</v>
      </c>
      <c r="G1088" s="590"/>
      <c r="H1088" s="589">
        <v>550</v>
      </c>
      <c r="I1088" s="589">
        <v>550</v>
      </c>
    </row>
    <row r="1089" spans="1:9" ht="31.5" hidden="1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hidden="1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hidden="1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hidden="1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hidden="1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hidden="1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hidden="1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hidden="1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hidden="1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hidden="1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hidden="1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hidden="1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hidden="1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hidden="1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hidden="1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hidden="1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hidden="1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hidden="1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hidden="1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hidden="1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hidden="1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hidden="1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hidden="1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hidden="1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Bot="1" x14ac:dyDescent="0.3">
      <c r="A1127" s="89" t="s">
        <v>43</v>
      </c>
      <c r="B1127" s="90"/>
      <c r="C1127" s="91"/>
      <c r="D1127" s="90"/>
      <c r="E1127" s="152">
        <f>SUM(E1063:E1126)</f>
        <v>199</v>
      </c>
      <c r="F1127" s="152">
        <f>SUM(F1063:F1126)</f>
        <v>14300</v>
      </c>
      <c r="G1127" s="152">
        <f>SUM(G1063:G1126)</f>
        <v>0</v>
      </c>
      <c r="H1127" s="152">
        <f>SUM(H1063:H1126)</f>
        <v>14300</v>
      </c>
      <c r="I1127" s="224">
        <f>SUM(I1063:I1126)</f>
        <v>14300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6338.96</v>
      </c>
    </row>
    <row r="1129" spans="1:9" ht="39.75" customHeight="1" thickTop="1" x14ac:dyDescent="0.25">
      <c r="A1129" s="146">
        <v>1</v>
      </c>
      <c r="B1129" s="586" t="s">
        <v>12193</v>
      </c>
      <c r="C1129" s="591" t="s">
        <v>12194</v>
      </c>
      <c r="D1129" s="592" t="s">
        <v>12195</v>
      </c>
      <c r="E1129" s="589">
        <v>85</v>
      </c>
      <c r="F1129" s="589">
        <v>6338.96</v>
      </c>
      <c r="G1129" s="590"/>
      <c r="H1129" s="589"/>
      <c r="I1129" s="589">
        <v>6338.96</v>
      </c>
    </row>
    <row r="1130" spans="1:9" ht="16.5" hidden="1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x14ac:dyDescent="0.25">
      <c r="A1148" s="155" t="s">
        <v>43</v>
      </c>
      <c r="B1148" s="156"/>
      <c r="C1148" s="157"/>
      <c r="D1148" s="156"/>
      <c r="E1148" s="158">
        <f>SUM(E1129:E1147)</f>
        <v>85</v>
      </c>
      <c r="F1148" s="159">
        <f>SUM(F1129:F1147)</f>
        <v>6338.96</v>
      </c>
      <c r="G1148" s="159">
        <f>SUM(G1129:G1147)</f>
        <v>0</v>
      </c>
      <c r="H1148" s="159">
        <f>SUM(H1129:H1147)</f>
        <v>0</v>
      </c>
      <c r="I1148" s="160">
        <f>SUM(I1129:I1147)</f>
        <v>6338.96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6338.96</v>
      </c>
    </row>
    <row r="1150" spans="1:9" ht="36.75" customHeight="1" thickTop="1" x14ac:dyDescent="0.2">
      <c r="A1150" s="130">
        <v>1</v>
      </c>
      <c r="B1150" s="586" t="s">
        <v>12196</v>
      </c>
      <c r="C1150" s="587" t="s">
        <v>12197</v>
      </c>
      <c r="D1150" s="588" t="s">
        <v>12198</v>
      </c>
      <c r="E1150" s="593">
        <v>85</v>
      </c>
      <c r="F1150" s="593">
        <v>6338.96</v>
      </c>
      <c r="G1150" s="594"/>
      <c r="H1150" s="593">
        <v>6338.96</v>
      </c>
      <c r="I1150" s="593">
        <v>6338.96</v>
      </c>
    </row>
    <row r="1151" spans="1:9" ht="50.25" hidden="1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hidden="1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hidden="1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hidden="1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hidden="1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hidden="1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Bot="1" x14ac:dyDescent="0.3">
      <c r="A1169" s="155" t="s">
        <v>43</v>
      </c>
      <c r="B1169" s="156"/>
      <c r="C1169" s="157"/>
      <c r="D1169" s="156"/>
      <c r="E1169" s="158">
        <f>SUM(E1150:E1168)</f>
        <v>85</v>
      </c>
      <c r="F1169" s="159">
        <f>SUM(F1150:F1168)</f>
        <v>6338.96</v>
      </c>
      <c r="G1169" s="159">
        <f>SUM(G1150:G1168)</f>
        <v>0</v>
      </c>
      <c r="H1169" s="159">
        <f>SUM(H1150:H1168)</f>
        <v>6338.96</v>
      </c>
      <c r="I1169" s="160">
        <f>SUM(I1150:I1168)</f>
        <v>6338.96</v>
      </c>
    </row>
    <row r="1170" spans="1:9" ht="16.5" customHeight="1" thickTop="1" x14ac:dyDescent="0.25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hidden="1" customHeight="1" thickTop="1" x14ac:dyDescent="0.25">
      <c r="A1171" s="146"/>
      <c r="B1171" s="586"/>
      <c r="C1171" s="589"/>
      <c r="D1171" s="592"/>
      <c r="E1171" s="589"/>
      <c r="F1171" s="589"/>
      <c r="G1171" s="590"/>
      <c r="H1171" s="589"/>
      <c r="I1171" s="593"/>
    </row>
    <row r="1172" spans="1:9" ht="16.5" hidden="1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hidden="1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hidden="1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5428</v>
      </c>
    </row>
    <row r="1192" spans="1:9" ht="16.5" customHeight="1" thickTop="1" x14ac:dyDescent="0.25">
      <c r="A1192" s="146">
        <v>1</v>
      </c>
      <c r="B1192" s="147" t="s">
        <v>12199</v>
      </c>
      <c r="C1192" s="148" t="s">
        <v>12200</v>
      </c>
      <c r="D1192" s="147" t="s">
        <v>12201</v>
      </c>
      <c r="E1192" s="149">
        <v>2000</v>
      </c>
      <c r="F1192" s="150">
        <v>5428</v>
      </c>
      <c r="G1192" s="150"/>
      <c r="H1192" s="150">
        <v>5428</v>
      </c>
      <c r="I1192" s="150">
        <v>5428</v>
      </c>
    </row>
    <row r="1193" spans="1:9" ht="16.5" hidden="1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hidden="1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hidden="1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hidden="1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Bot="1" x14ac:dyDescent="0.3">
      <c r="A1211" s="89" t="s">
        <v>43</v>
      </c>
      <c r="B1211" s="90"/>
      <c r="C1211" s="91"/>
      <c r="D1211" s="90"/>
      <c r="E1211" s="152">
        <f>SUM(E1192:E1210)</f>
        <v>2000</v>
      </c>
      <c r="F1211" s="92">
        <f>SUM(F1192:F1210)</f>
        <v>5428</v>
      </c>
      <c r="G1211" s="92">
        <f>SUM(G1192:G1210)</f>
        <v>0</v>
      </c>
      <c r="H1211" s="92">
        <f>SUM(H1192:H1210)</f>
        <v>5428</v>
      </c>
      <c r="I1211" s="93">
        <f>SUM(I1192:I1210)</f>
        <v>5428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hidden="1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hidden="1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hidden="1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41</v>
      </c>
      <c r="F1232" s="16"/>
      <c r="G1232" s="16"/>
      <c r="H1232" s="16"/>
      <c r="I1232" s="15">
        <f>I1288+I1309+I1330+I1351+I1372+I1393</f>
        <v>22477.03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12650</v>
      </c>
      <c r="J1233" s="272"/>
    </row>
    <row r="1234" spans="1:10" ht="42.75" customHeight="1" x14ac:dyDescent="0.3">
      <c r="A1234" s="273">
        <v>1</v>
      </c>
      <c r="B1234" s="617" t="s">
        <v>12202</v>
      </c>
      <c r="C1234" s="618" t="s">
        <v>12203</v>
      </c>
      <c r="D1234" s="617" t="s">
        <v>12202</v>
      </c>
      <c r="E1234" s="617">
        <v>11</v>
      </c>
      <c r="F1234" s="619">
        <v>550</v>
      </c>
      <c r="G1234" s="617"/>
      <c r="H1234" s="619">
        <v>550</v>
      </c>
      <c r="I1234" s="619">
        <v>550</v>
      </c>
    </row>
    <row r="1235" spans="1:10" ht="45.75" customHeight="1" x14ac:dyDescent="0.3">
      <c r="A1235" s="273">
        <v>2</v>
      </c>
      <c r="B1235" s="617" t="s">
        <v>12204</v>
      </c>
      <c r="C1235" s="618" t="s">
        <v>12205</v>
      </c>
      <c r="D1235" s="617" t="s">
        <v>12204</v>
      </c>
      <c r="E1235" s="617">
        <v>5</v>
      </c>
      <c r="F1235" s="619">
        <v>550</v>
      </c>
      <c r="G1235" s="617"/>
      <c r="H1235" s="619">
        <v>550</v>
      </c>
      <c r="I1235" s="619">
        <v>550</v>
      </c>
    </row>
    <row r="1236" spans="1:10" ht="42.75" customHeight="1" x14ac:dyDescent="0.3">
      <c r="A1236" s="273">
        <v>3</v>
      </c>
      <c r="B1236" s="617" t="s">
        <v>12206</v>
      </c>
      <c r="C1236" s="618" t="s">
        <v>12207</v>
      </c>
      <c r="D1236" s="617" t="s">
        <v>12206</v>
      </c>
      <c r="E1236" s="617">
        <v>5</v>
      </c>
      <c r="F1236" s="619">
        <v>550</v>
      </c>
      <c r="G1236" s="617"/>
      <c r="H1236" s="619">
        <v>550</v>
      </c>
      <c r="I1236" s="619">
        <v>550</v>
      </c>
    </row>
    <row r="1237" spans="1:10" ht="55.5" customHeight="1" x14ac:dyDescent="0.3">
      <c r="A1237" s="273">
        <v>4</v>
      </c>
      <c r="B1237" s="620" t="s">
        <v>12208</v>
      </c>
      <c r="C1237" s="621" t="s">
        <v>12209</v>
      </c>
      <c r="D1237" s="620" t="s">
        <v>12208</v>
      </c>
      <c r="E1237" s="622" t="s">
        <v>4083</v>
      </c>
      <c r="F1237" s="619">
        <v>550</v>
      </c>
      <c r="G1237" s="619"/>
      <c r="H1237" s="619">
        <v>550</v>
      </c>
      <c r="I1237" s="619">
        <v>550</v>
      </c>
    </row>
    <row r="1238" spans="1:10" ht="42.75" customHeight="1" x14ac:dyDescent="0.3">
      <c r="A1238" s="273">
        <v>5</v>
      </c>
      <c r="B1238" s="620" t="s">
        <v>12210</v>
      </c>
      <c r="C1238" s="621" t="s">
        <v>12211</v>
      </c>
      <c r="D1238" s="620" t="s">
        <v>12210</v>
      </c>
      <c r="E1238" s="622" t="s">
        <v>4083</v>
      </c>
      <c r="F1238" s="619">
        <v>550</v>
      </c>
      <c r="G1238" s="619"/>
      <c r="H1238" s="619">
        <v>550</v>
      </c>
      <c r="I1238" s="619">
        <v>550</v>
      </c>
    </row>
    <row r="1239" spans="1:10" ht="41.25" customHeight="1" x14ac:dyDescent="0.3">
      <c r="A1239" s="273">
        <v>6</v>
      </c>
      <c r="B1239" s="620" t="s">
        <v>12212</v>
      </c>
      <c r="C1239" s="621" t="s">
        <v>12213</v>
      </c>
      <c r="D1239" s="620" t="s">
        <v>12212</v>
      </c>
      <c r="E1239" s="622" t="s">
        <v>4083</v>
      </c>
      <c r="F1239" s="619">
        <v>550</v>
      </c>
      <c r="G1239" s="619"/>
      <c r="H1239" s="619">
        <v>550</v>
      </c>
      <c r="I1239" s="619">
        <v>550</v>
      </c>
    </row>
    <row r="1240" spans="1:10" ht="43.5" customHeight="1" x14ac:dyDescent="0.3">
      <c r="A1240" s="273">
        <v>7</v>
      </c>
      <c r="B1240" s="620" t="s">
        <v>12214</v>
      </c>
      <c r="C1240" s="621" t="s">
        <v>12215</v>
      </c>
      <c r="D1240" s="620" t="s">
        <v>12214</v>
      </c>
      <c r="E1240" s="622" t="s">
        <v>4083</v>
      </c>
      <c r="F1240" s="619">
        <v>550</v>
      </c>
      <c r="G1240" s="619"/>
      <c r="H1240" s="619">
        <v>550</v>
      </c>
      <c r="I1240" s="619">
        <v>550</v>
      </c>
    </row>
    <row r="1241" spans="1:10" ht="47.25" customHeight="1" x14ac:dyDescent="0.3">
      <c r="A1241" s="273">
        <v>8</v>
      </c>
      <c r="B1241" s="620" t="s">
        <v>12216</v>
      </c>
      <c r="C1241" s="621" t="s">
        <v>12217</v>
      </c>
      <c r="D1241" s="620" t="s">
        <v>12216</v>
      </c>
      <c r="E1241" s="622" t="s">
        <v>4083</v>
      </c>
      <c r="F1241" s="619">
        <v>550</v>
      </c>
      <c r="G1241" s="619"/>
      <c r="H1241" s="619">
        <v>550</v>
      </c>
      <c r="I1241" s="619">
        <v>550</v>
      </c>
    </row>
    <row r="1242" spans="1:10" ht="42.75" customHeight="1" x14ac:dyDescent="0.3">
      <c r="A1242" s="273">
        <v>9</v>
      </c>
      <c r="B1242" s="620" t="s">
        <v>12218</v>
      </c>
      <c r="C1242" s="621" t="s">
        <v>12219</v>
      </c>
      <c r="D1242" s="620" t="s">
        <v>12218</v>
      </c>
      <c r="E1242" s="622" t="s">
        <v>8332</v>
      </c>
      <c r="F1242" s="619">
        <v>550</v>
      </c>
      <c r="G1242" s="619"/>
      <c r="H1242" s="619">
        <v>550</v>
      </c>
      <c r="I1242" s="619">
        <v>550</v>
      </c>
    </row>
    <row r="1243" spans="1:10" ht="53.25" customHeight="1" x14ac:dyDescent="0.3">
      <c r="A1243" s="273">
        <v>10</v>
      </c>
      <c r="B1243" s="620" t="s">
        <v>12220</v>
      </c>
      <c r="C1243" s="621" t="s">
        <v>12221</v>
      </c>
      <c r="D1243" s="620" t="s">
        <v>12220</v>
      </c>
      <c r="E1243" s="622" t="s">
        <v>8344</v>
      </c>
      <c r="F1243" s="619">
        <v>550</v>
      </c>
      <c r="G1243" s="619"/>
      <c r="H1243" s="619">
        <v>550</v>
      </c>
      <c r="I1243" s="619">
        <v>550</v>
      </c>
    </row>
    <row r="1244" spans="1:10" ht="53.25" customHeight="1" x14ac:dyDescent="0.3">
      <c r="A1244" s="273">
        <v>11</v>
      </c>
      <c r="B1244" s="620" t="s">
        <v>12222</v>
      </c>
      <c r="C1244" s="621" t="s">
        <v>12223</v>
      </c>
      <c r="D1244" s="620" t="s">
        <v>12222</v>
      </c>
      <c r="E1244" s="622" t="s">
        <v>8337</v>
      </c>
      <c r="F1244" s="619">
        <v>550</v>
      </c>
      <c r="G1244" s="619"/>
      <c r="H1244" s="619">
        <v>550</v>
      </c>
      <c r="I1244" s="619">
        <v>550</v>
      </c>
    </row>
    <row r="1245" spans="1:10" ht="53.25" customHeight="1" x14ac:dyDescent="0.3">
      <c r="A1245" s="273">
        <v>12</v>
      </c>
      <c r="B1245" s="620" t="s">
        <v>12224</v>
      </c>
      <c r="C1245" s="621" t="s">
        <v>12225</v>
      </c>
      <c r="D1245" s="620" t="s">
        <v>12224</v>
      </c>
      <c r="E1245" s="622" t="s">
        <v>12226</v>
      </c>
      <c r="F1245" s="619">
        <v>550</v>
      </c>
      <c r="G1245" s="619"/>
      <c r="H1245" s="619">
        <v>550</v>
      </c>
      <c r="I1245" s="619">
        <v>550</v>
      </c>
    </row>
    <row r="1246" spans="1:10" ht="53.25" customHeight="1" x14ac:dyDescent="0.3">
      <c r="A1246" s="273">
        <v>13</v>
      </c>
      <c r="B1246" s="620" t="s">
        <v>12227</v>
      </c>
      <c r="C1246" s="621" t="s">
        <v>12228</v>
      </c>
      <c r="D1246" s="620" t="s">
        <v>12227</v>
      </c>
      <c r="E1246" s="622" t="s">
        <v>4083</v>
      </c>
      <c r="F1246" s="619">
        <v>550</v>
      </c>
      <c r="G1246" s="619"/>
      <c r="H1246" s="619">
        <v>550</v>
      </c>
      <c r="I1246" s="619">
        <v>550</v>
      </c>
    </row>
    <row r="1247" spans="1:10" ht="53.25" customHeight="1" x14ac:dyDescent="0.3">
      <c r="A1247" s="273">
        <v>14</v>
      </c>
      <c r="B1247" s="620" t="s">
        <v>12229</v>
      </c>
      <c r="C1247" s="621" t="s">
        <v>12230</v>
      </c>
      <c r="D1247" s="620" t="s">
        <v>12229</v>
      </c>
      <c r="E1247" s="622" t="s">
        <v>4083</v>
      </c>
      <c r="F1247" s="619">
        <v>550</v>
      </c>
      <c r="G1247" s="619"/>
      <c r="H1247" s="619">
        <v>550</v>
      </c>
      <c r="I1247" s="619">
        <v>550</v>
      </c>
    </row>
    <row r="1248" spans="1:10" ht="53.25" customHeight="1" x14ac:dyDescent="0.3">
      <c r="A1248" s="273">
        <v>15</v>
      </c>
      <c r="B1248" s="620" t="s">
        <v>12231</v>
      </c>
      <c r="C1248" s="621" t="s">
        <v>12232</v>
      </c>
      <c r="D1248" s="620" t="s">
        <v>12231</v>
      </c>
      <c r="E1248" s="622" t="s">
        <v>4083</v>
      </c>
      <c r="F1248" s="619">
        <v>550</v>
      </c>
      <c r="G1248" s="619"/>
      <c r="H1248" s="619">
        <v>550</v>
      </c>
      <c r="I1248" s="619">
        <v>550</v>
      </c>
    </row>
    <row r="1249" spans="1:9" ht="53.25" customHeight="1" x14ac:dyDescent="0.3">
      <c r="A1249" s="273">
        <v>16</v>
      </c>
      <c r="B1249" s="620" t="s">
        <v>12233</v>
      </c>
      <c r="C1249" s="621" t="s">
        <v>12234</v>
      </c>
      <c r="D1249" s="620" t="s">
        <v>12233</v>
      </c>
      <c r="E1249" s="622" t="s">
        <v>8337</v>
      </c>
      <c r="F1249" s="619">
        <v>550</v>
      </c>
      <c r="G1249" s="619"/>
      <c r="H1249" s="619">
        <v>550</v>
      </c>
      <c r="I1249" s="619">
        <v>550</v>
      </c>
    </row>
    <row r="1250" spans="1:9" ht="53.25" customHeight="1" x14ac:dyDescent="0.3">
      <c r="A1250" s="273">
        <v>17</v>
      </c>
      <c r="B1250" s="620" t="s">
        <v>12235</v>
      </c>
      <c r="C1250" s="621" t="s">
        <v>12236</v>
      </c>
      <c r="D1250" s="620" t="s">
        <v>12235</v>
      </c>
      <c r="E1250" s="622" t="s">
        <v>8337</v>
      </c>
      <c r="F1250" s="619">
        <v>550</v>
      </c>
      <c r="G1250" s="619"/>
      <c r="H1250" s="619">
        <v>550</v>
      </c>
      <c r="I1250" s="619">
        <v>550</v>
      </c>
    </row>
    <row r="1251" spans="1:9" ht="53.25" customHeight="1" x14ac:dyDescent="0.3">
      <c r="A1251" s="273">
        <v>18</v>
      </c>
      <c r="B1251" s="620" t="s">
        <v>12237</v>
      </c>
      <c r="C1251" s="621" t="s">
        <v>12238</v>
      </c>
      <c r="D1251" s="620" t="s">
        <v>12237</v>
      </c>
      <c r="E1251" s="622" t="s">
        <v>8337</v>
      </c>
      <c r="F1251" s="619">
        <v>550</v>
      </c>
      <c r="G1251" s="619"/>
      <c r="H1251" s="619">
        <v>550</v>
      </c>
      <c r="I1251" s="619">
        <v>550</v>
      </c>
    </row>
    <row r="1252" spans="1:9" ht="53.25" customHeight="1" x14ac:dyDescent="0.3">
      <c r="A1252" s="273">
        <v>19</v>
      </c>
      <c r="B1252" s="620" t="s">
        <v>12239</v>
      </c>
      <c r="C1252" s="621" t="s">
        <v>12240</v>
      </c>
      <c r="D1252" s="620" t="s">
        <v>12239</v>
      </c>
      <c r="E1252" s="622" t="s">
        <v>8337</v>
      </c>
      <c r="F1252" s="619">
        <v>550</v>
      </c>
      <c r="G1252" s="619"/>
      <c r="H1252" s="619">
        <v>550</v>
      </c>
      <c r="I1252" s="619">
        <v>550</v>
      </c>
    </row>
    <row r="1253" spans="1:9" ht="53.25" customHeight="1" x14ac:dyDescent="0.3">
      <c r="A1253" s="273">
        <v>20</v>
      </c>
      <c r="B1253" s="620" t="s">
        <v>12241</v>
      </c>
      <c r="C1253" s="621" t="s">
        <v>12242</v>
      </c>
      <c r="D1253" s="620" t="s">
        <v>12241</v>
      </c>
      <c r="E1253" s="622" t="s">
        <v>8337</v>
      </c>
      <c r="F1253" s="619">
        <v>550</v>
      </c>
      <c r="G1253" s="619"/>
      <c r="H1253" s="619">
        <v>550</v>
      </c>
      <c r="I1253" s="619">
        <v>550</v>
      </c>
    </row>
    <row r="1254" spans="1:9" ht="41.25" customHeight="1" x14ac:dyDescent="0.3">
      <c r="A1254" s="273">
        <v>21</v>
      </c>
      <c r="B1254" s="620" t="s">
        <v>12243</v>
      </c>
      <c r="C1254" s="621" t="s">
        <v>12244</v>
      </c>
      <c r="D1254" s="620" t="s">
        <v>12243</v>
      </c>
      <c r="E1254" s="622" t="s">
        <v>4083</v>
      </c>
      <c r="F1254" s="619">
        <v>550</v>
      </c>
      <c r="G1254" s="619"/>
      <c r="H1254" s="619">
        <v>550</v>
      </c>
      <c r="I1254" s="619">
        <v>550</v>
      </c>
    </row>
    <row r="1255" spans="1:9" ht="42.75" customHeight="1" x14ac:dyDescent="0.3">
      <c r="A1255" s="273">
        <v>22</v>
      </c>
      <c r="B1255" s="620" t="s">
        <v>12245</v>
      </c>
      <c r="C1255" s="621" t="s">
        <v>12246</v>
      </c>
      <c r="D1255" s="620" t="s">
        <v>12245</v>
      </c>
      <c r="E1255" s="622" t="s">
        <v>8337</v>
      </c>
      <c r="F1255" s="619">
        <v>550</v>
      </c>
      <c r="G1255" s="619"/>
      <c r="H1255" s="619">
        <v>550</v>
      </c>
      <c r="I1255" s="619">
        <v>550</v>
      </c>
    </row>
    <row r="1256" spans="1:9" ht="50.25" customHeight="1" x14ac:dyDescent="0.3">
      <c r="A1256" s="273">
        <v>23</v>
      </c>
      <c r="B1256" s="620" t="s">
        <v>12247</v>
      </c>
      <c r="C1256" s="621" t="s">
        <v>12248</v>
      </c>
      <c r="D1256" s="620" t="s">
        <v>12247</v>
      </c>
      <c r="E1256" s="622" t="s">
        <v>4083</v>
      </c>
      <c r="F1256" s="619">
        <v>550</v>
      </c>
      <c r="G1256" s="619"/>
      <c r="H1256" s="619">
        <v>550</v>
      </c>
      <c r="I1256" s="619">
        <v>550</v>
      </c>
    </row>
    <row r="1257" spans="1:9" ht="40.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hidden="1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hidden="1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hidden="1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hidden="1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hidden="1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hidden="1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hidden="1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hidden="1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hidden="1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hidden="1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hidden="1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hidden="1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hidden="1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hidden="1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hidden="1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hidden="1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hidden="1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hidden="1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hidden="1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hidden="1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hidden="1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hidden="1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hidden="1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hidden="1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hidden="1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hidden="1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hidden="1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hidden="1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Bot="1" x14ac:dyDescent="0.3">
      <c r="A1288" s="89" t="s">
        <v>43</v>
      </c>
      <c r="B1288" s="90"/>
      <c r="C1288" s="91"/>
      <c r="D1288" s="90"/>
      <c r="E1288" s="152">
        <f>SUM(E1234:E1287)</f>
        <v>21</v>
      </c>
      <c r="F1288" s="152">
        <f>SUM(F1234:F1287)</f>
        <v>12650</v>
      </c>
      <c r="G1288" s="152">
        <f>SUM(G1234:G1287)</f>
        <v>0</v>
      </c>
      <c r="H1288" s="152">
        <f>SUM(H1234:H1287)</f>
        <v>12650</v>
      </c>
      <c r="I1288" s="224">
        <f>SUM(I1234:I1287)</f>
        <v>12650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3555.33</v>
      </c>
    </row>
    <row r="1290" spans="1:9" ht="63.75" customHeight="1" thickTop="1" x14ac:dyDescent="0.25">
      <c r="A1290" s="146">
        <v>1</v>
      </c>
      <c r="B1290" s="623"/>
      <c r="C1290" s="624" t="s">
        <v>12249</v>
      </c>
      <c r="D1290" s="623" t="s">
        <v>12250</v>
      </c>
      <c r="E1290" s="623">
        <v>20</v>
      </c>
      <c r="F1290" s="623">
        <v>3555.33</v>
      </c>
      <c r="G1290" s="623"/>
      <c r="H1290" s="623">
        <v>3555.33</v>
      </c>
      <c r="I1290" s="623">
        <v>3555.33</v>
      </c>
    </row>
    <row r="1291" spans="1:9" ht="16.5" hidden="1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hidden="1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Bot="1" x14ac:dyDescent="0.3">
      <c r="A1309" s="155" t="s">
        <v>43</v>
      </c>
      <c r="B1309" s="156"/>
      <c r="C1309" s="157"/>
      <c r="D1309" s="156"/>
      <c r="E1309" s="158">
        <f>SUM(E1290:E1308)</f>
        <v>20</v>
      </c>
      <c r="F1309" s="159">
        <f>SUM(F1290:F1308)</f>
        <v>3555.33</v>
      </c>
      <c r="G1309" s="159">
        <f>SUM(G1290:G1308)</f>
        <v>0</v>
      </c>
      <c r="H1309" s="159">
        <f>SUM(H1290:H1308)</f>
        <v>3555.33</v>
      </c>
      <c r="I1309" s="302">
        <f>SUM(I1290:I1308)</f>
        <v>3555.33</v>
      </c>
    </row>
    <row r="1310" spans="1:9" ht="16.5" customHeight="1" thickTop="1" x14ac:dyDescent="0.25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0</v>
      </c>
    </row>
    <row r="1311" spans="1:9" ht="46.5" hidden="1" customHeight="1" thickTop="1" thickBot="1" x14ac:dyDescent="0.3">
      <c r="A1311" s="543"/>
      <c r="B1311" s="194"/>
      <c r="C1311" s="194"/>
      <c r="D1311" s="194"/>
      <c r="E1311" s="566"/>
      <c r="F1311" s="196"/>
      <c r="G1311" s="544"/>
      <c r="H1311" s="196"/>
      <c r="I1311" s="197"/>
    </row>
    <row r="1312" spans="1:9" ht="51.75" hidden="1" customHeight="1" thickTop="1" thickBot="1" x14ac:dyDescent="0.3">
      <c r="A1312" s="138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hidden="1" customHeight="1" thickTop="1" x14ac:dyDescent="0.25">
      <c r="A1313" s="75"/>
      <c r="B1313" s="194"/>
      <c r="C1313" s="194"/>
      <c r="D1313" s="194"/>
      <c r="E1313" s="195"/>
      <c r="F1313" s="196"/>
      <c r="G1313" s="544"/>
      <c r="H1313" s="196"/>
      <c r="I1313" s="19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9" ht="16.5" customHeight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0</v>
      </c>
      <c r="G1330" s="92">
        <f>SUM(G1311:G1329)</f>
        <v>0</v>
      </c>
      <c r="H1330" s="92">
        <f>SUM(H1311:H1329)</f>
        <v>0</v>
      </c>
      <c r="I1330" s="93">
        <f>SUM(I1311:I1329)</f>
        <v>0</v>
      </c>
    </row>
    <row r="1331" spans="1:9" ht="16.5" customHeight="1" thickTop="1" x14ac:dyDescent="0.25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0</v>
      </c>
    </row>
    <row r="1332" spans="1:9" ht="36.75" hidden="1" customHeight="1" thickTop="1" x14ac:dyDescent="0.2">
      <c r="A1332" s="130"/>
      <c r="B1332" s="623"/>
      <c r="C1332" s="623"/>
      <c r="D1332" s="623"/>
      <c r="E1332" s="623"/>
      <c r="F1332" s="623"/>
      <c r="G1332" s="623"/>
      <c r="H1332" s="623"/>
      <c r="I1332" s="623"/>
    </row>
    <row r="1333" spans="1:9" ht="47.25" hidden="1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46.5" hidden="1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16.5" hidden="1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hidden="1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9" ht="16.5" hidden="1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hidden="1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Bot="1" x14ac:dyDescent="0.3">
      <c r="A1351" s="89" t="s">
        <v>43</v>
      </c>
      <c r="B1351" s="90"/>
      <c r="C1351" s="91"/>
      <c r="D1351" s="90"/>
      <c r="E1351" s="152">
        <f>SUM(E1332:E1350)</f>
        <v>0</v>
      </c>
      <c r="F1351" s="92">
        <f>SUM(F1332:F1350)</f>
        <v>0</v>
      </c>
      <c r="G1351" s="92">
        <f>SUM(G1332:G1350)</f>
        <v>0</v>
      </c>
      <c r="H1351" s="92">
        <f>SUM(H1332:H1350)</f>
        <v>0</v>
      </c>
      <c r="I1351" s="93">
        <f>SUM(I1332:I1350)</f>
        <v>0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6271.7</v>
      </c>
    </row>
    <row r="1353" spans="1:9" ht="58.5" customHeight="1" thickTop="1" x14ac:dyDescent="0.25">
      <c r="A1353" s="146">
        <v>1</v>
      </c>
      <c r="B1353" s="623" t="s">
        <v>12251</v>
      </c>
      <c r="C1353" s="624" t="s">
        <v>12252</v>
      </c>
      <c r="D1353" s="623" t="s">
        <v>12251</v>
      </c>
      <c r="E1353" s="623">
        <v>0</v>
      </c>
      <c r="F1353" s="623">
        <v>6271.7</v>
      </c>
      <c r="G1353" s="623"/>
      <c r="H1353" s="623">
        <v>6271.7</v>
      </c>
      <c r="I1353" s="623">
        <v>6271.7</v>
      </c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hidden="1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hidden="1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hidden="1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hidden="1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6271.7</v>
      </c>
      <c r="G1372" s="92">
        <f>SUM(G1353:G1371)</f>
        <v>0</v>
      </c>
      <c r="H1372" s="92">
        <f>SUM(H1353:H1371)</f>
        <v>6271.7</v>
      </c>
      <c r="I1372" s="93">
        <f>SUM(I1353:I1371)</f>
        <v>6271.7</v>
      </c>
    </row>
    <row r="1373" spans="1:9" ht="16.5" customHeight="1" thickTop="1" x14ac:dyDescent="0.25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hidden="1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hidden="1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hidden="1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hidden="1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hidden="1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81</v>
      </c>
      <c r="B1398" s="629"/>
      <c r="E1398" s="5">
        <f>E1232+E1061+E901+E660+E490+E277+E7</f>
        <v>6568.0999999999995</v>
      </c>
      <c r="I1398" s="5">
        <f>I1232+I1061+I901+I660+I490+I277+I7</f>
        <v>343428.47395999992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>
    <filterColumn colId="8">
      <customFilters and="1">
        <customFilter operator="notEqual" val=" "/>
      </customFilters>
    </filterColumn>
  </autoFilter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8" fitToHeight="3" orientation="portrait" r:id="rId1"/>
  <headerFooter alignWithMargins="0"/>
  <rowBreaks count="1" manualBreakCount="1">
    <brk id="907" min="1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399"/>
  <sheetViews>
    <sheetView view="pageBreakPreview" zoomScale="75" zoomScaleNormal="75" zoomScaleSheetLayoutView="75" workbookViewId="0">
      <pane ySplit="6" topLeftCell="A7" activePane="bottomLeft" state="frozen"/>
      <selection activeCell="S19" sqref="S19"/>
      <selection pane="bottomLeft" activeCell="S19" sqref="S1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12253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95"/>
      <c r="C4" s="595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452</v>
      </c>
      <c r="F7" s="16"/>
      <c r="G7" s="16"/>
      <c r="H7" s="16"/>
      <c r="I7" s="17">
        <f>I188+I205+I213+I234+I255+I276</f>
        <v>27551.33252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27551.33252</v>
      </c>
    </row>
    <row r="9" spans="1:9" ht="32.25" customHeight="1" thickBot="1" x14ac:dyDescent="0.25">
      <c r="A9" s="596">
        <v>1</v>
      </c>
      <c r="B9" s="597" t="s">
        <v>12254</v>
      </c>
      <c r="C9" s="598" t="s">
        <v>12255</v>
      </c>
      <c r="D9" s="597" t="s">
        <v>12256</v>
      </c>
      <c r="E9" s="599">
        <v>2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12257</v>
      </c>
      <c r="C10" s="320" t="s">
        <v>8849</v>
      </c>
      <c r="D10" s="321" t="s">
        <v>12258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12259</v>
      </c>
      <c r="C11" s="320" t="s">
        <v>12260</v>
      </c>
      <c r="D11" s="321" t="s">
        <v>12261</v>
      </c>
      <c r="E11" s="322">
        <v>9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12262</v>
      </c>
      <c r="C12" s="320" t="s">
        <v>12263</v>
      </c>
      <c r="D12" s="321" t="s">
        <v>12264</v>
      </c>
      <c r="E12" s="322">
        <v>14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12265</v>
      </c>
      <c r="C13" s="552" t="s">
        <v>12266</v>
      </c>
      <c r="D13" s="553" t="s">
        <v>12265</v>
      </c>
      <c r="E13" s="554">
        <v>7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12267</v>
      </c>
      <c r="C14" s="552" t="s">
        <v>12268</v>
      </c>
      <c r="D14" s="553" t="s">
        <v>12267</v>
      </c>
      <c r="E14" s="554">
        <v>10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12269</v>
      </c>
      <c r="C15" s="552" t="s">
        <v>12270</v>
      </c>
      <c r="D15" s="553" t="s">
        <v>12269</v>
      </c>
      <c r="E15" s="554">
        <v>2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12271</v>
      </c>
      <c r="C16" s="552" t="s">
        <v>12270</v>
      </c>
      <c r="D16" s="553" t="s">
        <v>12271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12272</v>
      </c>
      <c r="C17" s="552" t="s">
        <v>8849</v>
      </c>
      <c r="D17" s="553" t="s">
        <v>12272</v>
      </c>
      <c r="E17" s="554">
        <v>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12273</v>
      </c>
      <c r="C18" s="552" t="s">
        <v>12274</v>
      </c>
      <c r="D18" s="553" t="s">
        <v>12273</v>
      </c>
      <c r="E18" s="554">
        <v>12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12275</v>
      </c>
      <c r="C19" s="552" t="s">
        <v>12276</v>
      </c>
      <c r="D19" s="553" t="s">
        <v>12275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12277</v>
      </c>
      <c r="C20" s="552" t="s">
        <v>12278</v>
      </c>
      <c r="D20" s="553" t="s">
        <v>12277</v>
      </c>
      <c r="E20" s="554">
        <v>9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12279</v>
      </c>
      <c r="C21" s="552" t="s">
        <v>12280</v>
      </c>
      <c r="D21" s="553" t="s">
        <v>12279</v>
      </c>
      <c r="E21" s="554">
        <v>9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12281</v>
      </c>
      <c r="C22" s="552" t="s">
        <v>12282</v>
      </c>
      <c r="D22" s="553" t="s">
        <v>12281</v>
      </c>
      <c r="E22" s="554">
        <v>10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12283</v>
      </c>
      <c r="C23" s="552" t="s">
        <v>12284</v>
      </c>
      <c r="D23" s="553" t="s">
        <v>12283</v>
      </c>
      <c r="E23" s="554">
        <v>5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12285</v>
      </c>
      <c r="C24" s="552" t="s">
        <v>12286</v>
      </c>
      <c r="D24" s="553" t="s">
        <v>12285</v>
      </c>
      <c r="E24" s="554">
        <v>15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12287</v>
      </c>
      <c r="C25" s="552" t="s">
        <v>12288</v>
      </c>
      <c r="D25" s="553" t="s">
        <v>12287</v>
      </c>
      <c r="E25" s="554">
        <v>12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12289</v>
      </c>
      <c r="C26" s="552" t="s">
        <v>12290</v>
      </c>
      <c r="D26" s="553" t="s">
        <v>12289</v>
      </c>
      <c r="E26" s="554">
        <v>5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12291</v>
      </c>
      <c r="C27" s="552" t="s">
        <v>12292</v>
      </c>
      <c r="D27" s="553" t="s">
        <v>12293</v>
      </c>
      <c r="E27" s="554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39.75" customHeight="1" thickTop="1" x14ac:dyDescent="0.2">
      <c r="A28" s="24">
        <v>20</v>
      </c>
      <c r="B28" s="551" t="s">
        <v>12294</v>
      </c>
      <c r="C28" s="552" t="s">
        <v>12295</v>
      </c>
      <c r="D28" s="553" t="s">
        <v>12296</v>
      </c>
      <c r="E28" s="554">
        <v>10</v>
      </c>
      <c r="F28" s="330">
        <v>550</v>
      </c>
      <c r="G28" s="331"/>
      <c r="H28" s="330">
        <v>550.00036</v>
      </c>
      <c r="I28" s="332">
        <v>550.00036</v>
      </c>
    </row>
    <row r="29" spans="1:11" ht="39.75" customHeight="1" thickBot="1" x14ac:dyDescent="0.25">
      <c r="A29" s="29">
        <v>21</v>
      </c>
      <c r="B29" s="551" t="s">
        <v>12297</v>
      </c>
      <c r="C29" s="552" t="s">
        <v>12298</v>
      </c>
      <c r="D29" s="553" t="s">
        <v>12299</v>
      </c>
      <c r="E29" s="554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Top="1" x14ac:dyDescent="0.2">
      <c r="A30" s="24">
        <v>22</v>
      </c>
      <c r="B30" s="551" t="s">
        <v>12300</v>
      </c>
      <c r="C30" s="552" t="s">
        <v>12301</v>
      </c>
      <c r="D30" s="553" t="s">
        <v>12302</v>
      </c>
      <c r="E30" s="554">
        <v>5</v>
      </c>
      <c r="F30" s="330">
        <v>550</v>
      </c>
      <c r="G30" s="331"/>
      <c r="H30" s="330">
        <v>550.00036</v>
      </c>
      <c r="I30" s="332">
        <v>550.00036</v>
      </c>
    </row>
    <row r="31" spans="1:11" ht="39.75" customHeight="1" thickBot="1" x14ac:dyDescent="0.25">
      <c r="A31" s="29">
        <v>23</v>
      </c>
      <c r="B31" s="551" t="s">
        <v>12303</v>
      </c>
      <c r="C31" s="552" t="s">
        <v>9264</v>
      </c>
      <c r="D31" s="553" t="s">
        <v>12304</v>
      </c>
      <c r="E31" s="554">
        <v>10</v>
      </c>
      <c r="F31" s="330">
        <v>550.00036</v>
      </c>
      <c r="G31" s="331"/>
      <c r="H31" s="330">
        <v>550.00036</v>
      </c>
      <c r="I31" s="332">
        <v>550.00036</v>
      </c>
    </row>
    <row r="32" spans="1:11" ht="39.75" customHeight="1" thickTop="1" x14ac:dyDescent="0.2">
      <c r="A32" s="24">
        <v>24</v>
      </c>
      <c r="B32" s="551" t="s">
        <v>12305</v>
      </c>
      <c r="C32" s="552" t="s">
        <v>10180</v>
      </c>
      <c r="D32" s="553" t="s">
        <v>12306</v>
      </c>
      <c r="E32" s="554">
        <v>15</v>
      </c>
      <c r="F32" s="330">
        <v>550.00036</v>
      </c>
      <c r="G32" s="331"/>
      <c r="H32" s="330">
        <v>550.00036</v>
      </c>
      <c r="I32" s="332">
        <v>550.00036</v>
      </c>
    </row>
    <row r="33" spans="1:9" ht="39.75" customHeight="1" thickBot="1" x14ac:dyDescent="0.25">
      <c r="A33" s="29">
        <v>25</v>
      </c>
      <c r="B33" s="551" t="s">
        <v>12307</v>
      </c>
      <c r="C33" s="552" t="s">
        <v>12308</v>
      </c>
      <c r="D33" s="553" t="s">
        <v>12309</v>
      </c>
      <c r="E33" s="554">
        <v>5</v>
      </c>
      <c r="F33" s="330">
        <v>550.00036</v>
      </c>
      <c r="G33" s="331"/>
      <c r="H33" s="330">
        <v>550.00036</v>
      </c>
      <c r="I33" s="332">
        <v>550.00036</v>
      </c>
    </row>
    <row r="34" spans="1:9" ht="39.75" customHeight="1" thickTop="1" x14ac:dyDescent="0.2">
      <c r="A34" s="24">
        <v>26</v>
      </c>
      <c r="B34" s="551" t="s">
        <v>12310</v>
      </c>
      <c r="C34" s="552" t="s">
        <v>12311</v>
      </c>
      <c r="D34" s="553" t="s">
        <v>12312</v>
      </c>
      <c r="E34" s="554">
        <v>10</v>
      </c>
      <c r="F34" s="330">
        <v>601.33000000000004</v>
      </c>
      <c r="G34" s="331"/>
      <c r="H34" s="330">
        <v>601.33000000000004</v>
      </c>
      <c r="I34" s="332">
        <v>601.33000000000004</v>
      </c>
    </row>
    <row r="35" spans="1:9" ht="39.75" customHeight="1" thickBot="1" x14ac:dyDescent="0.25">
      <c r="A35" s="29">
        <v>27</v>
      </c>
      <c r="B35" s="551" t="s">
        <v>12313</v>
      </c>
      <c r="C35" s="552" t="s">
        <v>12314</v>
      </c>
      <c r="D35" s="553" t="s">
        <v>12315</v>
      </c>
      <c r="E35" s="554">
        <v>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12316</v>
      </c>
      <c r="C36" s="552" t="s">
        <v>12317</v>
      </c>
      <c r="D36" s="553" t="s">
        <v>12318</v>
      </c>
      <c r="E36" s="554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12319</v>
      </c>
      <c r="C37" s="552" t="s">
        <v>12320</v>
      </c>
      <c r="D37" s="553" t="s">
        <v>12321</v>
      </c>
      <c r="E37" s="554">
        <v>3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12322</v>
      </c>
      <c r="C38" s="552" t="s">
        <v>12323</v>
      </c>
      <c r="D38" s="553" t="s">
        <v>12324</v>
      </c>
      <c r="E38" s="554">
        <v>5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12325</v>
      </c>
      <c r="C39" s="552" t="s">
        <v>12326</v>
      </c>
      <c r="D39" s="553" t="s">
        <v>12327</v>
      </c>
      <c r="E39" s="554">
        <v>15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12328</v>
      </c>
      <c r="C40" s="552" t="s">
        <v>12329</v>
      </c>
      <c r="D40" s="553" t="s">
        <v>12330</v>
      </c>
      <c r="E40" s="554">
        <v>4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12331</v>
      </c>
      <c r="C41" s="552" t="s">
        <v>12332</v>
      </c>
      <c r="D41" s="553" t="s">
        <v>12333</v>
      </c>
      <c r="E41" s="554">
        <v>5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12334</v>
      </c>
      <c r="C42" s="552" t="s">
        <v>12335</v>
      </c>
      <c r="D42" s="553" t="s">
        <v>12336</v>
      </c>
      <c r="E42" s="554">
        <v>5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12337</v>
      </c>
      <c r="C43" s="552" t="s">
        <v>12338</v>
      </c>
      <c r="D43" s="553" t="s">
        <v>12337</v>
      </c>
      <c r="E43" s="554">
        <v>7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12339</v>
      </c>
      <c r="C44" s="552" t="s">
        <v>12340</v>
      </c>
      <c r="D44" s="553" t="s">
        <v>12339</v>
      </c>
      <c r="E44" s="554">
        <v>15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12341</v>
      </c>
      <c r="C45" s="552" t="s">
        <v>12342</v>
      </c>
      <c r="D45" s="553" t="s">
        <v>12341</v>
      </c>
      <c r="E45" s="554">
        <v>15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12343</v>
      </c>
      <c r="C46" s="552" t="s">
        <v>12344</v>
      </c>
      <c r="D46" s="553" t="s">
        <v>12343</v>
      </c>
      <c r="E46" s="554">
        <v>15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12345</v>
      </c>
      <c r="C47" s="552" t="s">
        <v>12346</v>
      </c>
      <c r="D47" s="553" t="s">
        <v>12345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12347</v>
      </c>
      <c r="C48" s="552" t="s">
        <v>12348</v>
      </c>
      <c r="D48" s="553" t="s">
        <v>12347</v>
      </c>
      <c r="E48" s="554">
        <v>15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12349</v>
      </c>
      <c r="C49" s="552" t="s">
        <v>12350</v>
      </c>
      <c r="D49" s="553" t="s">
        <v>12349</v>
      </c>
      <c r="E49" s="554">
        <v>10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12351</v>
      </c>
      <c r="C50" s="552" t="s">
        <v>12352</v>
      </c>
      <c r="D50" s="553" t="s">
        <v>12351</v>
      </c>
      <c r="E50" s="554">
        <v>15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12353</v>
      </c>
      <c r="C51" s="552" t="s">
        <v>12354</v>
      </c>
      <c r="D51" s="553" t="s">
        <v>12353</v>
      </c>
      <c r="E51" s="554">
        <v>15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12355</v>
      </c>
      <c r="C52" s="552" t="s">
        <v>12356</v>
      </c>
      <c r="D52" s="553" t="s">
        <v>12355</v>
      </c>
      <c r="E52" s="554">
        <v>10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12355</v>
      </c>
      <c r="C53" s="552" t="s">
        <v>12357</v>
      </c>
      <c r="D53" s="553" t="s">
        <v>12355</v>
      </c>
      <c r="E53" s="554">
        <v>10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12358</v>
      </c>
      <c r="C54" s="552" t="s">
        <v>12359</v>
      </c>
      <c r="D54" s="553" t="s">
        <v>12358</v>
      </c>
      <c r="E54" s="554">
        <v>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12360</v>
      </c>
      <c r="C55" s="552" t="s">
        <v>12361</v>
      </c>
      <c r="D55" s="553" t="s">
        <v>12360</v>
      </c>
      <c r="E55" s="554">
        <v>15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12362</v>
      </c>
      <c r="C56" s="552" t="s">
        <v>12363</v>
      </c>
      <c r="D56" s="553" t="s">
        <v>12362</v>
      </c>
      <c r="E56" s="554">
        <v>15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12364</v>
      </c>
      <c r="C57" s="552" t="s">
        <v>12365</v>
      </c>
      <c r="D57" s="553" t="s">
        <v>12364</v>
      </c>
      <c r="E57" s="554">
        <v>10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12366</v>
      </c>
      <c r="C58" s="552" t="s">
        <v>12367</v>
      </c>
      <c r="D58" s="553" t="s">
        <v>12366</v>
      </c>
      <c r="E58" s="554">
        <v>15</v>
      </c>
      <c r="F58" s="330">
        <v>550</v>
      </c>
      <c r="G58" s="331"/>
      <c r="H58" s="330">
        <v>550</v>
      </c>
      <c r="I58" s="332">
        <v>550</v>
      </c>
    </row>
    <row r="59" spans="1:9" ht="39.75" hidden="1" customHeight="1" thickBot="1" x14ac:dyDescent="0.25">
      <c r="A59" s="29"/>
      <c r="B59" s="551"/>
      <c r="C59" s="552"/>
      <c r="D59" s="553"/>
      <c r="E59" s="554"/>
      <c r="F59" s="330"/>
      <c r="G59" s="331"/>
      <c r="H59" s="330"/>
      <c r="I59" s="332"/>
    </row>
    <row r="60" spans="1:9" ht="39.75" hidden="1" customHeight="1" thickTop="1" x14ac:dyDescent="0.2">
      <c r="A60" s="24"/>
      <c r="B60" s="551"/>
      <c r="C60" s="552"/>
      <c r="D60" s="553"/>
      <c r="E60" s="554"/>
      <c r="F60" s="330"/>
      <c r="G60" s="331"/>
      <c r="H60" s="330"/>
      <c r="I60" s="332"/>
    </row>
    <row r="61" spans="1:9" ht="39.75" hidden="1" customHeight="1" thickBot="1" x14ac:dyDescent="0.25">
      <c r="A61" s="29"/>
      <c r="B61" s="551"/>
      <c r="C61" s="552"/>
      <c r="D61" s="553"/>
      <c r="E61" s="554"/>
      <c r="F61" s="330"/>
      <c r="G61" s="331"/>
      <c r="H61" s="330"/>
      <c r="I61" s="332"/>
    </row>
    <row r="62" spans="1:9" ht="39.75" hidden="1" customHeight="1" thickTop="1" x14ac:dyDescent="0.2">
      <c r="A62" s="24"/>
      <c r="B62" s="551"/>
      <c r="C62" s="552"/>
      <c r="D62" s="553"/>
      <c r="E62" s="554"/>
      <c r="F62" s="330"/>
      <c r="G62" s="331"/>
      <c r="H62" s="330"/>
      <c r="I62" s="332"/>
    </row>
    <row r="63" spans="1:9" ht="39.75" hidden="1" customHeight="1" thickBot="1" x14ac:dyDescent="0.25">
      <c r="A63" s="29"/>
      <c r="B63" s="551"/>
      <c r="C63" s="552"/>
      <c r="D63" s="553"/>
      <c r="E63" s="554"/>
      <c r="F63" s="330"/>
      <c r="G63" s="331"/>
      <c r="H63" s="330"/>
      <c r="I63" s="332"/>
    </row>
    <row r="64" spans="1:9" ht="39.75" hidden="1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hidden="1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hidden="1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hidden="1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hidden="1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hidden="1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hidden="1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hidden="1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hidden="1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hidden="1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hidden="1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hidden="1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hidden="1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hidden="1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hidden="1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hidden="1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hidden="1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hidden="1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hidden="1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hidden="1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hidden="1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hidden="1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hidden="1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hidden="1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hidden="1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hidden="1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hidden="1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hidden="1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hidden="1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hidden="1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hidden="1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hidden="1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hidden="1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hidden="1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hidden="1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hidden="1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hidden="1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hidden="1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hidden="1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hidden="1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hidden="1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hidden="1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hidden="1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hidden="1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hidden="1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hidden="1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hidden="1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hidden="1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hidden="1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hidden="1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hidden="1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hidden="1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hidden="1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hidden="1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hidden="1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hidden="1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hidden="1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hidden="1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hidden="1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hidden="1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hidden="1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hidden="1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hidden="1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hidden="1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hidden="1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hidden="1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hidden="1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hidden="1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hidden="1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hidden="1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hidden="1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hidden="1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hidden="1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hidden="1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hidden="1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hidden="1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hidden="1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hidden="1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hidden="1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hidden="1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hidden="1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hidden="1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hidden="1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hidden="1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hidden="1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hidden="1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hidden="1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hidden="1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hidden="1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hidden="1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hidden="1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hidden="1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hidden="1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hidden="1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hidden="1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hidden="1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hidden="1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hidden="1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hidden="1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hidden="1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hidden="1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hidden="1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hidden="1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hidden="1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hidden="1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hidden="1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hidden="1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hidden="1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hidden="1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hidden="1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hidden="1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hidden="1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hidden="1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hidden="1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hidden="1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hidden="1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hidden="1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hidden="1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hidden="1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hidden="1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hidden="1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hidden="1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hidden="1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hidden="1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452</v>
      </c>
      <c r="F188" s="93">
        <f>SUM(F9:F177)</f>
        <v>27551.33108</v>
      </c>
      <c r="G188" s="93"/>
      <c r="H188" s="93">
        <f>SUM(H9:H177)</f>
        <v>27551.33252</v>
      </c>
      <c r="I188" s="93">
        <f>SUM(I9:I177)</f>
        <v>27551.33252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0</v>
      </c>
    </row>
    <row r="190" spans="1:10" ht="51" hidden="1" customHeight="1" thickTop="1" x14ac:dyDescent="0.2">
      <c r="A190" s="100"/>
      <c r="B190" s="50"/>
      <c r="C190" s="41"/>
      <c r="D190" s="50"/>
      <c r="E190" s="27"/>
      <c r="F190" s="33"/>
      <c r="G190" s="50"/>
      <c r="H190" s="33"/>
      <c r="I190" s="33"/>
      <c r="J190" s="101"/>
    </row>
    <row r="191" spans="1:10" ht="39.75" hidden="1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/>
    </row>
    <row r="192" spans="1:10" ht="61.5" hidden="1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hidden="1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hidden="1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hidden="1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hidden="1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hidden="1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hidden="1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hidden="1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hidden="1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hidden="1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hidden="1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hidden="1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hidden="1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0</v>
      </c>
      <c r="F205" s="108">
        <f>SUM(F190:F204)</f>
        <v>0</v>
      </c>
      <c r="G205" s="108">
        <f>SUM(G190:G204)</f>
        <v>0</v>
      </c>
      <c r="H205" s="108">
        <f>SUM(H190:H204)</f>
        <v>0</v>
      </c>
      <c r="I205" s="109">
        <f>SUM(I190:I204)</f>
        <v>0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0</v>
      </c>
    </row>
    <row r="207" spans="1:9" ht="39" hidden="1" customHeight="1" thickTop="1" thickBot="1" x14ac:dyDescent="0.25">
      <c r="A207" s="100"/>
      <c r="B207" s="50"/>
      <c r="C207" s="41"/>
      <c r="D207" s="50"/>
      <c r="E207" s="27"/>
      <c r="F207" s="33"/>
      <c r="G207" s="50"/>
      <c r="H207" s="33"/>
      <c r="I207" s="33"/>
    </row>
    <row r="208" spans="1:9" ht="40.5" hidden="1" customHeight="1" thickTop="1" thickBot="1" x14ac:dyDescent="0.25">
      <c r="A208" s="100"/>
      <c r="B208" s="55"/>
      <c r="C208" s="55"/>
      <c r="D208" s="55"/>
      <c r="E208" s="56"/>
      <c r="F208" s="57"/>
      <c r="G208" s="120"/>
      <c r="H208" s="57"/>
      <c r="I208" s="121"/>
    </row>
    <row r="209" spans="1:9" ht="45.75" hidden="1" customHeight="1" thickTop="1" thickBot="1" x14ac:dyDescent="0.25">
      <c r="A209" s="100"/>
      <c r="B209" s="55"/>
      <c r="C209" s="55"/>
      <c r="D209" s="55"/>
      <c r="E209" s="56"/>
      <c r="F209" s="57"/>
      <c r="G209" s="120"/>
      <c r="H209" s="57"/>
      <c r="I209" s="121"/>
    </row>
    <row r="210" spans="1:9" ht="35.25" hidden="1" customHeight="1" thickTop="1" x14ac:dyDescent="0.2">
      <c r="A210" s="100"/>
      <c r="B210" s="55"/>
      <c r="C210" s="55"/>
      <c r="D210" s="55"/>
      <c r="E210" s="56"/>
      <c r="F210" s="57"/>
      <c r="G210" s="120"/>
      <c r="H210" s="57"/>
      <c r="I210" s="121"/>
    </row>
    <row r="211" spans="1:9" ht="16.5" hidden="1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hidden="1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0</v>
      </c>
      <c r="F213" s="123">
        <f>SUM(F207:F212)</f>
        <v>0</v>
      </c>
      <c r="G213" s="123">
        <f>SUM(G207:G212)</f>
        <v>0</v>
      </c>
      <c r="H213" s="123">
        <f>SUM(H207:H212)</f>
        <v>0</v>
      </c>
      <c r="I213" s="124">
        <f>SUM(I207:I212)</f>
        <v>0</v>
      </c>
    </row>
    <row r="214" spans="1:9" ht="16.5" customHeight="1" thickTop="1" thickBot="1" x14ac:dyDescent="0.3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0</v>
      </c>
    </row>
    <row r="215" spans="1:9" ht="32.25" hidden="1" customHeight="1" x14ac:dyDescent="0.2">
      <c r="A215" s="500"/>
      <c r="B215" s="501"/>
      <c r="C215" s="502"/>
      <c r="D215" s="501"/>
      <c r="E215" s="503"/>
      <c r="F215" s="504"/>
      <c r="G215" s="505"/>
      <c r="H215" s="504"/>
      <c r="I215" s="504"/>
    </row>
    <row r="216" spans="1:9" ht="31.5" hidden="1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hidden="1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hidden="1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hidden="1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hidden="1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hidden="1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hidden="1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hidden="1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hidden="1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hidden="1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hidden="1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hidden="1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hidden="1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hidden="1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hidden="1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hidden="1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hidden="1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hidden="1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0</v>
      </c>
      <c r="G234" s="123">
        <f>SUM(G215:G233)</f>
        <v>0</v>
      </c>
      <c r="H234" s="123">
        <f>SUM(H215:H233)</f>
        <v>0</v>
      </c>
      <c r="I234" s="124">
        <f>SUM(I215:I233)</f>
        <v>0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hidden="1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hidden="1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hidden="1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hidden="1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hidden="1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hidden="1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hidden="1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539.5</v>
      </c>
      <c r="F277" s="161"/>
      <c r="G277" s="161"/>
      <c r="H277" s="161"/>
      <c r="I277" s="15">
        <f>I384+I405+I426+I447+I468+I489</f>
        <v>33774.79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26050</v>
      </c>
    </row>
    <row r="279" spans="1:9" ht="45" customHeight="1" x14ac:dyDescent="0.25">
      <c r="A279" s="163">
        <v>1</v>
      </c>
      <c r="B279" s="459" t="s">
        <v>177</v>
      </c>
      <c r="C279" s="460" t="s">
        <v>12368</v>
      </c>
      <c r="D279" s="459" t="s">
        <v>177</v>
      </c>
      <c r="E279" s="461">
        <v>13</v>
      </c>
      <c r="F279" s="462">
        <v>550</v>
      </c>
      <c r="G279" s="463"/>
      <c r="H279" s="462">
        <v>550</v>
      </c>
      <c r="I279" s="462">
        <v>550</v>
      </c>
    </row>
    <row r="280" spans="1:9" ht="45.75" customHeight="1" x14ac:dyDescent="0.25">
      <c r="A280" s="163">
        <v>2</v>
      </c>
      <c r="B280" s="459" t="s">
        <v>177</v>
      </c>
      <c r="C280" s="460" t="s">
        <v>12369</v>
      </c>
      <c r="D280" s="459" t="s">
        <v>177</v>
      </c>
      <c r="E280" s="461">
        <v>5</v>
      </c>
      <c r="F280" s="462">
        <v>200</v>
      </c>
      <c r="G280" s="463"/>
      <c r="H280" s="462">
        <v>200</v>
      </c>
      <c r="I280" s="462">
        <v>200</v>
      </c>
    </row>
    <row r="281" spans="1:9" ht="42.75" customHeight="1" x14ac:dyDescent="0.25">
      <c r="A281" s="163">
        <v>3</v>
      </c>
      <c r="B281" s="459" t="s">
        <v>177</v>
      </c>
      <c r="C281" s="460" t="s">
        <v>12370</v>
      </c>
      <c r="D281" s="459" t="s">
        <v>177</v>
      </c>
      <c r="E281" s="461">
        <v>8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177</v>
      </c>
      <c r="C282" s="460" t="s">
        <v>12371</v>
      </c>
      <c r="D282" s="459" t="s">
        <v>177</v>
      </c>
      <c r="E282" s="461">
        <v>10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177</v>
      </c>
      <c r="C283" s="460" t="s">
        <v>12372</v>
      </c>
      <c r="D283" s="459" t="s">
        <v>177</v>
      </c>
      <c r="E283" s="461">
        <v>14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177</v>
      </c>
      <c r="C284" s="460" t="s">
        <v>12373</v>
      </c>
      <c r="D284" s="459" t="s">
        <v>177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177</v>
      </c>
      <c r="C285" s="464" t="s">
        <v>12374</v>
      </c>
      <c r="D285" s="459" t="s">
        <v>177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12375</v>
      </c>
      <c r="C286" s="460" t="s">
        <v>12376</v>
      </c>
      <c r="D286" s="459" t="s">
        <v>12375</v>
      </c>
      <c r="E286" s="461">
        <v>7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12377</v>
      </c>
      <c r="C287" s="465" t="s">
        <v>12378</v>
      </c>
      <c r="D287" s="459" t="s">
        <v>12377</v>
      </c>
      <c r="E287" s="461">
        <v>3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12379</v>
      </c>
      <c r="C288" s="465" t="s">
        <v>12380</v>
      </c>
      <c r="D288" s="459" t="s">
        <v>12379</v>
      </c>
      <c r="E288" s="461">
        <v>14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12381</v>
      </c>
      <c r="C289" s="465" t="s">
        <v>12382</v>
      </c>
      <c r="D289" s="459" t="s">
        <v>12381</v>
      </c>
      <c r="E289" s="461">
        <v>3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12383</v>
      </c>
      <c r="C290" s="465" t="s">
        <v>12384</v>
      </c>
      <c r="D290" s="459" t="s">
        <v>12383</v>
      </c>
      <c r="E290" s="461">
        <v>1.5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12385</v>
      </c>
      <c r="C291" s="460" t="s">
        <v>12386</v>
      </c>
      <c r="D291" s="459" t="s">
        <v>12385</v>
      </c>
      <c r="E291" s="461">
        <v>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12387</v>
      </c>
      <c r="C292" s="460" t="s">
        <v>12388</v>
      </c>
      <c r="D292" s="459" t="s">
        <v>12387</v>
      </c>
      <c r="E292" s="461">
        <v>8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12389</v>
      </c>
      <c r="C293" s="466" t="s">
        <v>12390</v>
      </c>
      <c r="D293" s="459" t="s">
        <v>12389</v>
      </c>
      <c r="E293" s="461">
        <v>6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12391</v>
      </c>
      <c r="C294" s="165" t="s">
        <v>12392</v>
      </c>
      <c r="D294" s="166" t="s">
        <v>12391</v>
      </c>
      <c r="E294" s="167">
        <v>15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12393</v>
      </c>
      <c r="C295" s="165" t="s">
        <v>12394</v>
      </c>
      <c r="D295" s="166" t="s">
        <v>12393</v>
      </c>
      <c r="E295" s="167">
        <v>4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12395</v>
      </c>
      <c r="C296" s="165" t="s">
        <v>12396</v>
      </c>
      <c r="D296" s="166" t="s">
        <v>12395</v>
      </c>
      <c r="E296" s="167">
        <v>3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12397</v>
      </c>
      <c r="C297" s="165" t="s">
        <v>12398</v>
      </c>
      <c r="D297" s="166" t="s">
        <v>12397</v>
      </c>
      <c r="E297" s="167">
        <v>10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12399</v>
      </c>
      <c r="C298" s="165" t="s">
        <v>12400</v>
      </c>
      <c r="D298" s="166" t="s">
        <v>12399</v>
      </c>
      <c r="E298" s="167">
        <v>12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12401</v>
      </c>
      <c r="C299" s="165" t="s">
        <v>12402</v>
      </c>
      <c r="D299" s="166" t="s">
        <v>12401</v>
      </c>
      <c r="E299" s="167">
        <v>8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>
        <v>22</v>
      </c>
      <c r="B300" s="164" t="s">
        <v>12403</v>
      </c>
      <c r="C300" s="165" t="s">
        <v>12404</v>
      </c>
      <c r="D300" s="166" t="s">
        <v>12403</v>
      </c>
      <c r="E300" s="167">
        <v>10</v>
      </c>
      <c r="F300" s="168">
        <v>550</v>
      </c>
      <c r="G300" s="169"/>
      <c r="H300" s="168">
        <v>550</v>
      </c>
      <c r="I300" s="168">
        <v>550</v>
      </c>
    </row>
    <row r="301" spans="1:9" ht="53.25" customHeight="1" x14ac:dyDescent="0.25">
      <c r="A301" s="163">
        <v>23</v>
      </c>
      <c r="B301" s="164" t="s">
        <v>12405</v>
      </c>
      <c r="C301" s="165" t="s">
        <v>12406</v>
      </c>
      <c r="D301" s="166" t="s">
        <v>12405</v>
      </c>
      <c r="E301" s="167">
        <v>5</v>
      </c>
      <c r="F301" s="168">
        <v>550</v>
      </c>
      <c r="G301" s="169"/>
      <c r="H301" s="168">
        <v>550</v>
      </c>
      <c r="I301" s="168">
        <v>550</v>
      </c>
    </row>
    <row r="302" spans="1:9" ht="34.5" customHeight="1" x14ac:dyDescent="0.25">
      <c r="A302" s="163">
        <v>24</v>
      </c>
      <c r="B302" s="164" t="s">
        <v>12407</v>
      </c>
      <c r="C302" s="165" t="s">
        <v>12408</v>
      </c>
      <c r="D302" s="166" t="s">
        <v>12407</v>
      </c>
      <c r="E302" s="167">
        <v>10</v>
      </c>
      <c r="F302" s="168">
        <v>550</v>
      </c>
      <c r="G302" s="169"/>
      <c r="H302" s="168">
        <v>550</v>
      </c>
      <c r="I302" s="168">
        <v>550</v>
      </c>
    </row>
    <row r="303" spans="1:9" ht="40.5" customHeight="1" x14ac:dyDescent="0.25">
      <c r="A303" s="163">
        <v>25</v>
      </c>
      <c r="B303" s="164" t="s">
        <v>12409</v>
      </c>
      <c r="C303" s="165" t="s">
        <v>12410</v>
      </c>
      <c r="D303" s="166" t="s">
        <v>12409</v>
      </c>
      <c r="E303" s="167">
        <v>7</v>
      </c>
      <c r="F303" s="168">
        <v>550</v>
      </c>
      <c r="G303" s="169"/>
      <c r="H303" s="168">
        <v>550</v>
      </c>
      <c r="I303" s="168">
        <v>550</v>
      </c>
    </row>
    <row r="304" spans="1:9" ht="34.5" customHeight="1" x14ac:dyDescent="0.25">
      <c r="A304" s="163">
        <v>26</v>
      </c>
      <c r="B304" s="164" t="s">
        <v>12411</v>
      </c>
      <c r="C304" s="165" t="s">
        <v>12412</v>
      </c>
      <c r="D304" s="166" t="s">
        <v>12411</v>
      </c>
      <c r="E304" s="167">
        <v>7</v>
      </c>
      <c r="F304" s="168">
        <v>550</v>
      </c>
      <c r="G304" s="169"/>
      <c r="H304" s="168">
        <v>550</v>
      </c>
      <c r="I304" s="168">
        <v>550</v>
      </c>
    </row>
    <row r="305" spans="1:9" ht="40.5" customHeight="1" x14ac:dyDescent="0.25">
      <c r="A305" s="163">
        <v>27</v>
      </c>
      <c r="B305" s="164" t="s">
        <v>12413</v>
      </c>
      <c r="C305" s="165" t="s">
        <v>12414</v>
      </c>
      <c r="D305" s="166" t="s">
        <v>12413</v>
      </c>
      <c r="E305" s="167">
        <v>6</v>
      </c>
      <c r="F305" s="168">
        <v>550</v>
      </c>
      <c r="G305" s="169"/>
      <c r="H305" s="168">
        <v>550</v>
      </c>
      <c r="I305" s="168">
        <v>550</v>
      </c>
    </row>
    <row r="306" spans="1:9" ht="41.25" customHeight="1" x14ac:dyDescent="0.25">
      <c r="A306" s="163">
        <v>28</v>
      </c>
      <c r="B306" s="164" t="s">
        <v>12415</v>
      </c>
      <c r="C306" s="165" t="s">
        <v>12416</v>
      </c>
      <c r="D306" s="166" t="s">
        <v>12415</v>
      </c>
      <c r="E306" s="167">
        <v>10</v>
      </c>
      <c r="F306" s="168">
        <v>550</v>
      </c>
      <c r="G306" s="169"/>
      <c r="H306" s="168">
        <v>550</v>
      </c>
      <c r="I306" s="168">
        <v>550</v>
      </c>
    </row>
    <row r="307" spans="1:9" ht="51.75" customHeight="1" x14ac:dyDescent="0.25">
      <c r="A307" s="163">
        <v>29</v>
      </c>
      <c r="B307" s="164" t="s">
        <v>12417</v>
      </c>
      <c r="C307" s="165" t="s">
        <v>12418</v>
      </c>
      <c r="D307" s="166" t="s">
        <v>12417</v>
      </c>
      <c r="E307" s="167">
        <v>10</v>
      </c>
      <c r="F307" s="168">
        <v>550</v>
      </c>
      <c r="G307" s="169"/>
      <c r="H307" s="168">
        <v>550</v>
      </c>
      <c r="I307" s="168">
        <v>550</v>
      </c>
    </row>
    <row r="308" spans="1:9" ht="42" customHeight="1" x14ac:dyDescent="0.25">
      <c r="A308" s="163">
        <v>30</v>
      </c>
      <c r="B308" s="164" t="s">
        <v>12419</v>
      </c>
      <c r="C308" s="165" t="s">
        <v>12420</v>
      </c>
      <c r="D308" s="166" t="s">
        <v>12419</v>
      </c>
      <c r="E308" s="167">
        <v>10</v>
      </c>
      <c r="F308" s="168">
        <v>550</v>
      </c>
      <c r="G308" s="169"/>
      <c r="H308" s="168">
        <v>550</v>
      </c>
      <c r="I308" s="168">
        <v>550</v>
      </c>
    </row>
    <row r="309" spans="1:9" ht="45.75" customHeight="1" x14ac:dyDescent="0.25">
      <c r="A309" s="163">
        <v>31</v>
      </c>
      <c r="B309" s="164" t="s">
        <v>12421</v>
      </c>
      <c r="C309" s="165" t="s">
        <v>12422</v>
      </c>
      <c r="D309" s="166" t="s">
        <v>12421</v>
      </c>
      <c r="E309" s="167">
        <v>7</v>
      </c>
      <c r="F309" s="168">
        <v>550</v>
      </c>
      <c r="G309" s="169"/>
      <c r="H309" s="168">
        <v>550</v>
      </c>
      <c r="I309" s="168">
        <v>550</v>
      </c>
    </row>
    <row r="310" spans="1:9" ht="36.75" customHeight="1" x14ac:dyDescent="0.25">
      <c r="A310" s="163">
        <v>32</v>
      </c>
      <c r="B310" s="164" t="s">
        <v>12423</v>
      </c>
      <c r="C310" s="165" t="s">
        <v>12424</v>
      </c>
      <c r="D310" s="166" t="s">
        <v>12423</v>
      </c>
      <c r="E310" s="167">
        <v>5</v>
      </c>
      <c r="F310" s="168">
        <v>550</v>
      </c>
      <c r="G310" s="169"/>
      <c r="H310" s="168">
        <v>550</v>
      </c>
      <c r="I310" s="168">
        <v>550</v>
      </c>
    </row>
    <row r="311" spans="1:9" ht="35.25" customHeight="1" x14ac:dyDescent="0.25">
      <c r="A311" s="163">
        <v>33</v>
      </c>
      <c r="B311" s="164" t="s">
        <v>12425</v>
      </c>
      <c r="C311" s="165" t="s">
        <v>12426</v>
      </c>
      <c r="D311" s="166" t="s">
        <v>12425</v>
      </c>
      <c r="E311" s="167">
        <v>5</v>
      </c>
      <c r="F311" s="168">
        <v>550</v>
      </c>
      <c r="G311" s="169"/>
      <c r="H311" s="168">
        <v>550</v>
      </c>
      <c r="I311" s="168">
        <v>550</v>
      </c>
    </row>
    <row r="312" spans="1:9" ht="35.25" customHeight="1" x14ac:dyDescent="0.25">
      <c r="A312" s="163">
        <v>34</v>
      </c>
      <c r="B312" s="164" t="s">
        <v>12427</v>
      </c>
      <c r="C312" s="165" t="s">
        <v>12428</v>
      </c>
      <c r="D312" s="166" t="s">
        <v>12427</v>
      </c>
      <c r="E312" s="167">
        <v>14</v>
      </c>
      <c r="F312" s="168">
        <v>550</v>
      </c>
      <c r="G312" s="169"/>
      <c r="H312" s="168">
        <v>550</v>
      </c>
      <c r="I312" s="168">
        <v>550</v>
      </c>
    </row>
    <row r="313" spans="1:9" ht="37.5" customHeight="1" x14ac:dyDescent="0.25">
      <c r="A313" s="163">
        <v>35</v>
      </c>
      <c r="B313" s="164" t="s">
        <v>12429</v>
      </c>
      <c r="C313" s="165" t="s">
        <v>12430</v>
      </c>
      <c r="D313" s="166" t="s">
        <v>12429</v>
      </c>
      <c r="E313" s="167">
        <v>8</v>
      </c>
      <c r="F313" s="168">
        <v>550</v>
      </c>
      <c r="G313" s="169"/>
      <c r="H313" s="168">
        <v>550</v>
      </c>
      <c r="I313" s="168">
        <v>550</v>
      </c>
    </row>
    <row r="314" spans="1:9" ht="35.25" customHeight="1" x14ac:dyDescent="0.25">
      <c r="A314" s="163">
        <v>36</v>
      </c>
      <c r="B314" s="164" t="s">
        <v>12431</v>
      </c>
      <c r="C314" s="165" t="s">
        <v>12432</v>
      </c>
      <c r="D314" s="166" t="s">
        <v>12431</v>
      </c>
      <c r="E314" s="167">
        <v>8</v>
      </c>
      <c r="F314" s="168">
        <v>550</v>
      </c>
      <c r="G314" s="169"/>
      <c r="H314" s="168">
        <v>550</v>
      </c>
      <c r="I314" s="168">
        <v>550</v>
      </c>
    </row>
    <row r="315" spans="1:9" ht="41.25" customHeight="1" x14ac:dyDescent="0.25">
      <c r="A315" s="163">
        <v>37</v>
      </c>
      <c r="B315" s="164" t="s">
        <v>12433</v>
      </c>
      <c r="C315" s="165" t="s">
        <v>12434</v>
      </c>
      <c r="D315" s="166" t="s">
        <v>12433</v>
      </c>
      <c r="E315" s="167">
        <v>8</v>
      </c>
      <c r="F315" s="168">
        <v>550</v>
      </c>
      <c r="G315" s="169"/>
      <c r="H315" s="168">
        <v>550</v>
      </c>
      <c r="I315" s="168">
        <v>550</v>
      </c>
    </row>
    <row r="316" spans="1:9" ht="34.5" customHeight="1" x14ac:dyDescent="0.25">
      <c r="A316" s="163">
        <v>38</v>
      </c>
      <c r="B316" s="164" t="s">
        <v>12435</v>
      </c>
      <c r="C316" s="165" t="s">
        <v>12436</v>
      </c>
      <c r="D316" s="166" t="s">
        <v>12435</v>
      </c>
      <c r="E316" s="167">
        <v>8</v>
      </c>
      <c r="F316" s="168">
        <v>550</v>
      </c>
      <c r="G316" s="169"/>
      <c r="H316" s="168">
        <v>550</v>
      </c>
      <c r="I316" s="168">
        <v>550</v>
      </c>
    </row>
    <row r="317" spans="1:9" ht="41.25" customHeight="1" x14ac:dyDescent="0.25">
      <c r="A317" s="163">
        <v>39</v>
      </c>
      <c r="B317" s="164" t="s">
        <v>12437</v>
      </c>
      <c r="C317" s="165" t="s">
        <v>12438</v>
      </c>
      <c r="D317" s="166" t="s">
        <v>12437</v>
      </c>
      <c r="E317" s="167">
        <v>15</v>
      </c>
      <c r="F317" s="168">
        <v>550</v>
      </c>
      <c r="G317" s="169"/>
      <c r="H317" s="168">
        <v>550</v>
      </c>
      <c r="I317" s="168">
        <v>550</v>
      </c>
    </row>
    <row r="318" spans="1:9" ht="36.75" customHeight="1" x14ac:dyDescent="0.25">
      <c r="A318" s="163">
        <v>40</v>
      </c>
      <c r="B318" s="164" t="s">
        <v>12439</v>
      </c>
      <c r="C318" s="165" t="s">
        <v>12440</v>
      </c>
      <c r="D318" s="166" t="s">
        <v>12439</v>
      </c>
      <c r="E318" s="167">
        <v>7</v>
      </c>
      <c r="F318" s="168">
        <v>550</v>
      </c>
      <c r="G318" s="169"/>
      <c r="H318" s="168">
        <v>550</v>
      </c>
      <c r="I318" s="168">
        <v>550</v>
      </c>
    </row>
    <row r="319" spans="1:9" ht="38.25" customHeight="1" x14ac:dyDescent="0.25">
      <c r="A319" s="163">
        <v>41</v>
      </c>
      <c r="B319" s="164" t="s">
        <v>12441</v>
      </c>
      <c r="C319" s="165" t="s">
        <v>12442</v>
      </c>
      <c r="D319" s="166" t="s">
        <v>12441</v>
      </c>
      <c r="E319" s="167">
        <v>8</v>
      </c>
      <c r="F319" s="168">
        <v>550</v>
      </c>
      <c r="G319" s="169"/>
      <c r="H319" s="168">
        <v>550</v>
      </c>
      <c r="I319" s="168">
        <v>550</v>
      </c>
    </row>
    <row r="320" spans="1:9" ht="39.75" customHeight="1" x14ac:dyDescent="0.25">
      <c r="A320" s="163">
        <v>42</v>
      </c>
      <c r="B320" s="164" t="s">
        <v>12443</v>
      </c>
      <c r="C320" s="165" t="s">
        <v>12444</v>
      </c>
      <c r="D320" s="166" t="s">
        <v>12443</v>
      </c>
      <c r="E320" s="167">
        <v>3</v>
      </c>
      <c r="F320" s="168">
        <v>550</v>
      </c>
      <c r="G320" s="169"/>
      <c r="H320" s="168">
        <v>550</v>
      </c>
      <c r="I320" s="168">
        <v>550</v>
      </c>
    </row>
    <row r="321" spans="1:9" ht="37.5" customHeight="1" x14ac:dyDescent="0.25">
      <c r="A321" s="163">
        <v>43</v>
      </c>
      <c r="B321" s="164" t="s">
        <v>12445</v>
      </c>
      <c r="C321" s="165" t="s">
        <v>12446</v>
      </c>
      <c r="D321" s="166" t="s">
        <v>12445</v>
      </c>
      <c r="E321" s="167">
        <v>8</v>
      </c>
      <c r="F321" s="168">
        <v>550</v>
      </c>
      <c r="G321" s="169"/>
      <c r="H321" s="168">
        <v>550</v>
      </c>
      <c r="I321" s="168">
        <v>550</v>
      </c>
    </row>
    <row r="322" spans="1:9" ht="38.25" customHeight="1" x14ac:dyDescent="0.25">
      <c r="A322" s="163">
        <v>44</v>
      </c>
      <c r="B322" s="164" t="s">
        <v>12447</v>
      </c>
      <c r="C322" s="165" t="s">
        <v>12448</v>
      </c>
      <c r="D322" s="166" t="s">
        <v>12447</v>
      </c>
      <c r="E322" s="167">
        <v>10</v>
      </c>
      <c r="F322" s="168">
        <v>550</v>
      </c>
      <c r="G322" s="169"/>
      <c r="H322" s="168">
        <v>550</v>
      </c>
      <c r="I322" s="168">
        <v>550</v>
      </c>
    </row>
    <row r="323" spans="1:9" ht="48" customHeight="1" x14ac:dyDescent="0.25">
      <c r="A323" s="163">
        <v>45</v>
      </c>
      <c r="B323" s="164" t="s">
        <v>12449</v>
      </c>
      <c r="C323" s="165" t="s">
        <v>12450</v>
      </c>
      <c r="D323" s="166" t="s">
        <v>12449</v>
      </c>
      <c r="E323" s="167">
        <v>5</v>
      </c>
      <c r="F323" s="168">
        <v>550</v>
      </c>
      <c r="G323" s="169"/>
      <c r="H323" s="168">
        <v>550</v>
      </c>
      <c r="I323" s="168">
        <v>550</v>
      </c>
    </row>
    <row r="324" spans="1:9" ht="42.75" customHeight="1" x14ac:dyDescent="0.25">
      <c r="A324" s="163">
        <v>46</v>
      </c>
      <c r="B324" s="164" t="s">
        <v>12451</v>
      </c>
      <c r="C324" s="165" t="s">
        <v>12452</v>
      </c>
      <c r="D324" s="166" t="s">
        <v>12451</v>
      </c>
      <c r="E324" s="167">
        <v>15</v>
      </c>
      <c r="F324" s="168">
        <v>550</v>
      </c>
      <c r="G324" s="169"/>
      <c r="H324" s="168">
        <v>550</v>
      </c>
      <c r="I324" s="168">
        <v>550</v>
      </c>
    </row>
    <row r="325" spans="1:9" ht="50.25" customHeight="1" x14ac:dyDescent="0.25">
      <c r="A325" s="163">
        <v>47</v>
      </c>
      <c r="B325" s="164" t="s">
        <v>12453</v>
      </c>
      <c r="C325" s="165" t="s">
        <v>12454</v>
      </c>
      <c r="D325" s="166" t="s">
        <v>12453</v>
      </c>
      <c r="E325" s="167">
        <v>8</v>
      </c>
      <c r="F325" s="168">
        <v>550</v>
      </c>
      <c r="G325" s="169"/>
      <c r="H325" s="168">
        <v>550</v>
      </c>
      <c r="I325" s="168">
        <v>550</v>
      </c>
    </row>
    <row r="326" spans="1:9" ht="48.75" customHeight="1" x14ac:dyDescent="0.25">
      <c r="A326" s="163">
        <v>48</v>
      </c>
      <c r="B326" s="164" t="s">
        <v>12455</v>
      </c>
      <c r="C326" s="165" t="s">
        <v>12456</v>
      </c>
      <c r="D326" s="166" t="s">
        <v>12455</v>
      </c>
      <c r="E326" s="167">
        <v>8</v>
      </c>
      <c r="F326" s="168">
        <v>550</v>
      </c>
      <c r="G326" s="169"/>
      <c r="H326" s="168">
        <v>550</v>
      </c>
      <c r="I326" s="168">
        <v>550</v>
      </c>
    </row>
    <row r="327" spans="1:9" ht="42.75" hidden="1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hidden="1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hidden="1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hidden="1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hidden="1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hidden="1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hidden="1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hidden="1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hidden="1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hidden="1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hidden="1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hidden="1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hidden="1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hidden="1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hidden="1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hidden="1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hidden="1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hidden="1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hidden="1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hidden="1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hidden="1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hidden="1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hidden="1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hidden="1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hidden="1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hidden="1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hidden="1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hidden="1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hidden="1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hidden="1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hidden="1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hidden="1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hidden="1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hidden="1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hidden="1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hidden="1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Bot="1" x14ac:dyDescent="0.3">
      <c r="A384" s="89" t="s">
        <v>43</v>
      </c>
      <c r="B384" s="90"/>
      <c r="C384" s="91"/>
      <c r="D384" s="90"/>
      <c r="E384" s="191">
        <f>SUM(E279:E383)</f>
        <v>384.5</v>
      </c>
      <c r="F384" s="191">
        <f>SUM(F279:F383)</f>
        <v>26050</v>
      </c>
      <c r="G384" s="152">
        <f>SUM(G279:G383)</f>
        <v>0</v>
      </c>
      <c r="H384" s="152">
        <f>SUM(H279:H383)</f>
        <v>26050</v>
      </c>
      <c r="I384" s="93">
        <f>SUM(I279:I383)</f>
        <v>26050</v>
      </c>
    </row>
    <row r="385" spans="1:9" ht="16.5" customHeight="1" thickTop="1" x14ac:dyDescent="0.25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hidden="1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hidden="1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hidden="1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hidden="1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hidden="1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hidden="1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hidden="1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hidden="1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hidden="1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hidden="1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hidden="1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hidden="1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hidden="1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hidden="1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hidden="1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hidden="1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hidden="1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hidden="1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hidden="1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7724.79</v>
      </c>
    </row>
    <row r="407" spans="1:9" ht="41.25" customHeight="1" thickTop="1" x14ac:dyDescent="0.25">
      <c r="A407" s="130">
        <v>1</v>
      </c>
      <c r="B407" s="468" t="s">
        <v>12457</v>
      </c>
      <c r="C407" s="466" t="s">
        <v>12458</v>
      </c>
      <c r="D407" s="468" t="s">
        <v>12457</v>
      </c>
      <c r="E407" s="461">
        <v>85</v>
      </c>
      <c r="F407" s="469">
        <v>3520.53</v>
      </c>
      <c r="G407" s="470"/>
      <c r="H407" s="469">
        <v>3520.53</v>
      </c>
      <c r="I407" s="469">
        <v>3520.53</v>
      </c>
    </row>
    <row r="408" spans="1:9" ht="54" customHeight="1" x14ac:dyDescent="0.25">
      <c r="A408" s="198">
        <v>2</v>
      </c>
      <c r="B408" s="164" t="s">
        <v>12459</v>
      </c>
      <c r="C408" s="165" t="s">
        <v>12460</v>
      </c>
      <c r="D408" s="166" t="s">
        <v>12459</v>
      </c>
      <c r="E408" s="167">
        <v>40</v>
      </c>
      <c r="F408" s="168">
        <v>1656.72</v>
      </c>
      <c r="G408" s="169"/>
      <c r="H408" s="168">
        <v>1656.72</v>
      </c>
      <c r="I408" s="168">
        <v>1656.72</v>
      </c>
    </row>
    <row r="409" spans="1:9" ht="62.25" customHeight="1" x14ac:dyDescent="0.25">
      <c r="A409" s="138">
        <v>3</v>
      </c>
      <c r="B409" s="468" t="s">
        <v>12461</v>
      </c>
      <c r="C409" s="466" t="s">
        <v>12462</v>
      </c>
      <c r="D409" s="468" t="s">
        <v>12461</v>
      </c>
      <c r="E409" s="461">
        <v>30</v>
      </c>
      <c r="F409" s="469">
        <v>1242.54</v>
      </c>
      <c r="G409" s="470"/>
      <c r="H409" s="469">
        <v>1242.54</v>
      </c>
      <c r="I409" s="469">
        <v>1242.54</v>
      </c>
    </row>
    <row r="410" spans="1:9" ht="67.5" customHeight="1" x14ac:dyDescent="0.25">
      <c r="A410" s="138">
        <v>4</v>
      </c>
      <c r="B410" s="468" t="s">
        <v>12463</v>
      </c>
      <c r="C410" s="466" t="s">
        <v>12464</v>
      </c>
      <c r="D410" s="468" t="s">
        <v>12463</v>
      </c>
      <c r="E410" s="461"/>
      <c r="F410" s="469">
        <v>1305</v>
      </c>
      <c r="G410" s="470"/>
      <c r="H410" s="469">
        <v>1305</v>
      </c>
      <c r="I410" s="469">
        <v>1305</v>
      </c>
    </row>
    <row r="411" spans="1:9" ht="46.5" hidden="1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hidden="1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hidden="1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hidden="1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hidden="1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hidden="1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hidden="1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Bot="1" x14ac:dyDescent="0.3">
      <c r="A426" s="89" t="s">
        <v>43</v>
      </c>
      <c r="B426" s="90"/>
      <c r="C426" s="91"/>
      <c r="D426" s="90"/>
      <c r="E426" s="152">
        <f>SUM(E407:E425)</f>
        <v>155</v>
      </c>
      <c r="F426" s="92">
        <f>SUM(F407:F425)</f>
        <v>7724.79</v>
      </c>
      <c r="G426" s="92">
        <f>SUM(G407:G425)</f>
        <v>0</v>
      </c>
      <c r="H426" s="92">
        <f>SUM(H407:H425)</f>
        <v>7724.79</v>
      </c>
      <c r="I426" s="93">
        <f>SUM(I407:I425)</f>
        <v>7724.79</v>
      </c>
    </row>
    <row r="427" spans="1:9" ht="16.5" customHeight="1" thickTop="1" x14ac:dyDescent="0.25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hidden="1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hidden="1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hidden="1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hidden="1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hidden="1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x14ac:dyDescent="0.25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hidden="1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hidden="1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x14ac:dyDescent="0.25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hidden="1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321.39999999999998</v>
      </c>
      <c r="F490" s="16"/>
      <c r="G490" s="16"/>
      <c r="H490" s="16"/>
      <c r="I490" s="15">
        <f>I533+I554+I596+I617+I638+I659+I575</f>
        <v>30229.5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12465</v>
      </c>
      <c r="C492" s="102" t="s">
        <v>12466</v>
      </c>
      <c r="D492" s="241" t="s">
        <v>12467</v>
      </c>
      <c r="E492" s="241">
        <v>5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12468</v>
      </c>
      <c r="C493" s="102" t="s">
        <v>12469</v>
      </c>
      <c r="D493" s="471" t="s">
        <v>12470</v>
      </c>
      <c r="E493" s="471">
        <v>4.5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12471</v>
      </c>
      <c r="C494" s="102" t="s">
        <v>12472</v>
      </c>
      <c r="D494" s="471" t="s">
        <v>12473</v>
      </c>
      <c r="E494" s="471">
        <v>8.4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12474</v>
      </c>
      <c r="C495" s="102" t="s">
        <v>12475</v>
      </c>
      <c r="D495" s="471" t="s">
        <v>12476</v>
      </c>
      <c r="E495" s="471">
        <v>8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12477</v>
      </c>
      <c r="C496" s="102" t="s">
        <v>12478</v>
      </c>
      <c r="D496" s="471" t="s">
        <v>12479</v>
      </c>
      <c r="E496" s="471">
        <v>15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12480</v>
      </c>
      <c r="C497" s="102" t="s">
        <v>12481</v>
      </c>
      <c r="D497" s="471" t="s">
        <v>12482</v>
      </c>
      <c r="E497" s="471">
        <v>3.5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12483</v>
      </c>
      <c r="C498" s="102" t="s">
        <v>12484</v>
      </c>
      <c r="D498" s="471" t="s">
        <v>12485</v>
      </c>
      <c r="E498" s="471">
        <v>3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12486</v>
      </c>
      <c r="C499" s="102" t="s">
        <v>12487</v>
      </c>
      <c r="D499" s="471" t="s">
        <v>12488</v>
      </c>
      <c r="E499" s="471">
        <v>4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12489</v>
      </c>
      <c r="C500" s="102" t="s">
        <v>4668</v>
      </c>
      <c r="D500" s="471" t="s">
        <v>12490</v>
      </c>
      <c r="E500" s="471">
        <v>10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12491</v>
      </c>
      <c r="C501" s="102" t="s">
        <v>4668</v>
      </c>
      <c r="D501" s="471" t="s">
        <v>12492</v>
      </c>
      <c r="E501" s="471">
        <v>10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12493</v>
      </c>
      <c r="C502" s="102" t="s">
        <v>4668</v>
      </c>
      <c r="D502" s="471" t="s">
        <v>12494</v>
      </c>
      <c r="E502" s="471">
        <v>10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12495</v>
      </c>
      <c r="C503" s="102" t="s">
        <v>4668</v>
      </c>
      <c r="D503" s="471" t="s">
        <v>12496</v>
      </c>
      <c r="E503" s="471">
        <v>10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>
        <v>13</v>
      </c>
      <c r="B504" s="574" t="s">
        <v>12497</v>
      </c>
      <c r="C504" s="102" t="s">
        <v>4668</v>
      </c>
      <c r="D504" s="471" t="s">
        <v>12498</v>
      </c>
      <c r="E504" s="471">
        <v>10</v>
      </c>
      <c r="F504" s="546">
        <v>550</v>
      </c>
      <c r="G504" s="163"/>
      <c r="H504" s="421">
        <v>550</v>
      </c>
      <c r="I504" s="421">
        <v>550</v>
      </c>
    </row>
    <row r="505" spans="1:9" ht="39" customHeight="1" thickTop="1" thickBot="1" x14ac:dyDescent="0.25">
      <c r="A505" s="130">
        <v>14</v>
      </c>
      <c r="B505" s="574" t="s">
        <v>12499</v>
      </c>
      <c r="C505" s="102" t="s">
        <v>4668</v>
      </c>
      <c r="D505" s="471" t="s">
        <v>12500</v>
      </c>
      <c r="E505" s="471">
        <v>10</v>
      </c>
      <c r="F505" s="546">
        <v>550</v>
      </c>
      <c r="G505" s="163"/>
      <c r="H505" s="421">
        <v>550</v>
      </c>
      <c r="I505" s="421">
        <v>550</v>
      </c>
    </row>
    <row r="506" spans="1:9" ht="38.25" customHeight="1" thickTop="1" x14ac:dyDescent="0.2">
      <c r="A506" s="130">
        <v>15</v>
      </c>
      <c r="B506" s="574" t="s">
        <v>12501</v>
      </c>
      <c r="C506" s="102" t="s">
        <v>12502</v>
      </c>
      <c r="D506" s="471" t="s">
        <v>12503</v>
      </c>
      <c r="E506" s="471">
        <v>10</v>
      </c>
      <c r="F506" s="546">
        <v>550</v>
      </c>
      <c r="G506" s="163"/>
      <c r="H506" s="421">
        <v>550</v>
      </c>
      <c r="I506" s="421">
        <v>550</v>
      </c>
    </row>
    <row r="507" spans="1:9" ht="38.25" hidden="1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hidden="1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hidden="1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hidden="1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hidden="1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hidden="1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hidden="1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hidden="1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hidden="1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hidden="1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hidden="1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hidden="1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hidden="1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hidden="1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hidden="1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hidden="1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hidden="1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hidden="1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hidden="1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hidden="1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hidden="1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hidden="1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hidden="1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hidden="1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hidden="1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hidden="1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hidden="1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hidden="1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hidden="1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hidden="1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hidden="1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hidden="1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hidden="1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hidden="1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hidden="1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hidden="1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89" t="s">
        <v>43</v>
      </c>
      <c r="B554" s="90"/>
      <c r="C554" s="91"/>
      <c r="D554" s="90"/>
      <c r="E554" s="152">
        <f>SUM(E492:E553)</f>
        <v>121.4</v>
      </c>
      <c r="F554" s="152">
        <f>SUM(F492:F553)</f>
        <v>8250</v>
      </c>
      <c r="G554" s="152">
        <f>SUM(G492:G553)</f>
        <v>0</v>
      </c>
      <c r="H554" s="152">
        <f>SUM(H492:H553)</f>
        <v>8250</v>
      </c>
      <c r="I554" s="224">
        <f>SUM(I492:I553)</f>
        <v>8250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6821.2199999999993</v>
      </c>
    </row>
    <row r="556" spans="1:9" ht="51" customHeight="1" thickTop="1" x14ac:dyDescent="0.25">
      <c r="A556" s="146">
        <v>1</v>
      </c>
      <c r="B556" s="241" t="s">
        <v>12504</v>
      </c>
      <c r="C556" s="102" t="s">
        <v>12505</v>
      </c>
      <c r="D556" s="241" t="s">
        <v>12506</v>
      </c>
      <c r="E556" s="423">
        <v>30</v>
      </c>
      <c r="F556" s="241">
        <v>2273.7399999999998</v>
      </c>
      <c r="G556" s="548"/>
      <c r="H556" s="241">
        <v>2273.7399999999998</v>
      </c>
      <c r="I556" s="241">
        <v>2273.7399999999998</v>
      </c>
    </row>
    <row r="557" spans="1:9" ht="32.25" customHeight="1" x14ac:dyDescent="0.25">
      <c r="A557" s="138">
        <v>2</v>
      </c>
      <c r="B557" s="241" t="s">
        <v>12507</v>
      </c>
      <c r="C557" s="102" t="s">
        <v>12508</v>
      </c>
      <c r="D557" s="102" t="s">
        <v>12509</v>
      </c>
      <c r="E557" s="423">
        <v>60</v>
      </c>
      <c r="F557" s="547">
        <v>4547.4799999999996</v>
      </c>
      <c r="G557" s="548"/>
      <c r="H557" s="547">
        <v>4547.4799999999996</v>
      </c>
      <c r="I557" s="547">
        <v>4547.4799999999996</v>
      </c>
    </row>
    <row r="558" spans="1:9" ht="32.25" hidden="1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hidden="1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hidden="1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hidden="1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hidden="1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Bot="1" x14ac:dyDescent="0.3">
      <c r="A575" s="89" t="s">
        <v>43</v>
      </c>
      <c r="B575" s="90"/>
      <c r="C575" s="91"/>
      <c r="D575" s="90"/>
      <c r="E575" s="152">
        <f>SUM(E556:E574)</f>
        <v>90</v>
      </c>
      <c r="F575" s="92">
        <f>SUM(F556:F574)</f>
        <v>6821.2199999999993</v>
      </c>
      <c r="G575" s="92">
        <f>SUM(G556:G574)</f>
        <v>0</v>
      </c>
      <c r="H575" s="92">
        <f>SUM(H556:H574)</f>
        <v>6821.2199999999993</v>
      </c>
      <c r="I575" s="93">
        <f>SUM(I556:I574)</f>
        <v>6821.2199999999993</v>
      </c>
    </row>
    <row r="576" spans="1:9" ht="16.5" customHeight="1" thickTop="1" x14ac:dyDescent="0.25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0</v>
      </c>
    </row>
    <row r="577" spans="1:9" ht="36" hidden="1" customHeight="1" thickTop="1" x14ac:dyDescent="0.2">
      <c r="A577" s="130"/>
      <c r="B577" s="102"/>
      <c r="C577" s="102"/>
      <c r="D577" s="102"/>
      <c r="E577" s="241"/>
      <c r="F577" s="365"/>
      <c r="G577" s="163"/>
      <c r="H577" s="421"/>
      <c r="I577" s="421"/>
    </row>
    <row r="578" spans="1:9" ht="51" hidden="1" customHeight="1" x14ac:dyDescent="0.2">
      <c r="A578" s="134"/>
      <c r="B578" s="102"/>
      <c r="C578" s="102"/>
      <c r="D578" s="102"/>
      <c r="E578" s="241"/>
      <c r="F578" s="365"/>
      <c r="G578" s="163"/>
      <c r="H578" s="421"/>
      <c r="I578" s="421"/>
    </row>
    <row r="579" spans="1:9" ht="43.5" hidden="1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hidden="1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hidden="1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hidden="1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hidden="1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hidden="1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0</v>
      </c>
      <c r="F596" s="92">
        <f>SUM(F577:F595)</f>
        <v>0</v>
      </c>
      <c r="G596" s="92">
        <f>SUM(G577:G595)</f>
        <v>0</v>
      </c>
      <c r="H596" s="92">
        <f>SUM(H577:H595)</f>
        <v>0</v>
      </c>
      <c r="I596" s="93">
        <f>SUM(I577:I595)</f>
        <v>0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15158.28</v>
      </c>
    </row>
    <row r="598" spans="1:9" ht="54" customHeight="1" thickTop="1" x14ac:dyDescent="0.2">
      <c r="A598" s="130">
        <v>1</v>
      </c>
      <c r="B598" s="575" t="s">
        <v>12510</v>
      </c>
      <c r="C598" s="576" t="s">
        <v>12511</v>
      </c>
      <c r="D598" s="575" t="s">
        <v>12512</v>
      </c>
      <c r="E598" s="241">
        <v>200</v>
      </c>
      <c r="F598" s="241">
        <v>15158.28</v>
      </c>
      <c r="G598" s="577"/>
      <c r="H598" s="241">
        <v>15158.28</v>
      </c>
      <c r="I598" s="241">
        <v>15158.28</v>
      </c>
    </row>
    <row r="599" spans="1:9" ht="37.5" hidden="1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hidden="1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hidden="1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hidden="1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200</v>
      </c>
      <c r="F617" s="92">
        <f>SUM(F598:F616)</f>
        <v>15158.28</v>
      </c>
      <c r="G617" s="92">
        <f>SUM(G598:G616)</f>
        <v>0</v>
      </c>
      <c r="H617" s="92">
        <f>SUM(H598:H616)</f>
        <v>15158.28</v>
      </c>
      <c r="I617" s="93">
        <f>SUM(I598:I616)</f>
        <v>15158.28</v>
      </c>
    </row>
    <row r="618" spans="1:9" ht="16.5" customHeight="1" thickTop="1" x14ac:dyDescent="0.25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hidden="1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hidden="1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hidden="1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hidden="1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hidden="1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hidden="1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hidden="1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hidden="1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hidden="1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hidden="1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hidden="1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hidden="1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hidden="1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hidden="1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hidden="1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hidden="1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hidden="1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hidden="1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hidden="1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hidden="1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hidden="1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hidden="1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hidden="1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hidden="1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hidden="1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hidden="1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hidden="1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hidden="1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hidden="1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hidden="1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hidden="1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hidden="1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hidden="1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hidden="1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hidden="1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hidden="1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hidden="1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hidden="1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hidden="1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hidden="1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hidden="1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hidden="1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hidden="1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hidden="1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hidden="1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hidden="1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hidden="1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hidden="1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hidden="1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hidden="1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hidden="1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hidden="1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hidden="1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hidden="1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hidden="1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hidden="1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hidden="1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hidden="1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hidden="1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hidden="1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hidden="1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hidden="1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hidden="1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hidden="1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hidden="1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hidden="1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hidden="1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hidden="1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hidden="1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hidden="1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hidden="1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hidden="1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hidden="1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hidden="1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hidden="1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hidden="1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hidden="1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hidden="1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hidden="1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hidden="1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hidden="1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hidden="1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hidden="1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hidden="1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hidden="1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hidden="1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hidden="1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hidden="1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hidden="1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hidden="1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hidden="1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hidden="1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hidden="1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hidden="1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hidden="1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hidden="1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hidden="1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hidden="1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hidden="1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hidden="1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hidden="1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hidden="1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hidden="1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hidden="1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hidden="1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hidden="1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hidden="1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hidden="1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hidden="1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hidden="1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hidden="1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hidden="1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hidden="1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hidden="1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hidden="1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hidden="1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hidden="1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hidden="1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hidden="1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hidden="1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hidden="1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hidden="1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hidden="1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hidden="1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hidden="1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hidden="1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hidden="1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hidden="1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hidden="1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hidden="1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hidden="1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hidden="1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hidden="1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hidden="1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hidden="1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hidden="1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hidden="1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x14ac:dyDescent="0.25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hidden="1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hidden="1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hidden="1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x14ac:dyDescent="0.25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hidden="1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hidden="1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hidden="1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x14ac:dyDescent="0.25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hidden="1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hidden="1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hidden="1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hidden="1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hidden="1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hidden="1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x14ac:dyDescent="0.25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hidden="1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x14ac:dyDescent="0.25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hidden="1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E956+E977+E998+E1017+E1038+E1059</f>
        <v>1095.4000000000001</v>
      </c>
      <c r="F901" s="16"/>
      <c r="G901" s="16"/>
      <c r="H901" s="16"/>
      <c r="I901" s="15">
        <f>I956+I977+I998+I1017+I1038+I1059</f>
        <v>22795.47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11000</v>
      </c>
    </row>
    <row r="903" spans="1:9" ht="32.25" customHeight="1" thickTop="1" x14ac:dyDescent="0.2">
      <c r="A903" s="238">
        <v>1</v>
      </c>
      <c r="B903" s="583" t="s">
        <v>12513</v>
      </c>
      <c r="C903" s="585" t="s">
        <v>12514</v>
      </c>
      <c r="D903" s="583" t="s">
        <v>12513</v>
      </c>
      <c r="E903" s="581">
        <v>4.5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12515</v>
      </c>
      <c r="C904" s="585" t="s">
        <v>12516</v>
      </c>
      <c r="D904" s="583" t="s">
        <v>12515</v>
      </c>
      <c r="E904" s="581">
        <v>4.5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12517</v>
      </c>
      <c r="C905" s="585" t="s">
        <v>12518</v>
      </c>
      <c r="D905" s="583" t="s">
        <v>12517</v>
      </c>
      <c r="E905" s="581">
        <v>8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12519</v>
      </c>
      <c r="C906" s="585" t="s">
        <v>12520</v>
      </c>
      <c r="D906" s="583" t="s">
        <v>12519</v>
      </c>
      <c r="E906" s="581">
        <v>3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12521</v>
      </c>
      <c r="C907" s="585" t="s">
        <v>12522</v>
      </c>
      <c r="D907" s="583" t="s">
        <v>12521</v>
      </c>
      <c r="E907" s="581">
        <v>5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12523</v>
      </c>
      <c r="C908" s="585" t="s">
        <v>12524</v>
      </c>
      <c r="D908" s="583" t="s">
        <v>12523</v>
      </c>
      <c r="E908" s="581">
        <v>4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12525</v>
      </c>
      <c r="C909" s="585" t="s">
        <v>12526</v>
      </c>
      <c r="D909" s="583" t="s">
        <v>12525</v>
      </c>
      <c r="E909" s="581">
        <v>8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12527</v>
      </c>
      <c r="C910" s="585" t="s">
        <v>12528</v>
      </c>
      <c r="D910" s="583" t="s">
        <v>12527</v>
      </c>
      <c r="E910" s="581">
        <v>4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12529</v>
      </c>
      <c r="C911" s="585" t="s">
        <v>12530</v>
      </c>
      <c r="D911" s="583" t="s">
        <v>12529</v>
      </c>
      <c r="E911" s="581">
        <v>10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12531</v>
      </c>
      <c r="C912" s="585" t="s">
        <v>12532</v>
      </c>
      <c r="D912" s="583" t="s">
        <v>12531</v>
      </c>
      <c r="E912" s="581">
        <v>6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12533</v>
      </c>
      <c r="C913" s="585" t="s">
        <v>12534</v>
      </c>
      <c r="D913" s="583" t="s">
        <v>12533</v>
      </c>
      <c r="E913" s="581">
        <v>7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12535</v>
      </c>
      <c r="C914" s="585" t="s">
        <v>12536</v>
      </c>
      <c r="D914" s="583" t="s">
        <v>12535</v>
      </c>
      <c r="E914" s="581">
        <v>4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12537</v>
      </c>
      <c r="C915" s="585" t="s">
        <v>12538</v>
      </c>
      <c r="D915" s="583" t="s">
        <v>12537</v>
      </c>
      <c r="E915" s="581">
        <v>4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12539</v>
      </c>
      <c r="C916" s="102" t="s">
        <v>12540</v>
      </c>
      <c r="D916" s="244" t="s">
        <v>12539</v>
      </c>
      <c r="E916" s="241">
        <v>4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12541</v>
      </c>
      <c r="C917" s="102" t="s">
        <v>12542</v>
      </c>
      <c r="D917" s="244" t="s">
        <v>12541</v>
      </c>
      <c r="E917" s="241">
        <v>5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12543</v>
      </c>
      <c r="C918" s="102" t="s">
        <v>12544</v>
      </c>
      <c r="D918" s="244" t="s">
        <v>12543</v>
      </c>
      <c r="E918" s="241">
        <v>8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12545</v>
      </c>
      <c r="C919" s="102" t="s">
        <v>12546</v>
      </c>
      <c r="D919" s="244" t="s">
        <v>12545</v>
      </c>
      <c r="E919" s="241">
        <v>4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>
        <v>18</v>
      </c>
      <c r="B920" s="244" t="s">
        <v>12547</v>
      </c>
      <c r="C920" s="102" t="s">
        <v>12548</v>
      </c>
      <c r="D920" s="244" t="s">
        <v>12547</v>
      </c>
      <c r="E920" s="241">
        <v>5</v>
      </c>
      <c r="F920" s="241">
        <v>550</v>
      </c>
      <c r="G920" s="240"/>
      <c r="H920" s="241">
        <v>550</v>
      </c>
      <c r="I920" s="241">
        <v>550</v>
      </c>
    </row>
    <row r="921" spans="1:9" s="105" customFormat="1" ht="35.25" customHeight="1" x14ac:dyDescent="0.2">
      <c r="A921" s="242">
        <v>19</v>
      </c>
      <c r="B921" s="244" t="s">
        <v>12549</v>
      </c>
      <c r="C921" s="102" t="s">
        <v>12550</v>
      </c>
      <c r="D921" s="244" t="s">
        <v>12549</v>
      </c>
      <c r="E921" s="241">
        <v>10</v>
      </c>
      <c r="F921" s="241">
        <v>550</v>
      </c>
      <c r="G921" s="240"/>
      <c r="H921" s="241">
        <v>550</v>
      </c>
      <c r="I921" s="241">
        <v>550</v>
      </c>
    </row>
    <row r="922" spans="1:9" ht="41.25" customHeight="1" x14ac:dyDescent="0.2">
      <c r="A922" s="242">
        <v>20</v>
      </c>
      <c r="B922" s="244" t="s">
        <v>12551</v>
      </c>
      <c r="C922" s="102" t="s">
        <v>12552</v>
      </c>
      <c r="D922" s="244" t="s">
        <v>12551</v>
      </c>
      <c r="E922" s="241">
        <v>5</v>
      </c>
      <c r="F922" s="241">
        <v>550</v>
      </c>
      <c r="G922" s="240"/>
      <c r="H922" s="241">
        <v>550</v>
      </c>
      <c r="I922" s="241">
        <v>550</v>
      </c>
    </row>
    <row r="923" spans="1:9" ht="46.5" hidden="1" customHeight="1" x14ac:dyDescent="0.2">
      <c r="A923" s="242"/>
      <c r="B923" s="244"/>
      <c r="C923" s="102"/>
      <c r="D923" s="244"/>
      <c r="E923" s="241"/>
      <c r="F923" s="241"/>
      <c r="G923" s="240"/>
      <c r="H923" s="241"/>
      <c r="I923" s="241"/>
    </row>
    <row r="924" spans="1:9" ht="48.75" hidden="1" customHeight="1" x14ac:dyDescent="0.2">
      <c r="A924" s="242"/>
      <c r="B924" s="244"/>
      <c r="C924" s="102"/>
      <c r="D924" s="244"/>
      <c r="E924" s="241"/>
      <c r="F924" s="241"/>
      <c r="G924" s="240"/>
      <c r="H924" s="241"/>
      <c r="I924" s="241"/>
    </row>
    <row r="925" spans="1:9" ht="62.25" hidden="1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hidden="1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hidden="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hidden="1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hidden="1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hidden="1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hidden="1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hidden="1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hidden="1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hidden="1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hidden="1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hidden="1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hidden="1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hidden="1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hidden="1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hidden="1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hidden="1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hidden="1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hidden="1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hidden="1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hidden="1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hidden="1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hidden="1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hidden="1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Bot="1" x14ac:dyDescent="0.3">
      <c r="A956" s="89" t="s">
        <v>43</v>
      </c>
      <c r="B956" s="90"/>
      <c r="C956" s="91"/>
      <c r="D956" s="90"/>
      <c r="E956" s="152">
        <f>SUM(E903:E955)</f>
        <v>113</v>
      </c>
      <c r="F956" s="152">
        <f>SUM(F903:F955)</f>
        <v>11000</v>
      </c>
      <c r="G956" s="152">
        <f>SUM(G903:G955)</f>
        <v>0</v>
      </c>
      <c r="H956" s="152">
        <f>SUM(H903:H955)</f>
        <v>11000</v>
      </c>
      <c r="I956" s="224">
        <f>SUM(I903:I955)</f>
        <v>11000</v>
      </c>
    </row>
    <row r="957" spans="1:9" ht="16.5" customHeight="1" thickTop="1" x14ac:dyDescent="0.25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48.75" hidden="1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x14ac:dyDescent="0.25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hidden="1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hidden="1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hidden="1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hidden="1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I1017</f>
        <v>11795.470000000001</v>
      </c>
    </row>
    <row r="1000" spans="1:9" ht="46.5" customHeight="1" x14ac:dyDescent="0.2">
      <c r="A1000" s="568">
        <v>1</v>
      </c>
      <c r="B1000" s="243" t="s">
        <v>12553</v>
      </c>
      <c r="C1000" s="243" t="s">
        <v>12554</v>
      </c>
      <c r="D1000" s="243" t="s">
        <v>12553</v>
      </c>
      <c r="E1000" s="368">
        <v>151</v>
      </c>
      <c r="F1000" s="365">
        <v>2131.0300000000002</v>
      </c>
      <c r="G1000" s="365"/>
      <c r="H1000" s="365">
        <v>2131.0300000000002</v>
      </c>
      <c r="I1000" s="365">
        <v>2131.0300000000002</v>
      </c>
    </row>
    <row r="1001" spans="1:9" ht="67.5" customHeight="1" x14ac:dyDescent="0.25">
      <c r="A1001" s="138">
        <v>2</v>
      </c>
      <c r="B1001" s="243" t="s">
        <v>12555</v>
      </c>
      <c r="C1001" s="253" t="s">
        <v>12556</v>
      </c>
      <c r="D1001" s="243" t="s">
        <v>12555</v>
      </c>
      <c r="E1001" s="369">
        <v>360.4</v>
      </c>
      <c r="F1001" s="370">
        <v>5086.25</v>
      </c>
      <c r="G1001" s="370"/>
      <c r="H1001" s="370">
        <v>5086.25</v>
      </c>
      <c r="I1001" s="370">
        <v>5086.25</v>
      </c>
    </row>
    <row r="1002" spans="1:9" ht="51.75" customHeight="1" x14ac:dyDescent="0.25">
      <c r="A1002" s="138">
        <v>3</v>
      </c>
      <c r="B1002" s="243" t="s">
        <v>12557</v>
      </c>
      <c r="C1002" s="253" t="s">
        <v>12558</v>
      </c>
      <c r="D1002" s="243" t="s">
        <v>12557</v>
      </c>
      <c r="E1002" s="369">
        <v>471</v>
      </c>
      <c r="F1002" s="370">
        <v>4578.1899999999996</v>
      </c>
      <c r="G1002" s="370"/>
      <c r="H1002" s="370">
        <v>4578.1899999999996</v>
      </c>
      <c r="I1002" s="370">
        <v>4578.1899999999996</v>
      </c>
    </row>
    <row r="1003" spans="1:9" ht="16.5" hidden="1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89" t="s">
        <v>43</v>
      </c>
      <c r="B1017" s="90"/>
      <c r="C1017" s="91"/>
      <c r="D1017" s="90"/>
      <c r="E1017" s="152">
        <f>SUM(E1000:E1016)</f>
        <v>982.4</v>
      </c>
      <c r="F1017" s="92">
        <f>SUM(F1000:F1016)</f>
        <v>11795.470000000001</v>
      </c>
      <c r="G1017" s="92">
        <f>SUM(G1000:G1016)</f>
        <v>0</v>
      </c>
      <c r="H1017" s="92">
        <f>SUM(H1000:H1016)</f>
        <v>11795.470000000001</v>
      </c>
      <c r="I1017" s="93">
        <f>SUM(I1000:I1016)</f>
        <v>11795.470000000001</v>
      </c>
    </row>
    <row r="1018" spans="1:9" ht="16.5" customHeight="1" thickTop="1" x14ac:dyDescent="0.25">
      <c r="A1018" s="94" t="s">
        <v>47</v>
      </c>
      <c r="B1018" s="95"/>
      <c r="C1018" s="96"/>
      <c r="D1018" s="95"/>
      <c r="E1018" s="97"/>
      <c r="F1018" s="97"/>
      <c r="G1018" s="97"/>
      <c r="H1018" s="97"/>
      <c r="I1018" s="99">
        <f>I1038</f>
        <v>0</v>
      </c>
    </row>
    <row r="1019" spans="1:9" ht="46.5" hidden="1" customHeight="1" thickTop="1" x14ac:dyDescent="0.25">
      <c r="A1019" s="146"/>
      <c r="B1019" s="102"/>
      <c r="C1019" s="102"/>
      <c r="D1019" s="102"/>
      <c r="E1019" s="368"/>
      <c r="F1019" s="365"/>
      <c r="G1019" s="365"/>
      <c r="H1019" s="365"/>
      <c r="I1019" s="365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hidden="1" customHeight="1" thickBot="1" x14ac:dyDescent="0.3">
      <c r="A1037" s="83"/>
      <c r="B1037" s="84"/>
      <c r="C1037" s="85"/>
      <c r="D1037" s="84"/>
      <c r="E1037" s="86"/>
      <c r="F1037" s="87"/>
      <c r="G1037" s="87"/>
      <c r="H1037" s="87"/>
      <c r="I1037" s="88"/>
    </row>
    <row r="1038" spans="1:9" ht="16.5" customHeight="1" thickBot="1" x14ac:dyDescent="0.3">
      <c r="A1038" s="89" t="s">
        <v>43</v>
      </c>
      <c r="B1038" s="90"/>
      <c r="C1038" s="91"/>
      <c r="D1038" s="90"/>
      <c r="E1038" s="152">
        <f>SUM(E1019:E1037)</f>
        <v>0</v>
      </c>
      <c r="F1038" s="92">
        <f>SUM(F1019:F1037)</f>
        <v>0</v>
      </c>
      <c r="G1038" s="92">
        <f>SUM(G1019:G1037)</f>
        <v>0</v>
      </c>
      <c r="H1038" s="92">
        <f>SUM(H1019:H1037)</f>
        <v>0</v>
      </c>
      <c r="I1038" s="93">
        <f>SUM(I1019:I1037)</f>
        <v>0</v>
      </c>
    </row>
    <row r="1039" spans="1:9" ht="16.5" customHeight="1" thickTop="1" x14ac:dyDescent="0.25">
      <c r="A1039" s="19" t="s">
        <v>48</v>
      </c>
      <c r="B1039" s="20"/>
      <c r="C1039" s="21"/>
      <c r="D1039" s="20"/>
      <c r="E1039" s="22"/>
      <c r="F1039" s="22"/>
      <c r="G1039" s="22"/>
      <c r="H1039" s="22"/>
      <c r="I1039" s="23">
        <f>I1059</f>
        <v>0</v>
      </c>
    </row>
    <row r="1040" spans="1:9" ht="16.5" hidden="1" customHeight="1" x14ac:dyDescent="0.25">
      <c r="A1040" s="138"/>
      <c r="B1040" s="265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hidden="1" customHeight="1" thickBot="1" x14ac:dyDescent="0.3">
      <c r="A1058" s="83"/>
      <c r="B1058" s="84"/>
      <c r="C1058" s="85"/>
      <c r="D1058" s="84"/>
      <c r="E1058" s="86"/>
      <c r="F1058" s="87"/>
      <c r="G1058" s="87"/>
      <c r="H1058" s="87"/>
      <c r="I1058" s="88"/>
    </row>
    <row r="1059" spans="1:9" ht="16.5" customHeight="1" thickBot="1" x14ac:dyDescent="0.3">
      <c r="A1059" s="155" t="s">
        <v>43</v>
      </c>
      <c r="B1059" s="156"/>
      <c r="C1059" s="157"/>
      <c r="D1059" s="156"/>
      <c r="E1059" s="158">
        <f>SUM(E1040:E1058)</f>
        <v>0</v>
      </c>
      <c r="F1059" s="159">
        <f>SUM(F1040:F1058)</f>
        <v>0</v>
      </c>
      <c r="G1059" s="159">
        <f>SUM(G1040:G1058)</f>
        <v>0</v>
      </c>
      <c r="H1059" s="159">
        <f>SUM(H1040:H1058)</f>
        <v>0</v>
      </c>
      <c r="I1059" s="160">
        <f>SUM(I1040:I1058)</f>
        <v>0</v>
      </c>
    </row>
    <row r="1060" spans="1:9" ht="16.5" customHeight="1" thickTop="1" thickBot="1" x14ac:dyDescent="0.3">
      <c r="A1060" s="11" t="s">
        <v>79</v>
      </c>
      <c r="B1060" s="12"/>
      <c r="C1060" s="13"/>
      <c r="D1060" s="14"/>
      <c r="E1060" s="15">
        <f>E1126+E1147+E1168+E1189+E1210</f>
        <v>299</v>
      </c>
      <c r="F1060" s="16"/>
      <c r="G1060" s="16"/>
      <c r="H1060" s="16"/>
      <c r="I1060" s="15">
        <f>I1126+I1147+I1168+I1189+I1210</f>
        <v>45109.279999999999</v>
      </c>
    </row>
    <row r="1061" spans="1:9" ht="16.5" customHeight="1" thickTop="1" thickBot="1" x14ac:dyDescent="0.3">
      <c r="A1061" s="19" t="s">
        <v>13</v>
      </c>
      <c r="B1061" s="20"/>
      <c r="C1061" s="21"/>
      <c r="D1061" s="20"/>
      <c r="E1061" s="22"/>
      <c r="F1061" s="22"/>
      <c r="G1061" s="22"/>
      <c r="H1061" s="22"/>
      <c r="I1061" s="23">
        <f>I1126</f>
        <v>33550</v>
      </c>
    </row>
    <row r="1062" spans="1:9" ht="45" customHeight="1" thickTop="1" x14ac:dyDescent="0.2">
      <c r="A1062" s="130">
        <v>1</v>
      </c>
      <c r="B1062" s="586" t="s">
        <v>12559</v>
      </c>
      <c r="C1062" s="587" t="s">
        <v>12560</v>
      </c>
      <c r="D1062" s="588" t="s">
        <v>12561</v>
      </c>
      <c r="E1062" s="589">
        <v>7</v>
      </c>
      <c r="F1062" s="589">
        <v>550</v>
      </c>
      <c r="G1062" s="590"/>
      <c r="H1062" s="589">
        <v>550</v>
      </c>
      <c r="I1062" s="589">
        <v>550</v>
      </c>
    </row>
    <row r="1063" spans="1:9" ht="34.5" customHeight="1" x14ac:dyDescent="0.2">
      <c r="A1063" s="134">
        <v>2</v>
      </c>
      <c r="B1063" s="586" t="s">
        <v>12562</v>
      </c>
      <c r="C1063" s="587" t="s">
        <v>12563</v>
      </c>
      <c r="D1063" s="588" t="s">
        <v>12564</v>
      </c>
      <c r="E1063" s="589">
        <v>3</v>
      </c>
      <c r="F1063" s="589">
        <v>550</v>
      </c>
      <c r="G1063" s="590"/>
      <c r="H1063" s="589">
        <v>550</v>
      </c>
      <c r="I1063" s="589">
        <v>550</v>
      </c>
    </row>
    <row r="1064" spans="1:9" ht="44.25" customHeight="1" x14ac:dyDescent="0.2">
      <c r="A1064" s="134">
        <v>3</v>
      </c>
      <c r="B1064" s="586" t="s">
        <v>12565</v>
      </c>
      <c r="C1064" s="587" t="s">
        <v>12566</v>
      </c>
      <c r="D1064" s="588" t="s">
        <v>12567</v>
      </c>
      <c r="E1064" s="589">
        <v>5</v>
      </c>
      <c r="F1064" s="589">
        <v>550</v>
      </c>
      <c r="G1064" s="590"/>
      <c r="H1064" s="589">
        <v>550</v>
      </c>
      <c r="I1064" s="589">
        <v>550</v>
      </c>
    </row>
    <row r="1065" spans="1:9" ht="40.5" customHeight="1" x14ac:dyDescent="0.2">
      <c r="A1065" s="134">
        <v>4</v>
      </c>
      <c r="B1065" s="586" t="s">
        <v>12568</v>
      </c>
      <c r="C1065" s="587" t="s">
        <v>12569</v>
      </c>
      <c r="D1065" s="588" t="s">
        <v>12570</v>
      </c>
      <c r="E1065" s="589">
        <v>10</v>
      </c>
      <c r="F1065" s="589">
        <v>550</v>
      </c>
      <c r="G1065" s="590"/>
      <c r="H1065" s="589">
        <v>550</v>
      </c>
      <c r="I1065" s="589">
        <v>550</v>
      </c>
    </row>
    <row r="1066" spans="1:9" ht="42.75" customHeight="1" x14ac:dyDescent="0.2">
      <c r="A1066" s="134">
        <v>5</v>
      </c>
      <c r="B1066" s="586" t="s">
        <v>12571</v>
      </c>
      <c r="C1066" s="591" t="s">
        <v>12572</v>
      </c>
      <c r="D1066" s="588" t="s">
        <v>12573</v>
      </c>
      <c r="E1066" s="589">
        <v>3</v>
      </c>
      <c r="F1066" s="589">
        <v>550</v>
      </c>
      <c r="G1066" s="590"/>
      <c r="H1066" s="589">
        <v>550</v>
      </c>
      <c r="I1066" s="589">
        <v>550</v>
      </c>
    </row>
    <row r="1067" spans="1:9" ht="46.5" customHeight="1" x14ac:dyDescent="0.2">
      <c r="A1067" s="134">
        <v>6</v>
      </c>
      <c r="B1067" s="586" t="s">
        <v>12574</v>
      </c>
      <c r="C1067" s="591" t="s">
        <v>12575</v>
      </c>
      <c r="D1067" s="588" t="s">
        <v>12573</v>
      </c>
      <c r="E1067" s="589">
        <v>5</v>
      </c>
      <c r="F1067" s="589">
        <v>550</v>
      </c>
      <c r="G1067" s="590"/>
      <c r="H1067" s="589">
        <v>550</v>
      </c>
      <c r="I1067" s="589">
        <v>550</v>
      </c>
    </row>
    <row r="1068" spans="1:9" s="105" customFormat="1" ht="40.5" customHeight="1" x14ac:dyDescent="0.2">
      <c r="A1068" s="134">
        <v>7</v>
      </c>
      <c r="B1068" s="586" t="s">
        <v>12576</v>
      </c>
      <c r="C1068" s="591" t="s">
        <v>12577</v>
      </c>
      <c r="D1068" s="588" t="s">
        <v>12578</v>
      </c>
      <c r="E1068" s="589">
        <v>3</v>
      </c>
      <c r="F1068" s="589">
        <v>550</v>
      </c>
      <c r="G1068" s="590"/>
      <c r="H1068" s="589">
        <v>550</v>
      </c>
      <c r="I1068" s="589">
        <v>550</v>
      </c>
    </row>
    <row r="1069" spans="1:9" ht="35.25" customHeight="1" x14ac:dyDescent="0.2">
      <c r="A1069" s="134">
        <v>8</v>
      </c>
      <c r="B1069" s="586" t="s">
        <v>12579</v>
      </c>
      <c r="C1069" s="591" t="s">
        <v>8257</v>
      </c>
      <c r="D1069" s="588" t="s">
        <v>12580</v>
      </c>
      <c r="E1069" s="589">
        <v>10</v>
      </c>
      <c r="F1069" s="589">
        <v>550</v>
      </c>
      <c r="G1069" s="590"/>
      <c r="H1069" s="589">
        <v>550</v>
      </c>
      <c r="I1069" s="589">
        <v>550</v>
      </c>
    </row>
    <row r="1070" spans="1:9" ht="33.75" customHeight="1" x14ac:dyDescent="0.2">
      <c r="A1070" s="134">
        <v>9</v>
      </c>
      <c r="B1070" s="586" t="s">
        <v>12581</v>
      </c>
      <c r="C1070" s="591" t="s">
        <v>12582</v>
      </c>
      <c r="D1070" s="588" t="s">
        <v>12583</v>
      </c>
      <c r="E1070" s="589">
        <v>5</v>
      </c>
      <c r="F1070" s="589">
        <v>550</v>
      </c>
      <c r="G1070" s="590"/>
      <c r="H1070" s="589">
        <v>550</v>
      </c>
      <c r="I1070" s="589">
        <v>550</v>
      </c>
    </row>
    <row r="1071" spans="1:9" ht="30.75" customHeight="1" x14ac:dyDescent="0.2">
      <c r="A1071" s="134">
        <v>10</v>
      </c>
      <c r="B1071" s="586" t="s">
        <v>12584</v>
      </c>
      <c r="C1071" s="591" t="s">
        <v>12585</v>
      </c>
      <c r="D1071" s="588" t="s">
        <v>12586</v>
      </c>
      <c r="E1071" s="589">
        <v>10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11</v>
      </c>
      <c r="B1072" s="586" t="s">
        <v>12587</v>
      </c>
      <c r="C1072" s="591" t="s">
        <v>12588</v>
      </c>
      <c r="D1072" s="588" t="s">
        <v>12589</v>
      </c>
      <c r="E1072" s="589">
        <v>10</v>
      </c>
      <c r="F1072" s="589">
        <v>550</v>
      </c>
      <c r="G1072" s="590"/>
      <c r="H1072" s="589">
        <v>550</v>
      </c>
      <c r="I1072" s="589">
        <v>550</v>
      </c>
    </row>
    <row r="1073" spans="1:9" ht="35.25" customHeight="1" x14ac:dyDescent="0.2">
      <c r="A1073" s="134">
        <v>12</v>
      </c>
      <c r="B1073" s="586" t="s">
        <v>12590</v>
      </c>
      <c r="C1073" s="591" t="s">
        <v>12591</v>
      </c>
      <c r="D1073" s="588" t="s">
        <v>12592</v>
      </c>
      <c r="E1073" s="589">
        <v>7</v>
      </c>
      <c r="F1073" s="589">
        <v>550</v>
      </c>
      <c r="G1073" s="590"/>
      <c r="H1073" s="589">
        <v>550</v>
      </c>
      <c r="I1073" s="589">
        <v>550</v>
      </c>
    </row>
    <row r="1074" spans="1:9" ht="33.75" customHeight="1" x14ac:dyDescent="0.2">
      <c r="A1074" s="134">
        <v>13</v>
      </c>
      <c r="B1074" s="586" t="s">
        <v>12593</v>
      </c>
      <c r="C1074" s="591" t="s">
        <v>12594</v>
      </c>
      <c r="D1074" s="588" t="s">
        <v>12595</v>
      </c>
      <c r="E1074" s="589">
        <v>4</v>
      </c>
      <c r="F1074" s="589">
        <v>550</v>
      </c>
      <c r="G1074" s="590"/>
      <c r="H1074" s="589">
        <v>550</v>
      </c>
      <c r="I1074" s="589">
        <v>550</v>
      </c>
    </row>
    <row r="1075" spans="1:9" ht="45.75" customHeight="1" x14ac:dyDescent="0.2">
      <c r="A1075" s="134">
        <v>14</v>
      </c>
      <c r="B1075" s="586" t="s">
        <v>12596</v>
      </c>
      <c r="C1075" s="591" t="s">
        <v>12597</v>
      </c>
      <c r="D1075" s="588" t="s">
        <v>12598</v>
      </c>
      <c r="E1075" s="589">
        <v>7</v>
      </c>
      <c r="F1075" s="589">
        <v>550</v>
      </c>
      <c r="G1075" s="590"/>
      <c r="H1075" s="589">
        <v>550</v>
      </c>
      <c r="I1075" s="589">
        <v>550</v>
      </c>
    </row>
    <row r="1076" spans="1:9" ht="41.25" customHeight="1" x14ac:dyDescent="0.2">
      <c r="A1076" s="134">
        <v>15</v>
      </c>
      <c r="B1076" s="586" t="s">
        <v>12599</v>
      </c>
      <c r="C1076" s="591" t="s">
        <v>12600</v>
      </c>
      <c r="D1076" s="588" t="s">
        <v>12601</v>
      </c>
      <c r="E1076" s="589">
        <v>15</v>
      </c>
      <c r="F1076" s="589">
        <v>550</v>
      </c>
      <c r="G1076" s="590"/>
      <c r="H1076" s="589">
        <v>550</v>
      </c>
      <c r="I1076" s="589">
        <v>550</v>
      </c>
    </row>
    <row r="1077" spans="1:9" ht="49.5" customHeight="1" x14ac:dyDescent="0.2">
      <c r="A1077" s="134">
        <v>16</v>
      </c>
      <c r="B1077" s="586" t="s">
        <v>12602</v>
      </c>
      <c r="C1077" s="591" t="s">
        <v>12603</v>
      </c>
      <c r="D1077" s="588" t="s">
        <v>12604</v>
      </c>
      <c r="E1077" s="589">
        <v>7</v>
      </c>
      <c r="F1077" s="589">
        <v>550</v>
      </c>
      <c r="G1077" s="590"/>
      <c r="H1077" s="589">
        <v>550</v>
      </c>
      <c r="I1077" s="589">
        <v>550</v>
      </c>
    </row>
    <row r="1078" spans="1:9" ht="35.25" customHeight="1" x14ac:dyDescent="0.2">
      <c r="A1078" s="134">
        <v>17</v>
      </c>
      <c r="B1078" s="586" t="s">
        <v>12605</v>
      </c>
      <c r="C1078" s="591" t="s">
        <v>12606</v>
      </c>
      <c r="D1078" s="588" t="s">
        <v>12607</v>
      </c>
      <c r="E1078" s="589">
        <v>5</v>
      </c>
      <c r="F1078" s="589">
        <v>550</v>
      </c>
      <c r="G1078" s="590"/>
      <c r="H1078" s="589">
        <v>550</v>
      </c>
      <c r="I1078" s="589">
        <v>550</v>
      </c>
    </row>
    <row r="1079" spans="1:9" ht="42.75" customHeight="1" x14ac:dyDescent="0.2">
      <c r="A1079" s="134">
        <v>18</v>
      </c>
      <c r="B1079" s="586" t="s">
        <v>12608</v>
      </c>
      <c r="C1079" s="591" t="s">
        <v>12609</v>
      </c>
      <c r="D1079" s="588" t="s">
        <v>12610</v>
      </c>
      <c r="E1079" s="589">
        <v>5</v>
      </c>
      <c r="F1079" s="589">
        <v>550</v>
      </c>
      <c r="G1079" s="590"/>
      <c r="H1079" s="589">
        <v>550</v>
      </c>
      <c r="I1079" s="589">
        <v>550</v>
      </c>
    </row>
    <row r="1080" spans="1:9" ht="40.5" customHeight="1" x14ac:dyDescent="0.2">
      <c r="A1080" s="134">
        <v>19</v>
      </c>
      <c r="B1080" s="586" t="s">
        <v>12611</v>
      </c>
      <c r="C1080" s="591" t="s">
        <v>12612</v>
      </c>
      <c r="D1080" s="588" t="s">
        <v>12613</v>
      </c>
      <c r="E1080" s="589">
        <v>3</v>
      </c>
      <c r="F1080" s="589">
        <v>550</v>
      </c>
      <c r="G1080" s="590"/>
      <c r="H1080" s="589">
        <v>550</v>
      </c>
      <c r="I1080" s="589">
        <v>550</v>
      </c>
    </row>
    <row r="1081" spans="1:9" ht="46.5" customHeight="1" x14ac:dyDescent="0.2">
      <c r="A1081" s="134">
        <v>20</v>
      </c>
      <c r="B1081" s="586" t="s">
        <v>12614</v>
      </c>
      <c r="C1081" s="591" t="s">
        <v>12615</v>
      </c>
      <c r="D1081" s="588" t="s">
        <v>12616</v>
      </c>
      <c r="E1081" s="589">
        <v>6</v>
      </c>
      <c r="F1081" s="589">
        <v>550</v>
      </c>
      <c r="G1081" s="590"/>
      <c r="H1081" s="589">
        <v>550</v>
      </c>
      <c r="I1081" s="589">
        <v>550</v>
      </c>
    </row>
    <row r="1082" spans="1:9" ht="37.5" customHeight="1" x14ac:dyDescent="0.2">
      <c r="A1082" s="134">
        <v>21</v>
      </c>
      <c r="B1082" s="586" t="s">
        <v>12617</v>
      </c>
      <c r="C1082" s="591" t="s">
        <v>12618</v>
      </c>
      <c r="D1082" s="588" t="s">
        <v>12619</v>
      </c>
      <c r="E1082" s="589">
        <v>6</v>
      </c>
      <c r="F1082" s="589">
        <v>550</v>
      </c>
      <c r="G1082" s="590"/>
      <c r="H1082" s="589">
        <v>550</v>
      </c>
      <c r="I1082" s="589">
        <v>550</v>
      </c>
    </row>
    <row r="1083" spans="1:9" ht="37.5" customHeight="1" x14ac:dyDescent="0.2">
      <c r="A1083" s="134">
        <v>22</v>
      </c>
      <c r="B1083" s="586" t="s">
        <v>12620</v>
      </c>
      <c r="C1083" s="591" t="s">
        <v>12621</v>
      </c>
      <c r="D1083" s="588" t="s">
        <v>12622</v>
      </c>
      <c r="E1083" s="589">
        <v>2</v>
      </c>
      <c r="F1083" s="589">
        <v>550</v>
      </c>
      <c r="G1083" s="590"/>
      <c r="H1083" s="589">
        <v>550</v>
      </c>
      <c r="I1083" s="589">
        <v>550</v>
      </c>
    </row>
    <row r="1084" spans="1:9" ht="34.5" customHeight="1" x14ac:dyDescent="0.2">
      <c r="A1084" s="134">
        <v>23</v>
      </c>
      <c r="B1084" s="586" t="s">
        <v>12623</v>
      </c>
      <c r="C1084" s="591" t="s">
        <v>7070</v>
      </c>
      <c r="D1084" s="588" t="s">
        <v>12624</v>
      </c>
      <c r="E1084" s="589">
        <v>1</v>
      </c>
      <c r="F1084" s="589">
        <v>20900</v>
      </c>
      <c r="G1084" s="590"/>
      <c r="H1084" s="589">
        <v>20900</v>
      </c>
      <c r="I1084" s="589">
        <v>20900</v>
      </c>
    </row>
    <row r="1085" spans="1:9" ht="33.75" customHeight="1" x14ac:dyDescent="0.2">
      <c r="A1085" s="134">
        <v>24</v>
      </c>
      <c r="B1085" s="586" t="s">
        <v>11521</v>
      </c>
      <c r="C1085" s="591" t="s">
        <v>12625</v>
      </c>
      <c r="D1085" s="592" t="s">
        <v>12626</v>
      </c>
      <c r="E1085" s="589">
        <v>5</v>
      </c>
      <c r="F1085" s="589">
        <v>550</v>
      </c>
      <c r="G1085" s="590"/>
      <c r="H1085" s="589">
        <v>550</v>
      </c>
      <c r="I1085" s="589">
        <v>550</v>
      </c>
    </row>
    <row r="1086" spans="1:9" ht="36.75" hidden="1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2.25" hidden="1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1.5" hidden="1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28.5" hidden="1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9.25" hidden="1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36.75" hidden="1" customHeight="1" x14ac:dyDescent="0.2">
      <c r="A1091" s="134"/>
      <c r="B1091" s="363"/>
      <c r="C1091" s="363"/>
      <c r="D1091" s="397"/>
      <c r="E1091" s="398"/>
      <c r="F1091" s="394"/>
      <c r="G1091" s="394"/>
      <c r="H1091" s="394"/>
      <c r="I1091" s="396"/>
    </row>
    <row r="1092" spans="1:9" ht="37.5" hidden="1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2.25" hidden="1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7.5" hidden="1" customHeight="1" x14ac:dyDescent="0.25">
      <c r="A1094" s="138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42.75" hidden="1" customHeight="1" x14ac:dyDescent="0.2">
      <c r="A1095" s="134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34.5" hidden="1" customHeight="1" x14ac:dyDescent="0.25">
      <c r="A1096" s="138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42.75" hidden="1" customHeight="1" x14ac:dyDescent="0.2">
      <c r="A1097" s="134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37.5" hidden="1" customHeight="1" x14ac:dyDescent="0.25">
      <c r="A1098" s="138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40.5" hidden="1" customHeight="1" x14ac:dyDescent="0.2">
      <c r="A1099" s="134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34.5" hidden="1" customHeight="1" x14ac:dyDescent="0.25">
      <c r="A1100" s="138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40.5" hidden="1" customHeight="1" x14ac:dyDescent="0.2">
      <c r="A1101" s="134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38.25" hidden="1" customHeight="1" x14ac:dyDescent="0.25">
      <c r="A1102" s="138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6.75" hidden="1" customHeight="1" x14ac:dyDescent="0.2">
      <c r="A1103" s="134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7.5" hidden="1" customHeight="1" x14ac:dyDescent="0.25">
      <c r="A1104" s="138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47.25" hidden="1" customHeight="1" x14ac:dyDescent="0.2">
      <c r="A1105" s="134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4.25" hidden="1" customHeight="1" x14ac:dyDescent="0.25">
      <c r="A1106" s="138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3.5" hidden="1" customHeight="1" x14ac:dyDescent="0.2">
      <c r="A1107" s="134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hidden="1" customHeight="1" x14ac:dyDescent="0.25">
      <c r="A1108" s="138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6.5" hidden="1" customHeight="1" x14ac:dyDescent="0.2">
      <c r="A1109" s="134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35.25" hidden="1" customHeight="1" x14ac:dyDescent="0.25">
      <c r="A1110" s="138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45.75" hidden="1" customHeight="1" x14ac:dyDescent="0.2">
      <c r="A1111" s="134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SUM(E1062:E1125)</f>
        <v>144</v>
      </c>
      <c r="F1126" s="152">
        <f>SUM(F1062:F1125)</f>
        <v>33550</v>
      </c>
      <c r="G1126" s="152">
        <f>SUM(G1062:G1125)</f>
        <v>0</v>
      </c>
      <c r="H1126" s="152">
        <f>SUM(H1062:H1125)</f>
        <v>33550</v>
      </c>
      <c r="I1126" s="224">
        <f>SUM(I1062:I1125)</f>
        <v>33550</v>
      </c>
    </row>
    <row r="1127" spans="1:9" ht="16.5" customHeight="1" thickTop="1" thickBot="1" x14ac:dyDescent="0.3">
      <c r="A1127" s="94" t="s">
        <v>44</v>
      </c>
      <c r="B1127" s="95"/>
      <c r="C1127" s="96"/>
      <c r="D1127" s="95"/>
      <c r="E1127" s="97"/>
      <c r="F1127" s="97"/>
      <c r="G1127" s="97"/>
      <c r="H1127" s="97"/>
      <c r="I1127" s="99">
        <f>I1147</f>
        <v>6338.96</v>
      </c>
    </row>
    <row r="1128" spans="1:9" ht="16.5" customHeight="1" thickTop="1" x14ac:dyDescent="0.25">
      <c r="A1128" s="146">
        <v>1</v>
      </c>
      <c r="B1128" s="586" t="s">
        <v>12627</v>
      </c>
      <c r="C1128" s="591" t="s">
        <v>12628</v>
      </c>
      <c r="D1128" s="592" t="s">
        <v>12629</v>
      </c>
      <c r="E1128" s="589">
        <v>85</v>
      </c>
      <c r="F1128" s="589">
        <v>6338.96</v>
      </c>
      <c r="G1128" s="590"/>
      <c r="H1128" s="589">
        <v>6338.96</v>
      </c>
      <c r="I1128" s="589">
        <v>6338.96</v>
      </c>
    </row>
    <row r="1129" spans="1:9" ht="16.5" hidden="1" customHeight="1" x14ac:dyDescent="0.25">
      <c r="A1129" s="138"/>
      <c r="B1129" s="586"/>
      <c r="C1129" s="593"/>
      <c r="D1129" s="588"/>
      <c r="E1129" s="593"/>
      <c r="F1129" s="593"/>
      <c r="G1129" s="594"/>
      <c r="H1129" s="593"/>
      <c r="I1129" s="593"/>
    </row>
    <row r="1130" spans="1:9" ht="16.5" hidden="1" customHeight="1" x14ac:dyDescent="0.25">
      <c r="A1130" s="138"/>
      <c r="B1130" s="70"/>
      <c r="C1130" s="71"/>
      <c r="D1130" s="70"/>
      <c r="E1130" s="72"/>
      <c r="F1130" s="73"/>
      <c r="G1130" s="73"/>
      <c r="H1130" s="73"/>
      <c r="I1130" s="74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3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x14ac:dyDescent="0.25">
      <c r="A1147" s="155" t="s">
        <v>43</v>
      </c>
      <c r="B1147" s="156"/>
      <c r="C1147" s="157"/>
      <c r="D1147" s="156"/>
      <c r="E1147" s="158">
        <f>SUM(E1128:E1146)</f>
        <v>85</v>
      </c>
      <c r="F1147" s="159">
        <f>SUM(F1128:F1146)</f>
        <v>6338.96</v>
      </c>
      <c r="G1147" s="159">
        <f>SUM(G1128:G1146)</f>
        <v>0</v>
      </c>
      <c r="H1147" s="159">
        <f>SUM(H1128:H1146)</f>
        <v>6338.96</v>
      </c>
      <c r="I1147" s="160">
        <f>SUM(I1128:I1146)</f>
        <v>6338.96</v>
      </c>
    </row>
    <row r="1148" spans="1:9" ht="16.5" customHeight="1" thickBot="1" x14ac:dyDescent="0.3">
      <c r="A1148" s="94" t="s">
        <v>45</v>
      </c>
      <c r="B1148" s="95"/>
      <c r="C1148" s="96"/>
      <c r="D1148" s="95"/>
      <c r="E1148" s="97"/>
      <c r="F1148" s="97"/>
      <c r="G1148" s="97"/>
      <c r="H1148" s="97"/>
      <c r="I1148" s="99">
        <f>I1168</f>
        <v>5220.32</v>
      </c>
    </row>
    <row r="1149" spans="1:9" ht="36.75" customHeight="1" thickTop="1" x14ac:dyDescent="0.2">
      <c r="A1149" s="130">
        <v>1</v>
      </c>
      <c r="B1149" s="586" t="s">
        <v>12630</v>
      </c>
      <c r="C1149" s="587" t="s">
        <v>12631</v>
      </c>
      <c r="D1149" s="588" t="s">
        <v>12632</v>
      </c>
      <c r="E1149" s="593">
        <v>70</v>
      </c>
      <c r="F1149" s="593">
        <v>5220.32</v>
      </c>
      <c r="G1149" s="594"/>
      <c r="H1149" s="593">
        <v>5220.32</v>
      </c>
      <c r="I1149" s="593">
        <v>5220.32</v>
      </c>
    </row>
    <row r="1150" spans="1:9" ht="50.25" hidden="1" customHeight="1" x14ac:dyDescent="0.3">
      <c r="A1150" s="138"/>
      <c r="B1150" s="484"/>
      <c r="C1150" s="484"/>
      <c r="D1150" s="484"/>
      <c r="E1150" s="485"/>
      <c r="F1150" s="486"/>
      <c r="G1150" s="487"/>
      <c r="H1150" s="486"/>
      <c r="I1150" s="488"/>
    </row>
    <row r="1151" spans="1:9" ht="16.5" hidden="1" customHeight="1" x14ac:dyDescent="0.3">
      <c r="A1151" s="138"/>
      <c r="B1151" s="484"/>
      <c r="C1151" s="489"/>
      <c r="D1151" s="484"/>
      <c r="E1151" s="485"/>
      <c r="F1151" s="487"/>
      <c r="G1151" s="487"/>
      <c r="H1151" s="487"/>
      <c r="I1151" s="490"/>
    </row>
    <row r="1152" spans="1:9" ht="16.5" hidden="1" customHeight="1" x14ac:dyDescent="0.3">
      <c r="A1152" s="138"/>
      <c r="B1152" s="491"/>
      <c r="C1152" s="492"/>
      <c r="D1152" s="491"/>
      <c r="E1152" s="493"/>
      <c r="F1152" s="494"/>
      <c r="G1152" s="494"/>
      <c r="H1152" s="494"/>
      <c r="I1152" s="495"/>
    </row>
    <row r="1153" spans="1:9" ht="16.5" hidden="1" customHeight="1" x14ac:dyDescent="0.25">
      <c r="A1153" s="75"/>
      <c r="B1153" s="354"/>
      <c r="C1153" s="355"/>
      <c r="D1153" s="354"/>
      <c r="E1153" s="360"/>
      <c r="F1153" s="357"/>
      <c r="G1153" s="357"/>
      <c r="H1153" s="357"/>
      <c r="I1153" s="358"/>
    </row>
    <row r="1154" spans="1:9" ht="16.5" hidden="1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hidden="1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155" t="s">
        <v>43</v>
      </c>
      <c r="B1168" s="156"/>
      <c r="C1168" s="157"/>
      <c r="D1168" s="156"/>
      <c r="E1168" s="158">
        <f>SUM(E1149:E1167)</f>
        <v>70</v>
      </c>
      <c r="F1168" s="159">
        <f>SUM(F1149:F1167)</f>
        <v>5220.32</v>
      </c>
      <c r="G1168" s="159">
        <f>SUM(G1149:G1167)</f>
        <v>0</v>
      </c>
      <c r="H1168" s="159">
        <f>SUM(H1149:H1167)</f>
        <v>5220.32</v>
      </c>
      <c r="I1168" s="160">
        <f>SUM(I1149:I1167)</f>
        <v>5220.32</v>
      </c>
    </row>
    <row r="1169" spans="1:9" ht="16.5" customHeight="1" thickTop="1" x14ac:dyDescent="0.25">
      <c r="A1169" s="19" t="s">
        <v>46</v>
      </c>
      <c r="B1169" s="20"/>
      <c r="C1169" s="21"/>
      <c r="D1169" s="20"/>
      <c r="E1169" s="22"/>
      <c r="F1169" s="22"/>
      <c r="G1169" s="22"/>
      <c r="H1169" s="22"/>
      <c r="I1169" s="23">
        <f>I1189</f>
        <v>0</v>
      </c>
    </row>
    <row r="1170" spans="1:9" ht="42.75" hidden="1" customHeight="1" thickTop="1" x14ac:dyDescent="0.25">
      <c r="A1170" s="146"/>
      <c r="B1170" s="586"/>
      <c r="C1170" s="589"/>
      <c r="D1170" s="592"/>
      <c r="E1170" s="589"/>
      <c r="F1170" s="589"/>
      <c r="G1170" s="590"/>
      <c r="H1170" s="589"/>
      <c r="I1170" s="593"/>
    </row>
    <row r="1171" spans="1:9" ht="16.5" hidden="1" customHeight="1" x14ac:dyDescent="0.25">
      <c r="A1171" s="138"/>
      <c r="B1171" s="70"/>
      <c r="C1171" s="71"/>
      <c r="D1171" s="70"/>
      <c r="E1171" s="72"/>
      <c r="F1171" s="73"/>
      <c r="G1171" s="73"/>
      <c r="H1171" s="73"/>
      <c r="I1171" s="74"/>
    </row>
    <row r="1172" spans="1:9" ht="16.5" hidden="1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thickBot="1" x14ac:dyDescent="0.3">
      <c r="A1188" s="83"/>
      <c r="B1188" s="84"/>
      <c r="C1188" s="85"/>
      <c r="D1188" s="84"/>
      <c r="E1188" s="86"/>
      <c r="F1188" s="87"/>
      <c r="G1188" s="87"/>
      <c r="H1188" s="87"/>
      <c r="I1188" s="88"/>
    </row>
    <row r="1189" spans="1:9" ht="16.5" customHeight="1" thickBot="1" x14ac:dyDescent="0.3">
      <c r="A1189" s="89" t="s">
        <v>43</v>
      </c>
      <c r="B1189" s="90"/>
      <c r="C1189" s="91"/>
      <c r="D1189" s="90"/>
      <c r="E1189" s="152">
        <f>SUM(E1170:E1188)</f>
        <v>0</v>
      </c>
      <c r="F1189" s="92">
        <f>SUM(F1170:F1188)</f>
        <v>0</v>
      </c>
      <c r="G1189" s="92">
        <f>SUM(G1170:G1188)</f>
        <v>0</v>
      </c>
      <c r="H1189" s="92">
        <f>SUM(H1170:H1188)</f>
        <v>0</v>
      </c>
      <c r="I1189" s="93">
        <f>SUM(I1170:I1188)</f>
        <v>0</v>
      </c>
    </row>
    <row r="1190" spans="1:9" ht="16.5" customHeight="1" thickTop="1" x14ac:dyDescent="0.25">
      <c r="A1190" s="94" t="s">
        <v>47</v>
      </c>
      <c r="B1190" s="95"/>
      <c r="C1190" s="96"/>
      <c r="D1190" s="95"/>
      <c r="E1190" s="97"/>
      <c r="F1190" s="97"/>
      <c r="G1190" s="97"/>
      <c r="H1190" s="97"/>
      <c r="I1190" s="99">
        <f>I1210</f>
        <v>0</v>
      </c>
    </row>
    <row r="1191" spans="1:9" ht="16.5" hidden="1" customHeight="1" thickTop="1" x14ac:dyDescent="0.25">
      <c r="A1191" s="146"/>
      <c r="B1191" s="147"/>
      <c r="C1191" s="148"/>
      <c r="D1191" s="147"/>
      <c r="E1191" s="149"/>
      <c r="F1191" s="150"/>
      <c r="G1191" s="150"/>
      <c r="H1191" s="150"/>
      <c r="I1191" s="151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hidden="1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hidden="1" customHeight="1" thickBot="1" x14ac:dyDescent="0.3">
      <c r="A1209" s="83"/>
      <c r="B1209" s="84"/>
      <c r="C1209" s="85"/>
      <c r="D1209" s="84"/>
      <c r="E1209" s="86"/>
      <c r="F1209" s="87"/>
      <c r="G1209" s="87"/>
      <c r="H1209" s="87"/>
      <c r="I1209" s="88"/>
      <c r="O1209" s="272"/>
    </row>
    <row r="1210" spans="1:15" ht="16.5" customHeight="1" thickBot="1" x14ac:dyDescent="0.3">
      <c r="A1210" s="89" t="s">
        <v>43</v>
      </c>
      <c r="B1210" s="90"/>
      <c r="C1210" s="91"/>
      <c r="D1210" s="90"/>
      <c r="E1210" s="152">
        <f>SUM(E1191:E1209)</f>
        <v>0</v>
      </c>
      <c r="F1210" s="92">
        <f>SUM(F1191:F1209)</f>
        <v>0</v>
      </c>
      <c r="G1210" s="92">
        <f>SUM(G1191:G1209)</f>
        <v>0</v>
      </c>
      <c r="H1210" s="92">
        <f>SUM(H1191:H1209)</f>
        <v>0</v>
      </c>
      <c r="I1210" s="93">
        <f>SUM(I1191:I1209)</f>
        <v>0</v>
      </c>
    </row>
    <row r="1211" spans="1:15" ht="16.5" customHeight="1" thickTop="1" x14ac:dyDescent="0.25">
      <c r="A1211" s="19" t="s">
        <v>48</v>
      </c>
      <c r="B1211" s="20"/>
      <c r="C1211" s="21"/>
      <c r="D1211" s="20"/>
      <c r="E1211" s="22"/>
      <c r="F1211" s="22"/>
      <c r="G1211" s="22"/>
      <c r="H1211" s="22"/>
      <c r="I1211" s="23">
        <f>I1230</f>
        <v>0</v>
      </c>
    </row>
    <row r="1212" spans="1:15" ht="16.5" hidden="1" customHeight="1" x14ac:dyDescent="0.25">
      <c r="A1212" s="138"/>
      <c r="B1212" s="265"/>
      <c r="C1212" s="71"/>
      <c r="D1212" s="70"/>
      <c r="E1212" s="72"/>
      <c r="F1212" s="76"/>
      <c r="G1212" s="76"/>
      <c r="H1212" s="76"/>
      <c r="I1212" s="77"/>
    </row>
    <row r="1213" spans="1:15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15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s="59" customFormat="1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0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0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0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0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0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0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0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0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0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0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0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0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0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</row>
    <row r="1230" spans="1:10" ht="16.5" customHeight="1" thickBot="1" x14ac:dyDescent="0.3">
      <c r="A1230" s="155" t="s">
        <v>43</v>
      </c>
      <c r="B1230" s="156"/>
      <c r="C1230" s="157"/>
      <c r="D1230" s="156"/>
      <c r="E1230" s="158">
        <f>SUM(E1212:E1229)</f>
        <v>0</v>
      </c>
      <c r="F1230" s="159">
        <f>SUM(F1212:F1229)</f>
        <v>0</v>
      </c>
      <c r="G1230" s="159">
        <f>SUM(G1212:G1229)</f>
        <v>0</v>
      </c>
      <c r="H1230" s="159">
        <f>SUM(H1212:H1229)</f>
        <v>0</v>
      </c>
      <c r="I1230" s="160">
        <f>SUM(I1212:I1229)</f>
        <v>0</v>
      </c>
    </row>
    <row r="1231" spans="1:10" ht="16.5" customHeight="1" thickTop="1" thickBot="1" x14ac:dyDescent="0.3">
      <c r="A1231" s="11" t="s">
        <v>80</v>
      </c>
      <c r="B1231" s="12"/>
      <c r="C1231" s="13"/>
      <c r="D1231" s="14"/>
      <c r="E1231" s="15">
        <f>E1260+E1287+E1308+E1329+E1350+E1371+E1392</f>
        <v>1982</v>
      </c>
      <c r="F1231" s="16"/>
      <c r="G1231" s="16"/>
      <c r="H1231" s="16"/>
      <c r="I1231" s="15">
        <f>I1287+I1308+I1329+I1350+I1371+I1392</f>
        <v>13057.91</v>
      </c>
    </row>
    <row r="1232" spans="1:10" ht="16.5" customHeight="1" thickTop="1" x14ac:dyDescent="0.25">
      <c r="A1232" s="19" t="s">
        <v>13</v>
      </c>
      <c r="B1232" s="20"/>
      <c r="C1232" s="21"/>
      <c r="D1232" s="20"/>
      <c r="E1232" s="22"/>
      <c r="F1232" s="22"/>
      <c r="G1232" s="22"/>
      <c r="H1232" s="22"/>
      <c r="I1232" s="23">
        <f>I1287</f>
        <v>8800</v>
      </c>
      <c r="J1232" s="272"/>
    </row>
    <row r="1233" spans="1:9" ht="42.75" customHeight="1" x14ac:dyDescent="0.2">
      <c r="A1233" s="273">
        <v>1</v>
      </c>
      <c r="B1233" s="40" t="s">
        <v>12633</v>
      </c>
      <c r="C1233" s="26" t="s">
        <v>12634</v>
      </c>
      <c r="D1233" s="40" t="s">
        <v>12633</v>
      </c>
      <c r="E1233" s="40">
        <v>15</v>
      </c>
      <c r="F1233" s="28">
        <v>550</v>
      </c>
      <c r="G1233" s="28"/>
      <c r="H1233" s="28">
        <v>550</v>
      </c>
      <c r="I1233" s="28">
        <v>550</v>
      </c>
    </row>
    <row r="1234" spans="1:9" ht="45.75" customHeight="1" x14ac:dyDescent="0.2">
      <c r="A1234" s="273">
        <v>2</v>
      </c>
      <c r="B1234" s="25" t="s">
        <v>12635</v>
      </c>
      <c r="C1234" s="26" t="s">
        <v>12636</v>
      </c>
      <c r="D1234" s="25" t="s">
        <v>12635</v>
      </c>
      <c r="E1234" s="40">
        <v>15</v>
      </c>
      <c r="F1234" s="28">
        <v>550</v>
      </c>
      <c r="G1234" s="28"/>
      <c r="H1234" s="28">
        <v>550</v>
      </c>
      <c r="I1234" s="28">
        <v>550</v>
      </c>
    </row>
    <row r="1235" spans="1:9" ht="42.75" customHeight="1" x14ac:dyDescent="0.2">
      <c r="A1235" s="273">
        <v>3</v>
      </c>
      <c r="B1235" s="25" t="s">
        <v>12637</v>
      </c>
      <c r="C1235" s="26" t="s">
        <v>12638</v>
      </c>
      <c r="D1235" s="25" t="s">
        <v>12637</v>
      </c>
      <c r="E1235" s="40">
        <v>7</v>
      </c>
      <c r="F1235" s="28">
        <v>550</v>
      </c>
      <c r="G1235" s="28"/>
      <c r="H1235" s="28">
        <v>550</v>
      </c>
      <c r="I1235" s="28">
        <v>550</v>
      </c>
    </row>
    <row r="1236" spans="1:9" ht="55.5" customHeight="1" x14ac:dyDescent="0.2">
      <c r="A1236" s="273">
        <v>4</v>
      </c>
      <c r="B1236" s="25" t="s">
        <v>12639</v>
      </c>
      <c r="C1236" s="26" t="s">
        <v>12640</v>
      </c>
      <c r="D1236" s="25" t="s">
        <v>12639</v>
      </c>
      <c r="E1236" s="625">
        <v>5</v>
      </c>
      <c r="F1236" s="28">
        <v>550</v>
      </c>
      <c r="G1236" s="28"/>
      <c r="H1236" s="28">
        <v>550</v>
      </c>
      <c r="I1236" s="28">
        <v>550</v>
      </c>
    </row>
    <row r="1237" spans="1:9" ht="42.75" customHeight="1" x14ac:dyDescent="0.2">
      <c r="A1237" s="273">
        <v>5</v>
      </c>
      <c r="B1237" s="25" t="s">
        <v>12641</v>
      </c>
      <c r="C1237" s="26" t="s">
        <v>12642</v>
      </c>
      <c r="D1237" s="25" t="s">
        <v>12641</v>
      </c>
      <c r="E1237" s="40" t="s">
        <v>8344</v>
      </c>
      <c r="F1237" s="28">
        <v>550</v>
      </c>
      <c r="G1237" s="28"/>
      <c r="H1237" s="28">
        <v>550</v>
      </c>
      <c r="I1237" s="28">
        <v>550</v>
      </c>
    </row>
    <row r="1238" spans="1:9" ht="41.25" customHeight="1" x14ac:dyDescent="0.2">
      <c r="A1238" s="273">
        <v>6</v>
      </c>
      <c r="B1238" s="25" t="s">
        <v>12643</v>
      </c>
      <c r="C1238" s="26" t="s">
        <v>12644</v>
      </c>
      <c r="D1238" s="25" t="s">
        <v>12643</v>
      </c>
      <c r="E1238" s="40" t="s">
        <v>4083</v>
      </c>
      <c r="F1238" s="28">
        <v>550</v>
      </c>
      <c r="G1238" s="28"/>
      <c r="H1238" s="28">
        <v>550</v>
      </c>
      <c r="I1238" s="28">
        <v>550</v>
      </c>
    </row>
    <row r="1239" spans="1:9" ht="43.5" customHeight="1" x14ac:dyDescent="0.2">
      <c r="A1239" s="273">
        <v>7</v>
      </c>
      <c r="B1239" s="25" t="s">
        <v>12645</v>
      </c>
      <c r="C1239" s="26" t="s">
        <v>12646</v>
      </c>
      <c r="D1239" s="25" t="s">
        <v>12645</v>
      </c>
      <c r="E1239" s="40" t="s">
        <v>4083</v>
      </c>
      <c r="F1239" s="28">
        <v>550</v>
      </c>
      <c r="G1239" s="28"/>
      <c r="H1239" s="28">
        <v>550</v>
      </c>
      <c r="I1239" s="28">
        <v>550</v>
      </c>
    </row>
    <row r="1240" spans="1:9" ht="47.25" customHeight="1" x14ac:dyDescent="0.2">
      <c r="A1240" s="273">
        <v>8</v>
      </c>
      <c r="B1240" s="25" t="s">
        <v>12647</v>
      </c>
      <c r="C1240" s="26" t="s">
        <v>12648</v>
      </c>
      <c r="D1240" s="25" t="s">
        <v>12647</v>
      </c>
      <c r="E1240" s="40" t="s">
        <v>8344</v>
      </c>
      <c r="F1240" s="28">
        <v>550</v>
      </c>
      <c r="G1240" s="28"/>
      <c r="H1240" s="28">
        <v>550</v>
      </c>
      <c r="I1240" s="28">
        <v>550</v>
      </c>
    </row>
    <row r="1241" spans="1:9" ht="42.75" customHeight="1" x14ac:dyDescent="0.2">
      <c r="A1241" s="273">
        <v>9</v>
      </c>
      <c r="B1241" s="25" t="s">
        <v>12649</v>
      </c>
      <c r="C1241" s="26" t="s">
        <v>12650</v>
      </c>
      <c r="D1241" s="25" t="s">
        <v>12649</v>
      </c>
      <c r="E1241" s="40" t="s">
        <v>8337</v>
      </c>
      <c r="F1241" s="28">
        <v>550</v>
      </c>
      <c r="G1241" s="28"/>
      <c r="H1241" s="28">
        <v>550</v>
      </c>
      <c r="I1241" s="28">
        <v>550</v>
      </c>
    </row>
    <row r="1242" spans="1:9" ht="53.25" customHeight="1" x14ac:dyDescent="0.2">
      <c r="A1242" s="273">
        <v>10</v>
      </c>
      <c r="B1242" s="25" t="s">
        <v>12651</v>
      </c>
      <c r="C1242" s="26" t="s">
        <v>12652</v>
      </c>
      <c r="D1242" s="25" t="s">
        <v>12651</v>
      </c>
      <c r="E1242" s="40" t="s">
        <v>8344</v>
      </c>
      <c r="F1242" s="28">
        <v>550</v>
      </c>
      <c r="G1242" s="28"/>
      <c r="H1242" s="28">
        <v>550</v>
      </c>
      <c r="I1242" s="28">
        <v>550</v>
      </c>
    </row>
    <row r="1243" spans="1:9" ht="53.25" customHeight="1" x14ac:dyDescent="0.2">
      <c r="A1243" s="273">
        <v>11</v>
      </c>
      <c r="B1243" s="25" t="s">
        <v>12653</v>
      </c>
      <c r="C1243" s="26" t="s">
        <v>12654</v>
      </c>
      <c r="D1243" s="25" t="s">
        <v>12653</v>
      </c>
      <c r="E1243" s="40" t="s">
        <v>4083</v>
      </c>
      <c r="F1243" s="28">
        <v>550</v>
      </c>
      <c r="G1243" s="28"/>
      <c r="H1243" s="28">
        <v>550</v>
      </c>
      <c r="I1243" s="28">
        <v>550</v>
      </c>
    </row>
    <row r="1244" spans="1:9" ht="53.25" customHeight="1" x14ac:dyDescent="0.2">
      <c r="A1244" s="273">
        <v>12</v>
      </c>
      <c r="B1244" s="25" t="s">
        <v>12655</v>
      </c>
      <c r="C1244" s="26" t="s">
        <v>12656</v>
      </c>
      <c r="D1244" s="25" t="s">
        <v>12655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9" ht="53.25" customHeight="1" x14ac:dyDescent="0.2">
      <c r="A1245" s="273">
        <v>13</v>
      </c>
      <c r="B1245" s="25" t="s">
        <v>12657</v>
      </c>
      <c r="C1245" s="26" t="s">
        <v>12658</v>
      </c>
      <c r="D1245" s="25" t="s">
        <v>12657</v>
      </c>
      <c r="E1245" s="40" t="s">
        <v>4083</v>
      </c>
      <c r="F1245" s="28">
        <v>550</v>
      </c>
      <c r="G1245" s="28"/>
      <c r="H1245" s="28">
        <v>550</v>
      </c>
      <c r="I1245" s="28">
        <v>550</v>
      </c>
    </row>
    <row r="1246" spans="1:9" ht="53.25" customHeight="1" x14ac:dyDescent="0.2">
      <c r="A1246" s="273">
        <v>14</v>
      </c>
      <c r="B1246" s="25" t="s">
        <v>12659</v>
      </c>
      <c r="C1246" s="26" t="s">
        <v>12660</v>
      </c>
      <c r="D1246" s="25" t="s">
        <v>12659</v>
      </c>
      <c r="E1246" s="40" t="s">
        <v>4083</v>
      </c>
      <c r="F1246" s="28">
        <v>550</v>
      </c>
      <c r="G1246" s="28"/>
      <c r="H1246" s="28">
        <v>550</v>
      </c>
      <c r="I1246" s="28">
        <v>550</v>
      </c>
    </row>
    <row r="1247" spans="1:9" ht="53.25" customHeight="1" x14ac:dyDescent="0.2">
      <c r="A1247" s="273">
        <v>15</v>
      </c>
      <c r="B1247" s="25" t="s">
        <v>12661</v>
      </c>
      <c r="C1247" s="26" t="s">
        <v>12662</v>
      </c>
      <c r="D1247" s="25" t="s">
        <v>12661</v>
      </c>
      <c r="E1247" s="40" t="s">
        <v>4083</v>
      </c>
      <c r="F1247" s="28">
        <v>550</v>
      </c>
      <c r="G1247" s="28"/>
      <c r="H1247" s="28">
        <v>550</v>
      </c>
      <c r="I1247" s="28">
        <v>550</v>
      </c>
    </row>
    <row r="1248" spans="1:9" ht="53.25" customHeight="1" x14ac:dyDescent="0.2">
      <c r="A1248" s="273">
        <v>16</v>
      </c>
      <c r="B1248" s="25" t="s">
        <v>12663</v>
      </c>
      <c r="C1248" s="26" t="s">
        <v>12664</v>
      </c>
      <c r="D1248" s="25" t="s">
        <v>12663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hidden="1" customHeight="1" x14ac:dyDescent="0.2">
      <c r="A1249" s="273"/>
      <c r="B1249" s="25"/>
      <c r="C1249" s="26"/>
      <c r="D1249" s="25"/>
      <c r="E1249" s="40"/>
      <c r="F1249" s="28"/>
      <c r="G1249" s="28"/>
      <c r="H1249" s="28"/>
      <c r="I1249" s="28"/>
    </row>
    <row r="1250" spans="1:9" ht="53.25" hidden="1" customHeight="1" x14ac:dyDescent="0.2">
      <c r="A1250" s="273"/>
      <c r="B1250" s="25"/>
      <c r="C1250" s="26"/>
      <c r="D1250" s="25"/>
      <c r="E1250" s="40"/>
      <c r="F1250" s="28"/>
      <c r="G1250" s="28"/>
      <c r="H1250" s="28"/>
      <c r="I1250" s="28"/>
    </row>
    <row r="1251" spans="1:9" ht="53.25" hidden="1" customHeight="1" x14ac:dyDescent="0.2">
      <c r="A1251" s="273"/>
      <c r="B1251" s="25"/>
      <c r="C1251" s="26"/>
      <c r="D1251" s="25"/>
      <c r="E1251" s="40"/>
      <c r="F1251" s="28"/>
      <c r="G1251" s="28"/>
      <c r="H1251" s="28"/>
      <c r="I1251" s="28"/>
    </row>
    <row r="1252" spans="1:9" ht="53.25" hidden="1" customHeight="1" x14ac:dyDescent="0.2">
      <c r="A1252" s="273"/>
      <c r="B1252" s="25"/>
      <c r="C1252" s="26"/>
      <c r="D1252" s="25"/>
      <c r="E1252" s="40"/>
      <c r="F1252" s="28"/>
      <c r="G1252" s="28"/>
      <c r="H1252" s="28"/>
      <c r="I1252" s="28"/>
    </row>
    <row r="1253" spans="1:9" ht="41.25" hidden="1" customHeight="1" x14ac:dyDescent="0.2">
      <c r="A1253" s="273"/>
      <c r="B1253" s="277"/>
      <c r="C1253" s="275"/>
      <c r="D1253" s="277"/>
      <c r="E1253" s="274"/>
      <c r="F1253" s="276"/>
      <c r="G1253" s="276"/>
      <c r="H1253" s="276"/>
      <c r="I1253" s="276"/>
    </row>
    <row r="1254" spans="1:9" ht="42.75" hidden="1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50.25" hidden="1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40.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53.2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45.7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52.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40.5" hidden="1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39.75" hidden="1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45" hidden="1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39.75" hidden="1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49.5" hidden="1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6.5" hidden="1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39.75" hidden="1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hidden="1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7.5" hidden="1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9.75" hidden="1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45.75" hidden="1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8.75" hidden="1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39.75" hidden="1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55.5" hidden="1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38.25" hidden="1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7.5" hidden="1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8.25" hidden="1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45.75" hidden="1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16.5" hidden="1" customHeight="1" x14ac:dyDescent="0.25">
      <c r="A1278" s="60"/>
      <c r="B1278" s="70"/>
      <c r="C1278" s="71"/>
      <c r="D1278" s="70"/>
      <c r="E1278" s="122"/>
      <c r="F1278" s="73"/>
      <c r="G1278" s="73"/>
      <c r="H1278" s="73"/>
      <c r="I1278" s="74"/>
    </row>
    <row r="1279" spans="1:9" ht="16.5" hidden="1" customHeight="1" x14ac:dyDescent="0.25">
      <c r="A1279" s="60"/>
      <c r="B1279" s="284"/>
      <c r="C1279" s="71"/>
      <c r="D1279" s="70"/>
      <c r="E1279" s="122"/>
      <c r="F1279" s="73"/>
      <c r="G1279" s="73"/>
      <c r="H1279" s="73"/>
      <c r="I1279" s="74"/>
    </row>
    <row r="1280" spans="1:9" ht="16.5" hidden="1" customHeight="1" x14ac:dyDescent="0.25">
      <c r="A1280" s="60"/>
      <c r="B1280" s="285"/>
      <c r="C1280" s="286"/>
      <c r="D1280" s="285"/>
      <c r="E1280" s="287"/>
      <c r="F1280" s="288"/>
      <c r="G1280" s="288"/>
      <c r="H1280" s="288"/>
      <c r="I1280" s="289"/>
    </row>
    <row r="1281" spans="1:9" ht="16.5" hidden="1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hidden="1" customHeight="1" x14ac:dyDescent="0.25">
      <c r="A1282" s="29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hidden="1" customHeight="1" x14ac:dyDescent="0.25">
      <c r="A1283" s="6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hidden="1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hidden="1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hidden="1" customHeight="1" thickBot="1" x14ac:dyDescent="0.3">
      <c r="A1286" s="290"/>
      <c r="B1286" s="84"/>
      <c r="C1286" s="85"/>
      <c r="D1286" s="84"/>
      <c r="E1286" s="291"/>
      <c r="F1286" s="292"/>
      <c r="G1286" s="292"/>
      <c r="H1286" s="292"/>
      <c r="I1286" s="293"/>
    </row>
    <row r="1287" spans="1:9" ht="16.5" customHeight="1" thickBot="1" x14ac:dyDescent="0.3">
      <c r="A1287" s="89" t="s">
        <v>43</v>
      </c>
      <c r="B1287" s="90"/>
      <c r="C1287" s="91"/>
      <c r="D1287" s="90"/>
      <c r="E1287" s="152">
        <f>SUM(E1233:E1286)</f>
        <v>42</v>
      </c>
      <c r="F1287" s="152">
        <f>SUM(F1233:F1286)</f>
        <v>8800</v>
      </c>
      <c r="G1287" s="152">
        <f>SUM(G1233:G1286)</f>
        <v>0</v>
      </c>
      <c r="H1287" s="152">
        <f>SUM(H1233:H1286)</f>
        <v>8800</v>
      </c>
      <c r="I1287" s="224">
        <f>SUM(I1233:I1286)</f>
        <v>8800</v>
      </c>
    </row>
    <row r="1288" spans="1:9" ht="16.5" customHeight="1" thickTop="1" x14ac:dyDescent="0.25">
      <c r="A1288" s="94" t="s">
        <v>44</v>
      </c>
      <c r="B1288" s="95"/>
      <c r="C1288" s="96"/>
      <c r="D1288" s="95"/>
      <c r="E1288" s="97"/>
      <c r="F1288" s="97"/>
      <c r="G1288" s="97"/>
      <c r="H1288" s="97"/>
      <c r="I1288" s="99">
        <f>I1308</f>
        <v>0</v>
      </c>
    </row>
    <row r="1289" spans="1:9" ht="16.5" hidden="1" customHeight="1" thickTop="1" x14ac:dyDescent="0.25">
      <c r="A1289" s="146"/>
      <c r="B1289" s="294"/>
      <c r="C1289" s="294"/>
      <c r="D1289" s="294"/>
      <c r="E1289" s="295"/>
      <c r="F1289" s="296"/>
      <c r="G1289" s="297"/>
      <c r="H1289" s="296"/>
      <c r="I1289" s="298"/>
    </row>
    <row r="1290" spans="1:9" ht="16.5" hidden="1" customHeight="1" x14ac:dyDescent="0.25">
      <c r="A1290" s="75"/>
      <c r="B1290" s="299"/>
      <c r="C1290" s="299"/>
      <c r="D1290" s="299"/>
      <c r="E1290" s="300"/>
      <c r="F1290" s="66"/>
      <c r="G1290" s="301"/>
      <c r="H1290" s="66"/>
      <c r="I1290" s="67"/>
    </row>
    <row r="1291" spans="1:9" ht="16.5" hidden="1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thickBot="1" x14ac:dyDescent="0.3">
      <c r="A1307" s="83"/>
      <c r="B1307" s="84"/>
      <c r="C1307" s="85"/>
      <c r="D1307" s="84"/>
      <c r="E1307" s="86"/>
      <c r="F1307" s="87"/>
      <c r="G1307" s="87"/>
      <c r="H1307" s="87"/>
      <c r="I1307" s="88"/>
    </row>
    <row r="1308" spans="1:9" ht="16.5" customHeight="1" thickBot="1" x14ac:dyDescent="0.3">
      <c r="A1308" s="155" t="s">
        <v>43</v>
      </c>
      <c r="B1308" s="156"/>
      <c r="C1308" s="157"/>
      <c r="D1308" s="156"/>
      <c r="E1308" s="158">
        <f>SUM(E1289:E1307)</f>
        <v>0</v>
      </c>
      <c r="F1308" s="159">
        <f>SUM(F1289:F1307)</f>
        <v>0</v>
      </c>
      <c r="G1308" s="159">
        <f>SUM(G1289:G1307)</f>
        <v>0</v>
      </c>
      <c r="H1308" s="159">
        <f>SUM(H1289:H1307)</f>
        <v>0</v>
      </c>
      <c r="I1308" s="302">
        <f>SUM(I1289:I1307)</f>
        <v>0</v>
      </c>
    </row>
    <row r="1309" spans="1:9" ht="16.5" customHeight="1" thickTop="1" x14ac:dyDescent="0.25">
      <c r="A1309" s="19" t="s">
        <v>45</v>
      </c>
      <c r="B1309" s="20"/>
      <c r="C1309" s="21"/>
      <c r="D1309" s="20"/>
      <c r="E1309" s="22"/>
      <c r="F1309" s="22"/>
      <c r="G1309" s="22"/>
      <c r="H1309" s="22"/>
      <c r="I1309" s="23">
        <f>I1329</f>
        <v>0</v>
      </c>
    </row>
    <row r="1310" spans="1:9" ht="46.5" hidden="1" customHeight="1" thickTop="1" thickBot="1" x14ac:dyDescent="0.3">
      <c r="A1310" s="543"/>
      <c r="B1310" s="194"/>
      <c r="C1310" s="194"/>
      <c r="D1310" s="194"/>
      <c r="E1310" s="566"/>
      <c r="F1310" s="196"/>
      <c r="G1310" s="544"/>
      <c r="H1310" s="196"/>
      <c r="I1310" s="197"/>
    </row>
    <row r="1311" spans="1:9" ht="51.75" hidden="1" customHeight="1" thickTop="1" thickBot="1" x14ac:dyDescent="0.3">
      <c r="A1311" s="138"/>
      <c r="B1311" s="194"/>
      <c r="C1311" s="194"/>
      <c r="D1311" s="194"/>
      <c r="E1311" s="195"/>
      <c r="F1311" s="196"/>
      <c r="G1311" s="544"/>
      <c r="H1311" s="196"/>
      <c r="I1311" s="197"/>
    </row>
    <row r="1312" spans="1:9" ht="16.5" hidden="1" customHeight="1" thickTop="1" x14ac:dyDescent="0.25">
      <c r="A1312" s="75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thickBot="1" x14ac:dyDescent="0.3">
      <c r="A1328" s="83"/>
      <c r="B1328" s="84"/>
      <c r="C1328" s="85"/>
      <c r="D1328" s="84"/>
      <c r="E1328" s="86"/>
      <c r="F1328" s="87"/>
      <c r="G1328" s="87"/>
      <c r="H1328" s="87"/>
      <c r="I1328" s="88"/>
    </row>
    <row r="1329" spans="1:9" ht="16.5" customHeight="1" thickBot="1" x14ac:dyDescent="0.3">
      <c r="A1329" s="89" t="s">
        <v>43</v>
      </c>
      <c r="B1329" s="90"/>
      <c r="C1329" s="91"/>
      <c r="D1329" s="90"/>
      <c r="E1329" s="152">
        <f>SUM(E1310:E1328)</f>
        <v>0</v>
      </c>
      <c r="F1329" s="92">
        <f>SUM(F1310:F1328)</f>
        <v>0</v>
      </c>
      <c r="G1329" s="92">
        <f>SUM(G1310:G1328)</f>
        <v>0</v>
      </c>
      <c r="H1329" s="92">
        <f>SUM(H1310:H1328)</f>
        <v>0</v>
      </c>
      <c r="I1329" s="93">
        <f>SUM(I1310:I1328)</f>
        <v>0</v>
      </c>
    </row>
    <row r="1330" spans="1:9" ht="16.5" customHeight="1" thickTop="1" x14ac:dyDescent="0.25">
      <c r="A1330" s="94" t="s">
        <v>46</v>
      </c>
      <c r="B1330" s="95"/>
      <c r="C1330" s="277"/>
      <c r="D1330" s="95"/>
      <c r="E1330" s="97"/>
      <c r="F1330" s="98"/>
      <c r="G1330" s="98"/>
      <c r="H1330" s="98"/>
      <c r="I1330" s="99">
        <f>I1350</f>
        <v>0</v>
      </c>
    </row>
    <row r="1331" spans="1:9" ht="36.75" hidden="1" customHeight="1" thickTop="1" x14ac:dyDescent="0.2">
      <c r="A1331" s="130"/>
      <c r="B1331" s="277"/>
      <c r="C1331" s="545"/>
      <c r="D1331" s="277"/>
      <c r="E1331" s="274"/>
      <c r="F1331" s="276"/>
      <c r="G1331" s="276"/>
      <c r="H1331" s="276"/>
      <c r="I1331" s="276"/>
    </row>
    <row r="1332" spans="1:9" ht="47.25" hidden="1" customHeight="1" x14ac:dyDescent="0.25">
      <c r="A1332" s="353"/>
      <c r="B1332" s="277"/>
      <c r="C1332" s="275"/>
      <c r="D1332" s="277"/>
      <c r="E1332" s="274"/>
      <c r="F1332" s="276"/>
      <c r="G1332" s="276"/>
      <c r="H1332" s="276"/>
      <c r="I1332" s="276"/>
    </row>
    <row r="1333" spans="1:9" ht="46.5" hidden="1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16.5" hidden="1" customHeight="1" x14ac:dyDescent="0.25">
      <c r="A1334" s="359"/>
      <c r="B1334" s="354"/>
      <c r="C1334" s="355"/>
      <c r="D1334" s="354"/>
      <c r="E1334" s="360"/>
      <c r="F1334" s="357"/>
      <c r="G1334" s="357"/>
      <c r="H1334" s="357"/>
      <c r="I1334" s="358"/>
    </row>
    <row r="1335" spans="1:9" ht="16.5" hidden="1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hidden="1" customHeight="1" x14ac:dyDescent="0.25">
      <c r="A1336" s="75"/>
      <c r="B1336" s="70"/>
      <c r="C1336" s="71"/>
      <c r="D1336" s="70"/>
      <c r="E1336" s="104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thickBot="1" x14ac:dyDescent="0.3">
      <c r="A1349" s="83"/>
      <c r="B1349" s="84"/>
      <c r="C1349" s="85"/>
      <c r="D1349" s="84"/>
      <c r="E1349" s="86"/>
      <c r="F1349" s="87"/>
      <c r="G1349" s="87"/>
      <c r="H1349" s="87"/>
      <c r="I1349" s="88"/>
    </row>
    <row r="1350" spans="1:9" ht="16.5" customHeight="1" thickBot="1" x14ac:dyDescent="0.3">
      <c r="A1350" s="89" t="s">
        <v>43</v>
      </c>
      <c r="B1350" s="90"/>
      <c r="C1350" s="91"/>
      <c r="D1350" s="90"/>
      <c r="E1350" s="152">
        <f>SUM(E1331:E1349)</f>
        <v>0</v>
      </c>
      <c r="F1350" s="92">
        <f>SUM(F1331:F1349)</f>
        <v>0</v>
      </c>
      <c r="G1350" s="92">
        <f>SUM(G1331:G1349)</f>
        <v>0</v>
      </c>
      <c r="H1350" s="92">
        <f>SUM(H1331:H1349)</f>
        <v>0</v>
      </c>
      <c r="I1350" s="93">
        <f>SUM(I1331:I1349)</f>
        <v>0</v>
      </c>
    </row>
    <row r="1351" spans="1:9" ht="16.5" customHeight="1" thickTop="1" thickBot="1" x14ac:dyDescent="0.3">
      <c r="A1351" s="94" t="s">
        <v>47</v>
      </c>
      <c r="B1351" s="95"/>
      <c r="C1351" s="96"/>
      <c r="D1351" s="95"/>
      <c r="E1351" s="97"/>
      <c r="F1351" s="98"/>
      <c r="G1351" s="98"/>
      <c r="H1351" s="98"/>
      <c r="I1351" s="99">
        <f>I1371</f>
        <v>4257.91</v>
      </c>
    </row>
    <row r="1352" spans="1:9" ht="51.75" customHeight="1" thickTop="1" x14ac:dyDescent="0.25">
      <c r="A1352" s="146">
        <v>1</v>
      </c>
      <c r="B1352" s="25"/>
      <c r="C1352" s="26" t="s">
        <v>12665</v>
      </c>
      <c r="D1352" s="25" t="s">
        <v>12666</v>
      </c>
      <c r="E1352" s="40">
        <v>1940</v>
      </c>
      <c r="F1352" s="28">
        <v>4257.91</v>
      </c>
      <c r="G1352" s="28"/>
      <c r="H1352" s="28">
        <v>4257.91</v>
      </c>
      <c r="I1352" s="28">
        <v>4257.91</v>
      </c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hidden="1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hidden="1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hidden="1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thickBot="1" x14ac:dyDescent="0.3">
      <c r="A1370" s="83"/>
      <c r="B1370" s="84"/>
      <c r="C1370" s="85"/>
      <c r="D1370" s="84"/>
      <c r="E1370" s="86"/>
      <c r="F1370" s="87"/>
      <c r="G1370" s="87"/>
      <c r="H1370" s="87"/>
      <c r="I1370" s="88"/>
    </row>
    <row r="1371" spans="1:9" ht="16.5" customHeight="1" thickBot="1" x14ac:dyDescent="0.3">
      <c r="A1371" s="89" t="s">
        <v>43</v>
      </c>
      <c r="B1371" s="90"/>
      <c r="C1371" s="91"/>
      <c r="D1371" s="90"/>
      <c r="E1371" s="152">
        <f>SUM(E1352:E1370)</f>
        <v>1940</v>
      </c>
      <c r="F1371" s="92">
        <f>SUM(F1352:F1370)</f>
        <v>4257.91</v>
      </c>
      <c r="G1371" s="92">
        <f>SUM(G1352:G1370)</f>
        <v>0</v>
      </c>
      <c r="H1371" s="92">
        <f>SUM(H1352:H1370)</f>
        <v>4257.91</v>
      </c>
      <c r="I1371" s="93">
        <f>SUM(I1352:I1370)</f>
        <v>4257.91</v>
      </c>
    </row>
    <row r="1372" spans="1:9" ht="16.5" customHeight="1" thickTop="1" x14ac:dyDescent="0.25">
      <c r="A1372" s="19" t="s">
        <v>48</v>
      </c>
      <c r="B1372" s="20"/>
      <c r="C1372" s="21"/>
      <c r="D1372" s="20"/>
      <c r="E1372" s="22"/>
      <c r="F1372" s="162"/>
      <c r="G1372" s="162"/>
      <c r="H1372" s="162"/>
      <c r="I1372" s="23">
        <f>I1392</f>
        <v>0</v>
      </c>
    </row>
    <row r="1373" spans="1:9" ht="16.5" hidden="1" customHeight="1" thickTop="1" x14ac:dyDescent="0.25">
      <c r="A1373" s="216"/>
      <c r="B1373" s="147"/>
      <c r="C1373" s="148"/>
      <c r="D1373" s="147"/>
      <c r="E1373" s="149"/>
      <c r="F1373" s="154"/>
      <c r="G1373" s="154"/>
      <c r="H1373" s="154"/>
      <c r="I1373" s="21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hidden="1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hidden="1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hidden="1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thickBot="1" x14ac:dyDescent="0.3">
      <c r="A1391" s="83"/>
      <c r="B1391" s="84"/>
      <c r="C1391" s="85"/>
      <c r="D1391" s="84"/>
      <c r="E1391" s="86"/>
      <c r="F1391" s="87"/>
      <c r="G1391" s="87"/>
      <c r="H1391" s="87"/>
      <c r="I1391" s="88"/>
    </row>
    <row r="1392" spans="1:9" ht="16.5" customHeight="1" thickBot="1" x14ac:dyDescent="0.3">
      <c r="A1392" s="89" t="s">
        <v>43</v>
      </c>
      <c r="B1392" s="90"/>
      <c r="C1392" s="91"/>
      <c r="D1392" s="90"/>
      <c r="E1392" s="152">
        <f>SUM(E1373:E1391)</f>
        <v>0</v>
      </c>
      <c r="F1392" s="92">
        <f>SUM(F1373:F1391)</f>
        <v>0</v>
      </c>
      <c r="G1392" s="92">
        <f>SUM(G1373:G1391)</f>
        <v>0</v>
      </c>
      <c r="H1392" s="92">
        <f>SUM(H1373:H1391)</f>
        <v>0</v>
      </c>
      <c r="I1392" s="93">
        <f>SUM(I1373:I1391)</f>
        <v>0</v>
      </c>
    </row>
    <row r="1393" spans="1:9" ht="15.75" thickTop="1" x14ac:dyDescent="0.25"/>
    <row r="1394" spans="1:9" x14ac:dyDescent="0.25">
      <c r="A1394" s="311" t="s">
        <v>96</v>
      </c>
      <c r="B1394" s="311"/>
      <c r="C1394" s="311"/>
      <c r="D1394" s="311"/>
      <c r="E1394" s="311"/>
      <c r="F1394" s="311"/>
      <c r="G1394" s="311"/>
      <c r="H1394" s="311"/>
      <c r="I1394" s="311"/>
    </row>
    <row r="1395" spans="1:9" x14ac:dyDescent="0.25">
      <c r="A1395" s="629"/>
      <c r="B1395" s="629"/>
    </row>
    <row r="1396" spans="1:9" x14ac:dyDescent="0.25">
      <c r="A1396" s="629"/>
      <c r="B1396" s="629"/>
    </row>
    <row r="1397" spans="1:9" x14ac:dyDescent="0.25">
      <c r="A1397" s="629">
        <f>A1310+A1238+A1070+A917+A407+A307+A217+A208+A27</f>
        <v>79</v>
      </c>
      <c r="B1397" s="629"/>
      <c r="E1397" s="5">
        <f>E1231+E1060+E901+E660+E490+E277+E7</f>
        <v>4689.3</v>
      </c>
      <c r="I1397" s="5">
        <f>I1231+I1060+I901+I660+I490+I277+I7</f>
        <v>172518.28252000001</v>
      </c>
    </row>
    <row r="1398" spans="1:9" x14ac:dyDescent="0.25">
      <c r="A1398" s="629"/>
      <c r="B1398" s="629"/>
    </row>
    <row r="1399" spans="1:9" x14ac:dyDescent="0.25">
      <c r="A1399" s="629"/>
      <c r="B1399" s="629"/>
    </row>
  </sheetData>
  <autoFilter ref="A5:I1392">
    <filterColumn colId="8">
      <customFilters and="1">
        <customFilter operator="notEqual" val=" "/>
      </customFilters>
    </filterColumn>
  </autoFilter>
  <mergeCells count="8">
    <mergeCell ref="A1398:B1398"/>
    <mergeCell ref="A1399:B1399"/>
    <mergeCell ref="A1:I1"/>
    <mergeCell ref="A2:I2"/>
    <mergeCell ref="A3:I3"/>
    <mergeCell ref="A1395:B1395"/>
    <mergeCell ref="A1396:B1396"/>
    <mergeCell ref="A1397:B1397"/>
  </mergeCells>
  <pageMargins left="0.27" right="0.19" top="0.31" bottom="0.25" header="0.18" footer="0.19"/>
  <pageSetup paperSize="9" scale="26" fitToHeight="3" orientation="portrait" r:id="rId1"/>
  <headerFooter alignWithMargins="0"/>
  <rowBreaks count="1" manualBreakCount="1">
    <brk id="907" min="1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399"/>
  <sheetViews>
    <sheetView view="pageBreakPreview" zoomScale="75" zoomScaleNormal="75" zoomScaleSheetLayoutView="75" workbookViewId="0">
      <pane ySplit="6" topLeftCell="A1039" activePane="bottomLeft" state="frozen"/>
      <selection activeCell="S19" sqref="S19"/>
      <selection pane="bottomLeft" activeCell="S19" sqref="S1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12667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95"/>
      <c r="C4" s="595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5596.5</v>
      </c>
      <c r="F7" s="16"/>
      <c r="G7" s="16"/>
      <c r="H7" s="16"/>
      <c r="I7" s="17">
        <f>I188+I205+I213+I234+I255+I276</f>
        <v>1694298.0632399998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34650.003239999998</v>
      </c>
    </row>
    <row r="9" spans="1:9" ht="32.25" customHeight="1" thickBot="1" x14ac:dyDescent="0.25">
      <c r="A9" s="596">
        <v>1</v>
      </c>
      <c r="B9" s="597" t="s">
        <v>12668</v>
      </c>
      <c r="C9" s="598" t="s">
        <v>12669</v>
      </c>
      <c r="D9" s="597" t="s">
        <v>12670</v>
      </c>
      <c r="E9" s="599">
        <v>2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12671</v>
      </c>
      <c r="C10" s="320" t="s">
        <v>4591</v>
      </c>
      <c r="D10" s="321" t="s">
        <v>12672</v>
      </c>
      <c r="E10" s="322">
        <v>14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12673</v>
      </c>
      <c r="C11" s="320" t="s">
        <v>12674</v>
      </c>
      <c r="D11" s="321" t="s">
        <v>12675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12676</v>
      </c>
      <c r="C12" s="320" t="s">
        <v>12677</v>
      </c>
      <c r="D12" s="321" t="s">
        <v>12678</v>
      </c>
      <c r="E12" s="322">
        <v>4.5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12679</v>
      </c>
      <c r="C13" s="552" t="s">
        <v>12680</v>
      </c>
      <c r="D13" s="553" t="s">
        <v>12681</v>
      </c>
      <c r="E13" s="554">
        <v>4.5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12682</v>
      </c>
      <c r="C14" s="552" t="s">
        <v>12683</v>
      </c>
      <c r="D14" s="553" t="s">
        <v>12684</v>
      </c>
      <c r="E14" s="554">
        <v>7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12685</v>
      </c>
      <c r="C15" s="552" t="s">
        <v>12686</v>
      </c>
      <c r="D15" s="553" t="s">
        <v>12687</v>
      </c>
      <c r="E15" s="554">
        <v>4.5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12688</v>
      </c>
      <c r="C16" s="552" t="s">
        <v>12689</v>
      </c>
      <c r="D16" s="553" t="s">
        <v>12690</v>
      </c>
      <c r="E16" s="554">
        <v>15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12691</v>
      </c>
      <c r="C17" s="552" t="s">
        <v>12692</v>
      </c>
      <c r="D17" s="553" t="s">
        <v>12693</v>
      </c>
      <c r="E17" s="554">
        <v>15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12694</v>
      </c>
      <c r="C18" s="552" t="s">
        <v>12695</v>
      </c>
      <c r="D18" s="553" t="s">
        <v>12696</v>
      </c>
      <c r="E18" s="554">
        <v>10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12697</v>
      </c>
      <c r="C19" s="552" t="s">
        <v>12698</v>
      </c>
      <c r="D19" s="553" t="s">
        <v>12699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12700</v>
      </c>
      <c r="C20" s="552" t="s">
        <v>12701</v>
      </c>
      <c r="D20" s="553" t="s">
        <v>12700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12702</v>
      </c>
      <c r="C21" s="552" t="s">
        <v>12703</v>
      </c>
      <c r="D21" s="553" t="s">
        <v>12702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12704</v>
      </c>
      <c r="C22" s="552" t="s">
        <v>12705</v>
      </c>
      <c r="D22" s="553" t="s">
        <v>12704</v>
      </c>
      <c r="E22" s="554">
        <v>8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12706</v>
      </c>
      <c r="C23" s="552" t="s">
        <v>12707</v>
      </c>
      <c r="D23" s="553" t="s">
        <v>12706</v>
      </c>
      <c r="E23" s="554">
        <v>10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12708</v>
      </c>
      <c r="C24" s="552" t="s">
        <v>12709</v>
      </c>
      <c r="D24" s="553" t="s">
        <v>12708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12710</v>
      </c>
      <c r="C25" s="552" t="s">
        <v>8506</v>
      </c>
      <c r="D25" s="553" t="s">
        <v>12710</v>
      </c>
      <c r="E25" s="554">
        <v>15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12711</v>
      </c>
      <c r="C26" s="552" t="s">
        <v>12712</v>
      </c>
      <c r="D26" s="553" t="s">
        <v>12711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12713</v>
      </c>
      <c r="C27" s="552" t="s">
        <v>12714</v>
      </c>
      <c r="D27" s="553" t="s">
        <v>12713</v>
      </c>
      <c r="E27" s="554">
        <v>6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12715</v>
      </c>
      <c r="C28" s="552" t="s">
        <v>12716</v>
      </c>
      <c r="D28" s="553" t="s">
        <v>12715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12717</v>
      </c>
      <c r="C29" s="552" t="s">
        <v>12718</v>
      </c>
      <c r="D29" s="553" t="s">
        <v>12717</v>
      </c>
      <c r="E29" s="554">
        <v>7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12719</v>
      </c>
      <c r="C30" s="552" t="s">
        <v>12720</v>
      </c>
      <c r="D30" s="553" t="s">
        <v>12719</v>
      </c>
      <c r="E30" s="554">
        <v>7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12721</v>
      </c>
      <c r="C31" s="552" t="s">
        <v>12722</v>
      </c>
      <c r="D31" s="553" t="s">
        <v>12721</v>
      </c>
      <c r="E31" s="554">
        <v>7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12723</v>
      </c>
      <c r="C32" s="552" t="s">
        <v>12724</v>
      </c>
      <c r="D32" s="553" t="s">
        <v>12723</v>
      </c>
      <c r="E32" s="554">
        <v>7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12725</v>
      </c>
      <c r="C33" s="552" t="s">
        <v>12726</v>
      </c>
      <c r="D33" s="553" t="s">
        <v>12727</v>
      </c>
      <c r="E33" s="554">
        <v>10</v>
      </c>
      <c r="F33" s="330">
        <v>550</v>
      </c>
      <c r="G33" s="331"/>
      <c r="H33" s="330">
        <v>550.00036</v>
      </c>
      <c r="I33" s="332">
        <v>550.00036</v>
      </c>
    </row>
    <row r="34" spans="1:9" ht="39.75" customHeight="1" thickTop="1" x14ac:dyDescent="0.2">
      <c r="A34" s="24">
        <v>26</v>
      </c>
      <c r="B34" s="551" t="s">
        <v>12728</v>
      </c>
      <c r="C34" s="552" t="s">
        <v>12729</v>
      </c>
      <c r="D34" s="553" t="s">
        <v>12730</v>
      </c>
      <c r="E34" s="554">
        <v>5</v>
      </c>
      <c r="F34" s="330">
        <v>550</v>
      </c>
      <c r="G34" s="331"/>
      <c r="H34" s="330">
        <v>550.00036</v>
      </c>
      <c r="I34" s="332">
        <v>550.00036</v>
      </c>
    </row>
    <row r="35" spans="1:9" ht="39.75" customHeight="1" thickBot="1" x14ac:dyDescent="0.25">
      <c r="A35" s="29">
        <v>27</v>
      </c>
      <c r="B35" s="551" t="s">
        <v>12731</v>
      </c>
      <c r="C35" s="552" t="s">
        <v>12732</v>
      </c>
      <c r="D35" s="553" t="s">
        <v>12733</v>
      </c>
      <c r="E35" s="554">
        <v>5</v>
      </c>
      <c r="F35" s="330">
        <v>550</v>
      </c>
      <c r="G35" s="331"/>
      <c r="H35" s="330">
        <v>550.00036</v>
      </c>
      <c r="I35" s="332">
        <v>550.00036</v>
      </c>
    </row>
    <row r="36" spans="1:9" ht="39.75" customHeight="1" thickTop="1" x14ac:dyDescent="0.2">
      <c r="A36" s="24">
        <v>28</v>
      </c>
      <c r="B36" s="551" t="s">
        <v>12734</v>
      </c>
      <c r="C36" s="552" t="s">
        <v>12735</v>
      </c>
      <c r="D36" s="553" t="s">
        <v>12736</v>
      </c>
      <c r="E36" s="554">
        <v>5</v>
      </c>
      <c r="F36" s="330">
        <v>550</v>
      </c>
      <c r="G36" s="331"/>
      <c r="H36" s="330">
        <v>550.00036</v>
      </c>
      <c r="I36" s="332">
        <v>550.00036</v>
      </c>
    </row>
    <row r="37" spans="1:9" ht="39.75" customHeight="1" thickBot="1" x14ac:dyDescent="0.25">
      <c r="A37" s="29">
        <v>29</v>
      </c>
      <c r="B37" s="551" t="s">
        <v>12737</v>
      </c>
      <c r="C37" s="552" t="s">
        <v>12738</v>
      </c>
      <c r="D37" s="553" t="s">
        <v>12739</v>
      </c>
      <c r="E37" s="554">
        <v>5</v>
      </c>
      <c r="F37" s="330">
        <v>550</v>
      </c>
      <c r="G37" s="331"/>
      <c r="H37" s="330">
        <v>550.00036</v>
      </c>
      <c r="I37" s="332">
        <v>550.00036</v>
      </c>
    </row>
    <row r="38" spans="1:9" ht="39.75" customHeight="1" thickTop="1" x14ac:dyDescent="0.2">
      <c r="A38" s="24">
        <v>30</v>
      </c>
      <c r="B38" s="551" t="s">
        <v>12740</v>
      </c>
      <c r="C38" s="552" t="s">
        <v>12741</v>
      </c>
      <c r="D38" s="553" t="s">
        <v>12742</v>
      </c>
      <c r="E38" s="554">
        <v>5</v>
      </c>
      <c r="F38" s="330">
        <v>550</v>
      </c>
      <c r="G38" s="331"/>
      <c r="H38" s="330">
        <v>550.00036</v>
      </c>
      <c r="I38" s="332">
        <v>550.00036</v>
      </c>
    </row>
    <row r="39" spans="1:9" ht="39.75" customHeight="1" thickBot="1" x14ac:dyDescent="0.25">
      <c r="A39" s="29">
        <v>31</v>
      </c>
      <c r="B39" s="551" t="s">
        <v>12743</v>
      </c>
      <c r="C39" s="552" t="s">
        <v>12744</v>
      </c>
      <c r="D39" s="553" t="s">
        <v>12745</v>
      </c>
      <c r="E39" s="554">
        <v>5</v>
      </c>
      <c r="F39" s="330">
        <v>550</v>
      </c>
      <c r="G39" s="331"/>
      <c r="H39" s="330">
        <v>550.00036</v>
      </c>
      <c r="I39" s="332">
        <v>550.00036</v>
      </c>
    </row>
    <row r="40" spans="1:9" ht="39.75" customHeight="1" thickTop="1" x14ac:dyDescent="0.2">
      <c r="A40" s="24">
        <v>32</v>
      </c>
      <c r="B40" s="551" t="s">
        <v>12746</v>
      </c>
      <c r="C40" s="552" t="s">
        <v>12747</v>
      </c>
      <c r="D40" s="553" t="s">
        <v>12748</v>
      </c>
      <c r="E40" s="554">
        <v>5</v>
      </c>
      <c r="F40" s="330">
        <v>550</v>
      </c>
      <c r="G40" s="331"/>
      <c r="H40" s="330">
        <v>550.00036</v>
      </c>
      <c r="I40" s="332">
        <v>550.00036</v>
      </c>
    </row>
    <row r="41" spans="1:9" ht="39.75" customHeight="1" thickBot="1" x14ac:dyDescent="0.25">
      <c r="A41" s="29">
        <v>33</v>
      </c>
      <c r="B41" s="551" t="s">
        <v>12749</v>
      </c>
      <c r="C41" s="552" t="s">
        <v>12750</v>
      </c>
      <c r="D41" s="553" t="s">
        <v>12751</v>
      </c>
      <c r="E41" s="554">
        <v>5</v>
      </c>
      <c r="F41" s="330">
        <v>550.00036</v>
      </c>
      <c r="G41" s="331"/>
      <c r="H41" s="330">
        <v>550.00036</v>
      </c>
      <c r="I41" s="332">
        <v>550.00036</v>
      </c>
    </row>
    <row r="42" spans="1:9" ht="39.75" customHeight="1" thickTop="1" x14ac:dyDescent="0.2">
      <c r="A42" s="24">
        <v>34</v>
      </c>
      <c r="B42" s="551" t="s">
        <v>12752</v>
      </c>
      <c r="C42" s="552" t="s">
        <v>12753</v>
      </c>
      <c r="D42" s="553" t="s">
        <v>12754</v>
      </c>
      <c r="E42" s="554">
        <v>5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12755</v>
      </c>
      <c r="C43" s="552" t="s">
        <v>12756</v>
      </c>
      <c r="D43" s="553" t="s">
        <v>12757</v>
      </c>
      <c r="E43" s="554">
        <v>15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12758</v>
      </c>
      <c r="C44" s="552" t="s">
        <v>12759</v>
      </c>
      <c r="D44" s="553" t="s">
        <v>12760</v>
      </c>
      <c r="E44" s="554">
        <v>5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12761</v>
      </c>
      <c r="C45" s="552" t="s">
        <v>12762</v>
      </c>
      <c r="D45" s="553" t="s">
        <v>12763</v>
      </c>
      <c r="E45" s="554">
        <v>7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12764</v>
      </c>
      <c r="C46" s="552" t="s">
        <v>12765</v>
      </c>
      <c r="D46" s="553" t="s">
        <v>12764</v>
      </c>
      <c r="E46" s="554">
        <v>5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12766</v>
      </c>
      <c r="C47" s="552" t="s">
        <v>12767</v>
      </c>
      <c r="D47" s="553" t="s">
        <v>12766</v>
      </c>
      <c r="E47" s="554">
        <v>15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12768</v>
      </c>
      <c r="C48" s="552" t="s">
        <v>4591</v>
      </c>
      <c r="D48" s="553" t="s">
        <v>12768</v>
      </c>
      <c r="E48" s="554">
        <v>14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12769</v>
      </c>
      <c r="C49" s="552" t="s">
        <v>12770</v>
      </c>
      <c r="D49" s="553" t="s">
        <v>12769</v>
      </c>
      <c r="E49" s="554">
        <v>7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12771</v>
      </c>
      <c r="C50" s="552" t="s">
        <v>12772</v>
      </c>
      <c r="D50" s="553" t="s">
        <v>12771</v>
      </c>
      <c r="E50" s="554">
        <v>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12773</v>
      </c>
      <c r="C51" s="552" t="s">
        <v>4668</v>
      </c>
      <c r="D51" s="553" t="s">
        <v>12773</v>
      </c>
      <c r="E51" s="554">
        <v>14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12774</v>
      </c>
      <c r="C52" s="552" t="s">
        <v>12775</v>
      </c>
      <c r="D52" s="553" t="s">
        <v>12774</v>
      </c>
      <c r="E52" s="554">
        <v>15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12776</v>
      </c>
      <c r="C53" s="552" t="s">
        <v>674</v>
      </c>
      <c r="D53" s="553" t="s">
        <v>12776</v>
      </c>
      <c r="E53" s="554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12777</v>
      </c>
      <c r="C54" s="552" t="s">
        <v>12778</v>
      </c>
      <c r="D54" s="553" t="s">
        <v>12777</v>
      </c>
      <c r="E54" s="554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12779</v>
      </c>
      <c r="C55" s="552" t="s">
        <v>12780</v>
      </c>
      <c r="D55" s="553" t="s">
        <v>12779</v>
      </c>
      <c r="E55" s="554">
        <v>8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12781</v>
      </c>
      <c r="C56" s="552" t="s">
        <v>12782</v>
      </c>
      <c r="D56" s="553" t="s">
        <v>12781</v>
      </c>
      <c r="E56" s="554">
        <v>15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12783</v>
      </c>
      <c r="C57" s="552" t="s">
        <v>12784</v>
      </c>
      <c r="D57" s="553" t="s">
        <v>12783</v>
      </c>
      <c r="E57" s="554">
        <v>15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12785</v>
      </c>
      <c r="C58" s="552" t="s">
        <v>12786</v>
      </c>
      <c r="D58" s="553" t="s">
        <v>12785</v>
      </c>
      <c r="E58" s="554">
        <v>15</v>
      </c>
      <c r="F58" s="330">
        <v>550</v>
      </c>
      <c r="G58" s="331"/>
      <c r="H58" s="330">
        <v>550</v>
      </c>
      <c r="I58" s="332">
        <v>550</v>
      </c>
    </row>
    <row r="59" spans="1:9" ht="39.75" customHeight="1" thickBot="1" x14ac:dyDescent="0.25">
      <c r="A59" s="29">
        <v>51</v>
      </c>
      <c r="B59" s="551" t="s">
        <v>12787</v>
      </c>
      <c r="C59" s="552" t="s">
        <v>12788</v>
      </c>
      <c r="D59" s="553" t="s">
        <v>12787</v>
      </c>
      <c r="E59" s="554">
        <v>15</v>
      </c>
      <c r="F59" s="330">
        <v>550</v>
      </c>
      <c r="G59" s="331"/>
      <c r="H59" s="330">
        <v>550</v>
      </c>
      <c r="I59" s="332">
        <v>550</v>
      </c>
    </row>
    <row r="60" spans="1:9" ht="39.75" customHeight="1" thickTop="1" x14ac:dyDescent="0.2">
      <c r="A60" s="24">
        <v>52</v>
      </c>
      <c r="B60" s="551" t="s">
        <v>12789</v>
      </c>
      <c r="C60" s="552" t="s">
        <v>12790</v>
      </c>
      <c r="D60" s="553" t="s">
        <v>12789</v>
      </c>
      <c r="E60" s="554">
        <v>8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12791</v>
      </c>
      <c r="C61" s="552" t="s">
        <v>12792</v>
      </c>
      <c r="D61" s="553" t="s">
        <v>12791</v>
      </c>
      <c r="E61" s="554">
        <v>6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>
        <v>54</v>
      </c>
      <c r="B62" s="551" t="s">
        <v>12793</v>
      </c>
      <c r="C62" s="552" t="s">
        <v>12794</v>
      </c>
      <c r="D62" s="553" t="s">
        <v>12793</v>
      </c>
      <c r="E62" s="554">
        <v>15</v>
      </c>
      <c r="F62" s="330">
        <v>550</v>
      </c>
      <c r="G62" s="331"/>
      <c r="H62" s="330">
        <v>550</v>
      </c>
      <c r="I62" s="332">
        <v>550</v>
      </c>
    </row>
    <row r="63" spans="1:9" ht="39.75" customHeight="1" thickBot="1" x14ac:dyDescent="0.25">
      <c r="A63" s="29">
        <v>55</v>
      </c>
      <c r="B63" s="551" t="s">
        <v>12795</v>
      </c>
      <c r="C63" s="552" t="s">
        <v>12796</v>
      </c>
      <c r="D63" s="553" t="s">
        <v>12795</v>
      </c>
      <c r="E63" s="554">
        <v>15</v>
      </c>
      <c r="F63" s="330">
        <v>550</v>
      </c>
      <c r="G63" s="331"/>
      <c r="H63" s="330">
        <v>550</v>
      </c>
      <c r="I63" s="332">
        <v>550</v>
      </c>
    </row>
    <row r="64" spans="1:9" ht="39.75" customHeight="1" thickTop="1" x14ac:dyDescent="0.2">
      <c r="A64" s="24">
        <v>56</v>
      </c>
      <c r="B64" s="551" t="s">
        <v>12797</v>
      </c>
      <c r="C64" s="552" t="s">
        <v>12798</v>
      </c>
      <c r="D64" s="553" t="s">
        <v>12797</v>
      </c>
      <c r="E64" s="554">
        <v>15</v>
      </c>
      <c r="F64" s="330">
        <v>550</v>
      </c>
      <c r="G64" s="331"/>
      <c r="H64" s="330">
        <v>550</v>
      </c>
      <c r="I64" s="332">
        <v>550</v>
      </c>
    </row>
    <row r="65" spans="1:9" ht="39.75" customHeight="1" thickBot="1" x14ac:dyDescent="0.25">
      <c r="A65" s="29">
        <v>57</v>
      </c>
      <c r="B65" s="551" t="s">
        <v>12799</v>
      </c>
      <c r="C65" s="552" t="s">
        <v>12800</v>
      </c>
      <c r="D65" s="553" t="s">
        <v>12799</v>
      </c>
      <c r="E65" s="554">
        <v>15</v>
      </c>
      <c r="F65" s="330">
        <v>550</v>
      </c>
      <c r="G65" s="331"/>
      <c r="H65" s="330">
        <v>550</v>
      </c>
      <c r="I65" s="332">
        <v>550</v>
      </c>
    </row>
    <row r="66" spans="1:9" ht="39.75" customHeight="1" thickTop="1" x14ac:dyDescent="0.2">
      <c r="A66" s="24">
        <v>58</v>
      </c>
      <c r="B66" s="551" t="s">
        <v>12801</v>
      </c>
      <c r="C66" s="552" t="s">
        <v>12802</v>
      </c>
      <c r="D66" s="553" t="s">
        <v>12801</v>
      </c>
      <c r="E66" s="554">
        <v>15</v>
      </c>
      <c r="F66" s="330">
        <v>550</v>
      </c>
      <c r="G66" s="331"/>
      <c r="H66" s="330">
        <v>550</v>
      </c>
      <c r="I66" s="332">
        <v>550</v>
      </c>
    </row>
    <row r="67" spans="1:9" ht="39.75" customHeight="1" thickBot="1" x14ac:dyDescent="0.25">
      <c r="A67" s="29">
        <v>59</v>
      </c>
      <c r="B67" s="551" t="s">
        <v>12803</v>
      </c>
      <c r="C67" s="552" t="s">
        <v>12804</v>
      </c>
      <c r="D67" s="553" t="s">
        <v>12803</v>
      </c>
      <c r="E67" s="554">
        <v>15</v>
      </c>
      <c r="F67" s="330">
        <v>550</v>
      </c>
      <c r="G67" s="331"/>
      <c r="H67" s="330">
        <v>550</v>
      </c>
      <c r="I67" s="332">
        <v>550</v>
      </c>
    </row>
    <row r="68" spans="1:9" ht="39.75" customHeight="1" thickTop="1" x14ac:dyDescent="0.2">
      <c r="A68" s="24">
        <v>60</v>
      </c>
      <c r="B68" s="551" t="s">
        <v>12805</v>
      </c>
      <c r="C68" s="552" t="s">
        <v>12806</v>
      </c>
      <c r="D68" s="553" t="s">
        <v>12805</v>
      </c>
      <c r="E68" s="554">
        <v>15</v>
      </c>
      <c r="F68" s="330">
        <v>550</v>
      </c>
      <c r="G68" s="331"/>
      <c r="H68" s="330">
        <v>550</v>
      </c>
      <c r="I68" s="332">
        <v>550</v>
      </c>
    </row>
    <row r="69" spans="1:9" ht="39.75" customHeight="1" thickBot="1" x14ac:dyDescent="0.25">
      <c r="A69" s="29">
        <v>61</v>
      </c>
      <c r="B69" s="551" t="s">
        <v>12807</v>
      </c>
      <c r="C69" s="552" t="s">
        <v>443</v>
      </c>
      <c r="D69" s="553" t="s">
        <v>12807</v>
      </c>
      <c r="E69" s="554">
        <v>15</v>
      </c>
      <c r="F69" s="330">
        <v>550</v>
      </c>
      <c r="G69" s="331"/>
      <c r="H69" s="330">
        <v>550</v>
      </c>
      <c r="I69" s="332">
        <v>550</v>
      </c>
    </row>
    <row r="70" spans="1:9" ht="39.75" customHeight="1" thickTop="1" x14ac:dyDescent="0.2">
      <c r="A70" s="24">
        <v>62</v>
      </c>
      <c r="B70" s="551" t="s">
        <v>12808</v>
      </c>
      <c r="C70" s="552" t="s">
        <v>12809</v>
      </c>
      <c r="D70" s="553" t="s">
        <v>12810</v>
      </c>
      <c r="E70" s="554">
        <v>14</v>
      </c>
      <c r="F70" s="330">
        <v>550</v>
      </c>
      <c r="G70" s="331"/>
      <c r="H70" s="330">
        <v>550</v>
      </c>
      <c r="I70" s="332">
        <v>550</v>
      </c>
    </row>
    <row r="71" spans="1:9" ht="39.75" customHeight="1" x14ac:dyDescent="0.2">
      <c r="A71" s="29">
        <v>63</v>
      </c>
      <c r="B71" s="551" t="s">
        <v>12811</v>
      </c>
      <c r="C71" s="552" t="s">
        <v>4668</v>
      </c>
      <c r="D71" s="553" t="s">
        <v>12811</v>
      </c>
      <c r="E71" s="554">
        <v>14</v>
      </c>
      <c r="F71" s="330">
        <v>550</v>
      </c>
      <c r="G71" s="331"/>
      <c r="H71" s="330">
        <v>550</v>
      </c>
      <c r="I71" s="332">
        <v>550</v>
      </c>
    </row>
    <row r="72" spans="1:9" ht="39.75" hidden="1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hidden="1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hidden="1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hidden="1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hidden="1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hidden="1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hidden="1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hidden="1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hidden="1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hidden="1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hidden="1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hidden="1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hidden="1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hidden="1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hidden="1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hidden="1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hidden="1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hidden="1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hidden="1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hidden="1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hidden="1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hidden="1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hidden="1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hidden="1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hidden="1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hidden="1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hidden="1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hidden="1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hidden="1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hidden="1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hidden="1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hidden="1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hidden="1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hidden="1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hidden="1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hidden="1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hidden="1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hidden="1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hidden="1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hidden="1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hidden="1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hidden="1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hidden="1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hidden="1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hidden="1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hidden="1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hidden="1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hidden="1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hidden="1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hidden="1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hidden="1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hidden="1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hidden="1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hidden="1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hidden="1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hidden="1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hidden="1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hidden="1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hidden="1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hidden="1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hidden="1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hidden="1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hidden="1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hidden="1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hidden="1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hidden="1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hidden="1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hidden="1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hidden="1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hidden="1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hidden="1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hidden="1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hidden="1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hidden="1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hidden="1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hidden="1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hidden="1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hidden="1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hidden="1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hidden="1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hidden="1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hidden="1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hidden="1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hidden="1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hidden="1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hidden="1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hidden="1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hidden="1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hidden="1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hidden="1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hidden="1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hidden="1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hidden="1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hidden="1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hidden="1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hidden="1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hidden="1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hidden="1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hidden="1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hidden="1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hidden="1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hidden="1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hidden="1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hidden="1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hidden="1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hidden="1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hidden="1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hidden="1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hidden="1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hidden="1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hidden="1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hidden="1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hidden="1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hidden="1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hidden="1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hidden="1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607.5</v>
      </c>
      <c r="F188" s="93">
        <f>SUM(F9:F177)</f>
        <v>34650.000359999998</v>
      </c>
      <c r="G188" s="93"/>
      <c r="H188" s="93">
        <f>SUM(H9:H177)</f>
        <v>34650.003239999998</v>
      </c>
      <c r="I188" s="93">
        <f>SUM(I9:I177)</f>
        <v>34650.003239999998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4805</v>
      </c>
    </row>
    <row r="190" spans="1:10" ht="51" customHeight="1" thickTop="1" thickBot="1" x14ac:dyDescent="0.25">
      <c r="A190" s="100">
        <v>1</v>
      </c>
      <c r="B190" s="50" t="s">
        <v>12812</v>
      </c>
      <c r="C190" s="41" t="s">
        <v>12813</v>
      </c>
      <c r="D190" s="50" t="s">
        <v>12814</v>
      </c>
      <c r="E190" s="27">
        <v>14</v>
      </c>
      <c r="F190" s="33">
        <v>96100.17</v>
      </c>
      <c r="G190" s="50"/>
      <c r="H190" s="33">
        <v>4805</v>
      </c>
      <c r="I190" s="33">
        <v>4805</v>
      </c>
      <c r="J190" s="101"/>
    </row>
    <row r="191" spans="1:10" ht="39.75" hidden="1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/>
    </row>
    <row r="192" spans="1:10" ht="61.5" hidden="1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hidden="1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hidden="1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hidden="1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hidden="1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hidden="1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hidden="1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hidden="1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hidden="1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hidden="1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hidden="1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hidden="1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hidden="1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14</v>
      </c>
      <c r="F205" s="108">
        <f>SUM(F190:F204)</f>
        <v>96100.17</v>
      </c>
      <c r="G205" s="108">
        <f>SUM(G190:G204)</f>
        <v>0</v>
      </c>
      <c r="H205" s="108">
        <f>SUM(H190:H204)</f>
        <v>4805</v>
      </c>
      <c r="I205" s="109">
        <f>SUM(I190:I204)</f>
        <v>4805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1573647.67</v>
      </c>
    </row>
    <row r="207" spans="1:9" ht="39" customHeight="1" thickTop="1" thickBot="1" x14ac:dyDescent="0.25">
      <c r="A207" s="100">
        <v>1</v>
      </c>
      <c r="B207" s="50" t="s">
        <v>12815</v>
      </c>
      <c r="C207" s="41" t="s">
        <v>12816</v>
      </c>
      <c r="D207" s="50" t="s">
        <v>12815</v>
      </c>
      <c r="E207" s="27">
        <v>50</v>
      </c>
      <c r="F207" s="33">
        <v>879.69</v>
      </c>
      <c r="G207" s="50"/>
      <c r="H207" s="33">
        <v>879.69</v>
      </c>
      <c r="I207" s="33">
        <v>879.69</v>
      </c>
    </row>
    <row r="208" spans="1:9" ht="69.75" customHeight="1" thickTop="1" thickBot="1" x14ac:dyDescent="0.25">
      <c r="A208" s="100">
        <v>2</v>
      </c>
      <c r="B208" s="50" t="s">
        <v>12817</v>
      </c>
      <c r="C208" s="41" t="s">
        <v>12818</v>
      </c>
      <c r="D208" s="50" t="s">
        <v>12817</v>
      </c>
      <c r="E208" s="27">
        <v>80</v>
      </c>
      <c r="F208" s="33">
        <v>1407.5</v>
      </c>
      <c r="G208" s="50"/>
      <c r="H208" s="33">
        <v>1407.5</v>
      </c>
      <c r="I208" s="33">
        <v>1407.5</v>
      </c>
    </row>
    <row r="209" spans="1:9" ht="45.75" customHeight="1" thickTop="1" thickBot="1" x14ac:dyDescent="0.25">
      <c r="A209" s="100">
        <v>3</v>
      </c>
      <c r="B209" s="50" t="s">
        <v>12819</v>
      </c>
      <c r="C209" s="41" t="s">
        <v>12820</v>
      </c>
      <c r="D209" s="50" t="s">
        <v>12819</v>
      </c>
      <c r="E209" s="27">
        <v>115</v>
      </c>
      <c r="F209" s="33">
        <v>785680.24</v>
      </c>
      <c r="G209" s="50"/>
      <c r="H209" s="33">
        <v>785680.24</v>
      </c>
      <c r="I209" s="33">
        <v>785680.24</v>
      </c>
    </row>
    <row r="210" spans="1:9" ht="35.25" customHeight="1" thickTop="1" thickBot="1" x14ac:dyDescent="0.25">
      <c r="A210" s="100">
        <v>4</v>
      </c>
      <c r="B210" s="50" t="s">
        <v>12821</v>
      </c>
      <c r="C210" s="41" t="s">
        <v>12820</v>
      </c>
      <c r="D210" s="50" t="s">
        <v>12821</v>
      </c>
      <c r="E210" s="27">
        <v>115</v>
      </c>
      <c r="F210" s="33">
        <v>785680.24</v>
      </c>
      <c r="G210" s="50"/>
      <c r="H210" s="33">
        <v>785680.24</v>
      </c>
      <c r="I210" s="33">
        <v>785680.24</v>
      </c>
    </row>
    <row r="211" spans="1:9" ht="16.5" hidden="1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hidden="1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360</v>
      </c>
      <c r="F213" s="123">
        <f>SUM(F207:F212)</f>
        <v>1573647.67</v>
      </c>
      <c r="G213" s="123">
        <f>SUM(G207:G212)</f>
        <v>0</v>
      </c>
      <c r="H213" s="123">
        <f>SUM(H207:H212)</f>
        <v>1573647.67</v>
      </c>
      <c r="I213" s="124">
        <f>SUM(I207:I212)</f>
        <v>1573647.67</v>
      </c>
    </row>
    <row r="214" spans="1:9" ht="16.5" customHeight="1" thickTop="1" thickBot="1" x14ac:dyDescent="0.3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0</v>
      </c>
    </row>
    <row r="215" spans="1:9" ht="32.25" hidden="1" customHeight="1" x14ac:dyDescent="0.2">
      <c r="A215" s="500"/>
      <c r="B215" s="501"/>
      <c r="C215" s="502"/>
      <c r="D215" s="501"/>
      <c r="E215" s="503"/>
      <c r="F215" s="504"/>
      <c r="G215" s="505"/>
      <c r="H215" s="504"/>
      <c r="I215" s="504"/>
    </row>
    <row r="216" spans="1:9" ht="31.5" hidden="1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hidden="1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hidden="1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hidden="1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hidden="1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hidden="1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hidden="1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hidden="1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hidden="1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hidden="1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hidden="1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hidden="1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hidden="1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hidden="1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hidden="1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hidden="1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hidden="1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hidden="1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0</v>
      </c>
      <c r="G234" s="123">
        <f>SUM(G215:G233)</f>
        <v>0</v>
      </c>
      <c r="H234" s="123">
        <f>SUM(H215:H233)</f>
        <v>0</v>
      </c>
      <c r="I234" s="124">
        <f>SUM(I215:I233)</f>
        <v>0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81195.39</v>
      </c>
    </row>
    <row r="236" spans="1:10" ht="58.5" customHeight="1" thickTop="1" x14ac:dyDescent="0.25">
      <c r="A236" s="146">
        <v>1</v>
      </c>
      <c r="B236" s="50" t="s">
        <v>12822</v>
      </c>
      <c r="C236" s="41" t="s">
        <v>4686</v>
      </c>
      <c r="D236" s="50" t="s">
        <v>12822</v>
      </c>
      <c r="E236" s="40">
        <v>4615</v>
      </c>
      <c r="F236" s="33">
        <v>81195.39</v>
      </c>
      <c r="G236" s="50"/>
      <c r="H236" s="33">
        <v>81195.39</v>
      </c>
      <c r="I236" s="33">
        <v>81195.39</v>
      </c>
      <c r="J236" s="533"/>
    </row>
    <row r="237" spans="1:10" ht="55.5" hidden="1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hidden="1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hidden="1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Bot="1" x14ac:dyDescent="0.3">
      <c r="A255" s="89" t="s">
        <v>43</v>
      </c>
      <c r="B255" s="90"/>
      <c r="C255" s="91"/>
      <c r="D255" s="90"/>
      <c r="E255" s="152">
        <f>SUM(E236:E254)</f>
        <v>4615</v>
      </c>
      <c r="F255" s="92">
        <f>SUM(F236:F254)</f>
        <v>81195.39</v>
      </c>
      <c r="G255" s="92">
        <f>SUM(G236:G254)</f>
        <v>0</v>
      </c>
      <c r="H255" s="92">
        <f>SUM(H236:H254)</f>
        <v>81195.39</v>
      </c>
      <c r="I255" s="93">
        <f>SUM(I236:I254)</f>
        <v>81195.39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hidden="1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hidden="1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hidden="1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236</v>
      </c>
      <c r="F277" s="161"/>
      <c r="G277" s="161"/>
      <c r="H277" s="161"/>
      <c r="I277" s="15">
        <f>I384+I405+I426+I447+I468+I489</f>
        <v>11285.08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8800</v>
      </c>
    </row>
    <row r="279" spans="1:9" ht="68.25" customHeight="1" x14ac:dyDescent="0.25">
      <c r="A279" s="163">
        <v>1</v>
      </c>
      <c r="B279" s="459" t="s">
        <v>12823</v>
      </c>
      <c r="C279" s="460" t="s">
        <v>12824</v>
      </c>
      <c r="D279" s="459" t="s">
        <v>12823</v>
      </c>
      <c r="E279" s="461">
        <v>10</v>
      </c>
      <c r="F279" s="462">
        <v>550</v>
      </c>
      <c r="G279" s="463"/>
      <c r="H279" s="462">
        <v>550</v>
      </c>
      <c r="I279" s="462">
        <v>550</v>
      </c>
    </row>
    <row r="280" spans="1:9" ht="57" customHeight="1" x14ac:dyDescent="0.25">
      <c r="A280" s="163">
        <v>2</v>
      </c>
      <c r="B280" s="459" t="s">
        <v>12825</v>
      </c>
      <c r="C280" s="460" t="s">
        <v>12824</v>
      </c>
      <c r="D280" s="459" t="s">
        <v>12825</v>
      </c>
      <c r="E280" s="461">
        <v>5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12826</v>
      </c>
      <c r="C281" s="460" t="s">
        <v>12827</v>
      </c>
      <c r="D281" s="459" t="s">
        <v>12826</v>
      </c>
      <c r="E281" s="461">
        <v>15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12828</v>
      </c>
      <c r="C282" s="460" t="s">
        <v>12829</v>
      </c>
      <c r="D282" s="459" t="s">
        <v>12828</v>
      </c>
      <c r="E282" s="461">
        <v>9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12830</v>
      </c>
      <c r="C283" s="460" t="s">
        <v>12831</v>
      </c>
      <c r="D283" s="459" t="s">
        <v>12830</v>
      </c>
      <c r="E283" s="461">
        <v>10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12832</v>
      </c>
      <c r="C284" s="460" t="s">
        <v>12833</v>
      </c>
      <c r="D284" s="459" t="s">
        <v>12832</v>
      </c>
      <c r="E284" s="461">
        <v>12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12834</v>
      </c>
      <c r="C285" s="464" t="s">
        <v>12835</v>
      </c>
      <c r="D285" s="459" t="s">
        <v>12834</v>
      </c>
      <c r="E285" s="461">
        <v>10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12836</v>
      </c>
      <c r="C286" s="460" t="s">
        <v>12837</v>
      </c>
      <c r="D286" s="459" t="s">
        <v>12836</v>
      </c>
      <c r="E286" s="461">
        <v>10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12838</v>
      </c>
      <c r="C287" s="465" t="s">
        <v>12839</v>
      </c>
      <c r="D287" s="459" t="s">
        <v>12838</v>
      </c>
      <c r="E287" s="461">
        <v>15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12840</v>
      </c>
      <c r="C288" s="465" t="s">
        <v>12841</v>
      </c>
      <c r="D288" s="459" t="s">
        <v>12840</v>
      </c>
      <c r="E288" s="461">
        <v>6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12842</v>
      </c>
      <c r="C289" s="465" t="s">
        <v>12843</v>
      </c>
      <c r="D289" s="459" t="s">
        <v>12842</v>
      </c>
      <c r="E289" s="461">
        <v>14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12844</v>
      </c>
      <c r="C290" s="465" t="s">
        <v>12845</v>
      </c>
      <c r="D290" s="459" t="s">
        <v>12844</v>
      </c>
      <c r="E290" s="461">
        <v>10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12846</v>
      </c>
      <c r="C291" s="460" t="s">
        <v>12847</v>
      </c>
      <c r="D291" s="459" t="s">
        <v>12846</v>
      </c>
      <c r="E291" s="461">
        <v>15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12391</v>
      </c>
      <c r="C292" s="460" t="s">
        <v>12848</v>
      </c>
      <c r="D292" s="459" t="s">
        <v>12391</v>
      </c>
      <c r="E292" s="461">
        <v>15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12849</v>
      </c>
      <c r="C293" s="466" t="s">
        <v>12850</v>
      </c>
      <c r="D293" s="459" t="s">
        <v>12849</v>
      </c>
      <c r="E293" s="461">
        <v>15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12851</v>
      </c>
      <c r="C294" s="165" t="s">
        <v>12852</v>
      </c>
      <c r="D294" s="166" t="s">
        <v>12851</v>
      </c>
      <c r="E294" s="167">
        <v>5</v>
      </c>
      <c r="F294" s="168">
        <v>550</v>
      </c>
      <c r="G294" s="169"/>
      <c r="H294" s="168">
        <v>550</v>
      </c>
      <c r="I294" s="168">
        <v>550</v>
      </c>
    </row>
    <row r="295" spans="1:9" ht="40.5" hidden="1" customHeight="1" x14ac:dyDescent="0.25">
      <c r="A295" s="163"/>
      <c r="B295" s="164"/>
      <c r="C295" s="165"/>
      <c r="D295" s="166"/>
      <c r="E295" s="167"/>
      <c r="F295" s="168"/>
      <c r="G295" s="169"/>
      <c r="H295" s="168"/>
      <c r="I295" s="168"/>
    </row>
    <row r="296" spans="1:9" ht="39.75" hidden="1" customHeight="1" x14ac:dyDescent="0.25">
      <c r="A296" s="163"/>
      <c r="B296" s="164"/>
      <c r="C296" s="165"/>
      <c r="D296" s="166"/>
      <c r="E296" s="167"/>
      <c r="F296" s="168"/>
      <c r="G296" s="169"/>
      <c r="H296" s="168"/>
      <c r="I296" s="168"/>
    </row>
    <row r="297" spans="1:9" ht="44.25" hidden="1" customHeight="1" x14ac:dyDescent="0.25">
      <c r="A297" s="163"/>
      <c r="B297" s="164"/>
      <c r="C297" s="165"/>
      <c r="D297" s="166"/>
      <c r="E297" s="167"/>
      <c r="F297" s="168"/>
      <c r="G297" s="169"/>
      <c r="H297" s="168"/>
      <c r="I297" s="168"/>
    </row>
    <row r="298" spans="1:9" ht="41.25" hidden="1" customHeight="1" x14ac:dyDescent="0.25">
      <c r="A298" s="163"/>
      <c r="B298" s="164"/>
      <c r="C298" s="165"/>
      <c r="D298" s="166"/>
      <c r="E298" s="167"/>
      <c r="F298" s="168"/>
      <c r="G298" s="169"/>
      <c r="H298" s="168"/>
      <c r="I298" s="168"/>
    </row>
    <row r="299" spans="1:9" ht="47.25" hidden="1" customHeight="1" x14ac:dyDescent="0.25">
      <c r="A299" s="163"/>
      <c r="B299" s="164"/>
      <c r="C299" s="165"/>
      <c r="D299" s="166"/>
      <c r="E299" s="167"/>
      <c r="F299" s="168"/>
      <c r="G299" s="169"/>
      <c r="H299" s="168"/>
      <c r="I299" s="168"/>
    </row>
    <row r="300" spans="1:9" ht="45.75" hidden="1" customHeight="1" x14ac:dyDescent="0.25">
      <c r="A300" s="163"/>
      <c r="B300" s="164"/>
      <c r="C300" s="165"/>
      <c r="D300" s="166"/>
      <c r="E300" s="167"/>
      <c r="F300" s="168"/>
      <c r="G300" s="169"/>
      <c r="H300" s="168"/>
      <c r="I300" s="168"/>
    </row>
    <row r="301" spans="1:9" ht="53.25" hidden="1" customHeight="1" x14ac:dyDescent="0.25">
      <c r="A301" s="163"/>
      <c r="B301" s="164"/>
      <c r="C301" s="165"/>
      <c r="D301" s="166"/>
      <c r="E301" s="167"/>
      <c r="F301" s="168"/>
      <c r="G301" s="169"/>
      <c r="H301" s="168"/>
      <c r="I301" s="168"/>
    </row>
    <row r="302" spans="1:9" ht="34.5" hidden="1" customHeight="1" x14ac:dyDescent="0.25">
      <c r="A302" s="163"/>
      <c r="B302" s="164"/>
      <c r="C302" s="165"/>
      <c r="D302" s="166"/>
      <c r="E302" s="167"/>
      <c r="F302" s="168"/>
      <c r="G302" s="169"/>
      <c r="H302" s="168"/>
      <c r="I302" s="168"/>
    </row>
    <row r="303" spans="1:9" ht="40.5" hidden="1" customHeight="1" x14ac:dyDescent="0.25">
      <c r="A303" s="163"/>
      <c r="B303" s="164"/>
      <c r="C303" s="165"/>
      <c r="D303" s="166"/>
      <c r="E303" s="167"/>
      <c r="F303" s="168"/>
      <c r="G303" s="169"/>
      <c r="H303" s="168"/>
      <c r="I303" s="168"/>
    </row>
    <row r="304" spans="1:9" ht="34.5" hidden="1" customHeight="1" x14ac:dyDescent="0.25">
      <c r="A304" s="163"/>
      <c r="B304" s="164"/>
      <c r="C304" s="165"/>
      <c r="D304" s="166"/>
      <c r="E304" s="167"/>
      <c r="F304" s="168"/>
      <c r="G304" s="169"/>
      <c r="H304" s="168"/>
      <c r="I304" s="168"/>
    </row>
    <row r="305" spans="1:9" ht="40.5" hidden="1" customHeight="1" x14ac:dyDescent="0.25">
      <c r="A305" s="163"/>
      <c r="B305" s="164"/>
      <c r="C305" s="165"/>
      <c r="D305" s="166"/>
      <c r="E305" s="167"/>
      <c r="F305" s="168"/>
      <c r="G305" s="169"/>
      <c r="H305" s="168"/>
      <c r="I305" s="168"/>
    </row>
    <row r="306" spans="1:9" ht="41.25" hidden="1" customHeight="1" x14ac:dyDescent="0.25">
      <c r="A306" s="163"/>
      <c r="B306" s="164"/>
      <c r="C306" s="165"/>
      <c r="D306" s="166"/>
      <c r="E306" s="167"/>
      <c r="F306" s="168"/>
      <c r="G306" s="169"/>
      <c r="H306" s="168"/>
      <c r="I306" s="168"/>
    </row>
    <row r="307" spans="1:9" ht="51.75" hidden="1" customHeight="1" x14ac:dyDescent="0.25">
      <c r="A307" s="163"/>
      <c r="B307" s="164"/>
      <c r="C307" s="165"/>
      <c r="D307" s="166"/>
      <c r="E307" s="167"/>
      <c r="F307" s="168"/>
      <c r="G307" s="169"/>
      <c r="H307" s="168"/>
      <c r="I307" s="168"/>
    </row>
    <row r="308" spans="1:9" ht="42" hidden="1" customHeight="1" x14ac:dyDescent="0.25">
      <c r="A308" s="163"/>
      <c r="B308" s="164"/>
      <c r="C308" s="165"/>
      <c r="D308" s="166"/>
      <c r="E308" s="167"/>
      <c r="F308" s="168"/>
      <c r="G308" s="169"/>
      <c r="H308" s="168"/>
      <c r="I308" s="168"/>
    </row>
    <row r="309" spans="1:9" ht="45.75" hidden="1" customHeight="1" x14ac:dyDescent="0.25">
      <c r="A309" s="163"/>
      <c r="B309" s="164"/>
      <c r="C309" s="165"/>
      <c r="D309" s="166"/>
      <c r="E309" s="167"/>
      <c r="F309" s="168"/>
      <c r="G309" s="169"/>
      <c r="H309" s="168"/>
      <c r="I309" s="168"/>
    </row>
    <row r="310" spans="1:9" ht="36.75" hidden="1" customHeight="1" x14ac:dyDescent="0.25">
      <c r="A310" s="163"/>
      <c r="B310" s="164"/>
      <c r="C310" s="165"/>
      <c r="D310" s="166"/>
      <c r="E310" s="167"/>
      <c r="F310" s="168"/>
      <c r="G310" s="169"/>
      <c r="H310" s="168"/>
      <c r="I310" s="168"/>
    </row>
    <row r="311" spans="1:9" ht="35.25" hidden="1" customHeight="1" x14ac:dyDescent="0.25">
      <c r="A311" s="163"/>
      <c r="B311" s="164"/>
      <c r="C311" s="165"/>
      <c r="D311" s="166"/>
      <c r="E311" s="167"/>
      <c r="F311" s="168"/>
      <c r="G311" s="169"/>
      <c r="H311" s="168"/>
      <c r="I311" s="168"/>
    </row>
    <row r="312" spans="1:9" ht="35.25" hidden="1" customHeight="1" x14ac:dyDescent="0.25">
      <c r="A312" s="163"/>
      <c r="B312" s="164"/>
      <c r="C312" s="165"/>
      <c r="D312" s="166"/>
      <c r="E312" s="167"/>
      <c r="F312" s="168"/>
      <c r="G312" s="169"/>
      <c r="H312" s="168"/>
      <c r="I312" s="168"/>
    </row>
    <row r="313" spans="1:9" ht="37.5" hidden="1" customHeight="1" x14ac:dyDescent="0.25">
      <c r="A313" s="163"/>
      <c r="B313" s="164"/>
      <c r="C313" s="165"/>
      <c r="D313" s="166"/>
      <c r="E313" s="167"/>
      <c r="F313" s="168"/>
      <c r="G313" s="169"/>
      <c r="H313" s="168"/>
      <c r="I313" s="168"/>
    </row>
    <row r="314" spans="1:9" ht="35.25" hidden="1" customHeight="1" x14ac:dyDescent="0.25">
      <c r="A314" s="163"/>
      <c r="B314" s="164"/>
      <c r="C314" s="165"/>
      <c r="D314" s="166"/>
      <c r="E314" s="167"/>
      <c r="F314" s="168"/>
      <c r="G314" s="169"/>
      <c r="H314" s="168"/>
      <c r="I314" s="168"/>
    </row>
    <row r="315" spans="1:9" ht="41.25" hidden="1" customHeight="1" x14ac:dyDescent="0.25">
      <c r="A315" s="163"/>
      <c r="B315" s="164"/>
      <c r="C315" s="165"/>
      <c r="D315" s="166"/>
      <c r="E315" s="167"/>
      <c r="F315" s="168"/>
      <c r="G315" s="169"/>
      <c r="H315" s="168"/>
      <c r="I315" s="168"/>
    </row>
    <row r="316" spans="1:9" ht="34.5" hidden="1" customHeight="1" x14ac:dyDescent="0.25">
      <c r="A316" s="163"/>
      <c r="B316" s="164"/>
      <c r="C316" s="165"/>
      <c r="D316" s="166"/>
      <c r="E316" s="167"/>
      <c r="F316" s="168"/>
      <c r="G316" s="169"/>
      <c r="H316" s="168"/>
      <c r="I316" s="168"/>
    </row>
    <row r="317" spans="1:9" ht="41.25" hidden="1" customHeight="1" x14ac:dyDescent="0.25">
      <c r="A317" s="163"/>
      <c r="B317" s="164"/>
      <c r="C317" s="165"/>
      <c r="D317" s="166"/>
      <c r="E317" s="167"/>
      <c r="F317" s="168"/>
      <c r="G317" s="169"/>
      <c r="H317" s="168"/>
      <c r="I317" s="168"/>
    </row>
    <row r="318" spans="1:9" ht="36.75" hidden="1" customHeight="1" x14ac:dyDescent="0.25">
      <c r="A318" s="163"/>
      <c r="B318" s="164"/>
      <c r="C318" s="165"/>
      <c r="D318" s="166"/>
      <c r="E318" s="167"/>
      <c r="F318" s="168"/>
      <c r="G318" s="169"/>
      <c r="H318" s="168"/>
      <c r="I318" s="168"/>
    </row>
    <row r="319" spans="1:9" ht="38.25" hidden="1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hidden="1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hidden="1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hidden="1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hidden="1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hidden="1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hidden="1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hidden="1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hidden="1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hidden="1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hidden="1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hidden="1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hidden="1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hidden="1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hidden="1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hidden="1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hidden="1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hidden="1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hidden="1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hidden="1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hidden="1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hidden="1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hidden="1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hidden="1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hidden="1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hidden="1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hidden="1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hidden="1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hidden="1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hidden="1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hidden="1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hidden="1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hidden="1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hidden="1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hidden="1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hidden="1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hidden="1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hidden="1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hidden="1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hidden="1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hidden="1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hidden="1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hidden="1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hidden="1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Bot="1" x14ac:dyDescent="0.3">
      <c r="A384" s="89" t="s">
        <v>43</v>
      </c>
      <c r="B384" s="90"/>
      <c r="C384" s="91"/>
      <c r="D384" s="90"/>
      <c r="E384" s="191">
        <f>SUM(E279:E383)</f>
        <v>176</v>
      </c>
      <c r="F384" s="191">
        <f>SUM(F279:F383)</f>
        <v>8800</v>
      </c>
      <c r="G384" s="152">
        <f>SUM(G279:G383)</f>
        <v>0</v>
      </c>
      <c r="H384" s="152">
        <f>SUM(H279:H383)</f>
        <v>8800</v>
      </c>
      <c r="I384" s="93">
        <f>SUM(I279:I383)</f>
        <v>8800</v>
      </c>
    </row>
    <row r="385" spans="1:9" ht="16.5" customHeight="1" thickTop="1" x14ac:dyDescent="0.25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hidden="1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hidden="1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hidden="1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hidden="1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hidden="1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hidden="1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hidden="1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hidden="1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hidden="1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hidden="1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hidden="1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hidden="1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hidden="1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hidden="1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hidden="1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hidden="1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hidden="1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hidden="1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hidden="1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2485.08</v>
      </c>
    </row>
    <row r="407" spans="1:9" ht="41.25" customHeight="1" thickTop="1" x14ac:dyDescent="0.25">
      <c r="A407" s="130">
        <v>1</v>
      </c>
      <c r="B407" s="468" t="s">
        <v>12853</v>
      </c>
      <c r="C407" s="466" t="s">
        <v>12854</v>
      </c>
      <c r="D407" s="468" t="s">
        <v>12853</v>
      </c>
      <c r="E407" s="461">
        <v>30</v>
      </c>
      <c r="F407" s="469">
        <v>1242.54</v>
      </c>
      <c r="G407" s="470"/>
      <c r="H407" s="469">
        <v>1242.54</v>
      </c>
      <c r="I407" s="469">
        <v>1242.54</v>
      </c>
    </row>
    <row r="408" spans="1:9" ht="54" customHeight="1" x14ac:dyDescent="0.25">
      <c r="A408" s="198">
        <v>2</v>
      </c>
      <c r="B408" s="164" t="s">
        <v>12855</v>
      </c>
      <c r="C408" s="165" t="s">
        <v>12856</v>
      </c>
      <c r="D408" s="166" t="s">
        <v>12855</v>
      </c>
      <c r="E408" s="167">
        <v>30</v>
      </c>
      <c r="F408" s="168">
        <v>1242.54</v>
      </c>
      <c r="G408" s="169"/>
      <c r="H408" s="168">
        <v>1242.54</v>
      </c>
      <c r="I408" s="168">
        <v>1242.54</v>
      </c>
    </row>
    <row r="409" spans="1:9" ht="62.25" hidden="1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67.5" hidden="1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hidden="1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hidden="1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hidden="1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hidden="1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hidden="1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hidden="1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hidden="1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Bot="1" x14ac:dyDescent="0.3">
      <c r="A426" s="89" t="s">
        <v>43</v>
      </c>
      <c r="B426" s="90"/>
      <c r="C426" s="91"/>
      <c r="D426" s="90"/>
      <c r="E426" s="152">
        <f>SUM(E407:E425)</f>
        <v>60</v>
      </c>
      <c r="F426" s="92">
        <f>SUM(F407:F425)</f>
        <v>2485.08</v>
      </c>
      <c r="G426" s="92">
        <f>SUM(G407:G425)</f>
        <v>0</v>
      </c>
      <c r="H426" s="92">
        <f>SUM(H407:H425)</f>
        <v>2485.08</v>
      </c>
      <c r="I426" s="93">
        <f>SUM(I407:I425)</f>
        <v>2485.08</v>
      </c>
    </row>
    <row r="427" spans="1:9" ht="16.5" customHeight="1" thickTop="1" x14ac:dyDescent="0.25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hidden="1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hidden="1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hidden="1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hidden="1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hidden="1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x14ac:dyDescent="0.25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hidden="1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hidden="1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x14ac:dyDescent="0.25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hidden="1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39.5</v>
      </c>
      <c r="F490" s="16"/>
      <c r="G490" s="16"/>
      <c r="H490" s="16"/>
      <c r="I490" s="15">
        <f>I533+I554+I596+I617+I638+I659+I575</f>
        <v>10879.14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12857</v>
      </c>
      <c r="C492" s="102" t="s">
        <v>12858</v>
      </c>
      <c r="D492" s="241" t="s">
        <v>12859</v>
      </c>
      <c r="E492" s="241">
        <v>9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12860</v>
      </c>
      <c r="C493" s="102" t="s">
        <v>12861</v>
      </c>
      <c r="D493" s="471" t="s">
        <v>12862</v>
      </c>
      <c r="E493" s="471">
        <v>6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12863</v>
      </c>
      <c r="C494" s="102" t="s">
        <v>12864</v>
      </c>
      <c r="D494" s="471" t="s">
        <v>12865</v>
      </c>
      <c r="E494" s="471">
        <v>3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12866</v>
      </c>
      <c r="C495" s="102" t="s">
        <v>12867</v>
      </c>
      <c r="D495" s="471" t="s">
        <v>12868</v>
      </c>
      <c r="E495" s="471">
        <v>10.5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12869</v>
      </c>
      <c r="C496" s="102" t="s">
        <v>12870</v>
      </c>
      <c r="D496" s="471" t="s">
        <v>12871</v>
      </c>
      <c r="E496" s="471">
        <v>4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x14ac:dyDescent="0.2">
      <c r="A497" s="130">
        <v>6</v>
      </c>
      <c r="B497" s="574" t="s">
        <v>12872</v>
      </c>
      <c r="C497" s="102" t="s">
        <v>12873</v>
      </c>
      <c r="D497" s="471" t="s">
        <v>12874</v>
      </c>
      <c r="E497" s="471">
        <v>7</v>
      </c>
      <c r="F497" s="546">
        <v>550</v>
      </c>
      <c r="G497" s="163"/>
      <c r="H497" s="421">
        <v>550</v>
      </c>
      <c r="I497" s="421">
        <v>550</v>
      </c>
    </row>
    <row r="498" spans="1:9" ht="36.75" hidden="1" customHeight="1" thickTop="1" thickBot="1" x14ac:dyDescent="0.25">
      <c r="A498" s="130"/>
      <c r="B498" s="574"/>
      <c r="C498" s="102"/>
      <c r="D498" s="471"/>
      <c r="E498" s="471"/>
      <c r="F498" s="546"/>
      <c r="G498" s="163"/>
      <c r="H498" s="421"/>
      <c r="I498" s="421"/>
    </row>
    <row r="499" spans="1:9" ht="40.5" hidden="1" customHeight="1" thickTop="1" thickBot="1" x14ac:dyDescent="0.25">
      <c r="A499" s="130"/>
      <c r="B499" s="574"/>
      <c r="C499" s="102"/>
      <c r="D499" s="471"/>
      <c r="E499" s="471"/>
      <c r="F499" s="546"/>
      <c r="G499" s="163"/>
      <c r="H499" s="421"/>
      <c r="I499" s="421"/>
    </row>
    <row r="500" spans="1:9" ht="44.25" hidden="1" customHeight="1" thickTop="1" thickBot="1" x14ac:dyDescent="0.25">
      <c r="A500" s="130"/>
      <c r="B500" s="574"/>
      <c r="C500" s="102"/>
      <c r="D500" s="471"/>
      <c r="E500" s="471"/>
      <c r="F500" s="546"/>
      <c r="G500" s="163"/>
      <c r="H500" s="421"/>
      <c r="I500" s="421"/>
    </row>
    <row r="501" spans="1:9" ht="40.5" hidden="1" customHeight="1" thickTop="1" thickBot="1" x14ac:dyDescent="0.25">
      <c r="A501" s="130"/>
      <c r="B501" s="574"/>
      <c r="C501" s="102"/>
      <c r="D501" s="471"/>
      <c r="E501" s="471"/>
      <c r="F501" s="546"/>
      <c r="G501" s="163"/>
      <c r="H501" s="421"/>
      <c r="I501" s="421"/>
    </row>
    <row r="502" spans="1:9" ht="48.75" hidden="1" customHeight="1" thickTop="1" thickBot="1" x14ac:dyDescent="0.25">
      <c r="A502" s="130"/>
      <c r="B502" s="574"/>
      <c r="C502" s="102"/>
      <c r="D502" s="471"/>
      <c r="E502" s="471"/>
      <c r="F502" s="546"/>
      <c r="G502" s="163"/>
      <c r="H502" s="421"/>
      <c r="I502" s="421"/>
    </row>
    <row r="503" spans="1:9" ht="36.75" hidden="1" customHeight="1" thickTop="1" thickBot="1" x14ac:dyDescent="0.25">
      <c r="A503" s="130"/>
      <c r="B503" s="574"/>
      <c r="C503" s="102"/>
      <c r="D503" s="471"/>
      <c r="E503" s="471"/>
      <c r="F503" s="546"/>
      <c r="G503" s="163"/>
      <c r="H503" s="421"/>
      <c r="I503" s="421"/>
    </row>
    <row r="504" spans="1:9" ht="42.75" hidden="1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hidden="1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hidden="1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hidden="1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hidden="1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hidden="1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hidden="1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hidden="1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hidden="1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hidden="1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hidden="1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hidden="1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hidden="1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hidden="1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hidden="1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hidden="1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hidden="1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hidden="1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hidden="1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hidden="1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hidden="1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hidden="1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hidden="1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hidden="1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hidden="1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hidden="1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hidden="1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hidden="1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hidden="1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hidden="1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hidden="1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hidden="1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hidden="1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hidden="1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hidden="1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hidden="1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hidden="1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hidden="1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hidden="1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89" t="s">
        <v>43</v>
      </c>
      <c r="B554" s="90"/>
      <c r="C554" s="91"/>
      <c r="D554" s="90"/>
      <c r="E554" s="152">
        <f>SUM(E492:E553)</f>
        <v>39.5</v>
      </c>
      <c r="F554" s="152">
        <f>SUM(F492:F553)</f>
        <v>3300</v>
      </c>
      <c r="G554" s="152">
        <f>SUM(G492:G553)</f>
        <v>0</v>
      </c>
      <c r="H554" s="152">
        <f>SUM(H492:H553)</f>
        <v>3300</v>
      </c>
      <c r="I554" s="224">
        <f>SUM(I492:I553)</f>
        <v>3300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7579.14</v>
      </c>
    </row>
    <row r="556" spans="1:9" ht="51" customHeight="1" thickTop="1" x14ac:dyDescent="0.25">
      <c r="A556" s="146">
        <v>1</v>
      </c>
      <c r="B556" s="241" t="s">
        <v>12875</v>
      </c>
      <c r="C556" s="241" t="s">
        <v>12876</v>
      </c>
      <c r="D556" s="241" t="s">
        <v>12877</v>
      </c>
      <c r="E556" s="241">
        <v>100</v>
      </c>
      <c r="F556" s="365">
        <v>7579.14</v>
      </c>
      <c r="G556" s="163"/>
      <c r="H556" s="365">
        <v>7579.14</v>
      </c>
      <c r="I556" s="365">
        <v>7579.14</v>
      </c>
    </row>
    <row r="557" spans="1:9" ht="32.25" hidden="1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hidden="1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hidden="1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hidden="1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hidden="1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hidden="1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Bot="1" x14ac:dyDescent="0.3">
      <c r="A575" s="89" t="s">
        <v>43</v>
      </c>
      <c r="B575" s="90"/>
      <c r="C575" s="91"/>
      <c r="D575" s="90"/>
      <c r="E575" s="152">
        <f>SUM(E556:E574)</f>
        <v>100</v>
      </c>
      <c r="F575" s="92">
        <f>SUM(F556:F574)</f>
        <v>7579.14</v>
      </c>
      <c r="G575" s="92">
        <f>SUM(G556:G574)</f>
        <v>0</v>
      </c>
      <c r="H575" s="92">
        <f>SUM(H556:H574)</f>
        <v>7579.14</v>
      </c>
      <c r="I575" s="93">
        <f>SUM(I556:I574)</f>
        <v>7579.14</v>
      </c>
    </row>
    <row r="576" spans="1:9" ht="16.5" customHeight="1" thickTop="1" x14ac:dyDescent="0.25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0</v>
      </c>
    </row>
    <row r="577" spans="1:9" ht="36" hidden="1" customHeight="1" thickTop="1" x14ac:dyDescent="0.2">
      <c r="A577" s="130"/>
      <c r="B577" s="102"/>
      <c r="C577" s="102"/>
      <c r="D577" s="102"/>
      <c r="E577" s="241"/>
      <c r="F577" s="365"/>
      <c r="G577" s="163"/>
      <c r="H577" s="421"/>
      <c r="I577" s="421"/>
    </row>
    <row r="578" spans="1:9" ht="51" hidden="1" customHeight="1" x14ac:dyDescent="0.2">
      <c r="A578" s="134"/>
      <c r="B578" s="102"/>
      <c r="C578" s="102"/>
      <c r="D578" s="102"/>
      <c r="E578" s="241"/>
      <c r="F578" s="365"/>
      <c r="G578" s="163"/>
      <c r="H578" s="421"/>
      <c r="I578" s="421"/>
    </row>
    <row r="579" spans="1:9" ht="43.5" hidden="1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hidden="1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hidden="1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hidden="1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hidden="1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hidden="1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0</v>
      </c>
      <c r="F596" s="92">
        <f>SUM(F577:F595)</f>
        <v>0</v>
      </c>
      <c r="G596" s="92">
        <f>SUM(G577:G595)</f>
        <v>0</v>
      </c>
      <c r="H596" s="92">
        <f>SUM(H577:H595)</f>
        <v>0</v>
      </c>
      <c r="I596" s="93">
        <f>SUM(I577:I595)</f>
        <v>0</v>
      </c>
    </row>
    <row r="597" spans="1:9" ht="16.5" customHeight="1" thickTop="1" x14ac:dyDescent="0.25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hidden="1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hidden="1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hidden="1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hidden="1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hidden="1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x14ac:dyDescent="0.25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hidden="1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hidden="1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hidden="1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hidden="1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hidden="1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hidden="1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hidden="1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hidden="1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hidden="1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hidden="1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hidden="1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hidden="1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hidden="1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hidden="1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hidden="1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hidden="1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hidden="1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hidden="1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hidden="1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hidden="1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hidden="1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hidden="1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hidden="1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hidden="1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hidden="1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hidden="1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hidden="1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hidden="1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hidden="1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hidden="1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hidden="1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hidden="1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hidden="1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hidden="1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hidden="1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hidden="1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hidden="1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hidden="1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hidden="1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hidden="1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hidden="1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hidden="1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hidden="1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hidden="1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hidden="1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hidden="1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hidden="1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hidden="1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hidden="1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hidden="1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hidden="1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hidden="1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hidden="1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hidden="1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hidden="1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hidden="1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hidden="1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hidden="1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hidden="1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hidden="1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hidden="1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hidden="1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hidden="1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hidden="1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hidden="1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hidden="1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hidden="1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hidden="1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hidden="1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hidden="1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hidden="1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hidden="1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hidden="1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hidden="1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hidden="1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hidden="1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hidden="1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hidden="1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hidden="1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hidden="1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hidden="1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hidden="1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hidden="1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hidden="1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hidden="1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hidden="1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hidden="1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hidden="1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hidden="1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hidden="1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hidden="1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hidden="1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hidden="1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hidden="1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hidden="1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hidden="1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hidden="1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hidden="1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hidden="1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hidden="1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hidden="1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hidden="1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hidden="1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hidden="1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hidden="1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hidden="1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hidden="1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hidden="1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hidden="1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hidden="1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hidden="1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hidden="1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hidden="1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hidden="1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hidden="1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hidden="1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hidden="1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hidden="1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hidden="1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hidden="1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hidden="1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hidden="1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hidden="1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hidden="1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hidden="1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hidden="1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hidden="1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hidden="1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hidden="1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hidden="1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hidden="1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hidden="1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hidden="1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hidden="1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hidden="1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hidden="1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hidden="1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x14ac:dyDescent="0.25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hidden="1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hidden="1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hidden="1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x14ac:dyDescent="0.25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hidden="1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hidden="1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hidden="1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x14ac:dyDescent="0.25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hidden="1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hidden="1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hidden="1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hidden="1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hidden="1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hidden="1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x14ac:dyDescent="0.25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hidden="1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x14ac:dyDescent="0.25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hidden="1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E955+E976+E997+E1017+E1038+E1059</f>
        <v>92</v>
      </c>
      <c r="F901" s="16"/>
      <c r="G901" s="16"/>
      <c r="H901" s="16"/>
      <c r="I901" s="15">
        <f>I955+I976+I997+I1017+I1038+I1059</f>
        <v>12213.6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I955</f>
        <v>10450</v>
      </c>
    </row>
    <row r="903" spans="1:9" ht="32.25" customHeight="1" thickTop="1" x14ac:dyDescent="0.2">
      <c r="A903" s="238">
        <v>1</v>
      </c>
      <c r="B903" s="583" t="s">
        <v>12878</v>
      </c>
      <c r="C903" s="585" t="s">
        <v>12879</v>
      </c>
      <c r="D903" s="583" t="s">
        <v>12880</v>
      </c>
      <c r="E903" s="581">
        <v>4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12881</v>
      </c>
      <c r="C904" s="585" t="s">
        <v>12882</v>
      </c>
      <c r="D904" s="583" t="s">
        <v>12883</v>
      </c>
      <c r="E904" s="581">
        <v>4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12884</v>
      </c>
      <c r="C905" s="585" t="s">
        <v>12885</v>
      </c>
      <c r="D905" s="583" t="s">
        <v>12886</v>
      </c>
      <c r="E905" s="581">
        <v>5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12887</v>
      </c>
      <c r="C906" s="585" t="s">
        <v>12888</v>
      </c>
      <c r="D906" s="583" t="s">
        <v>12889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12890</v>
      </c>
      <c r="C907" s="585" t="s">
        <v>12891</v>
      </c>
      <c r="D907" s="583" t="s">
        <v>12892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12893</v>
      </c>
      <c r="C908" s="585" t="s">
        <v>12894</v>
      </c>
      <c r="D908" s="583" t="s">
        <v>12893</v>
      </c>
      <c r="E908" s="581">
        <v>4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12895</v>
      </c>
      <c r="C909" s="585" t="s">
        <v>12896</v>
      </c>
      <c r="D909" s="583" t="s">
        <v>12897</v>
      </c>
      <c r="E909" s="581">
        <v>4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12898</v>
      </c>
      <c r="C910" s="585" t="s">
        <v>12899</v>
      </c>
      <c r="D910" s="583" t="s">
        <v>12900</v>
      </c>
      <c r="E910" s="581">
        <v>4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12901</v>
      </c>
      <c r="C911" s="585" t="s">
        <v>12902</v>
      </c>
      <c r="D911" s="583" t="s">
        <v>12903</v>
      </c>
      <c r="E911" s="581">
        <v>4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12904</v>
      </c>
      <c r="C912" s="585" t="s">
        <v>12905</v>
      </c>
      <c r="D912" s="583" t="s">
        <v>12906</v>
      </c>
      <c r="E912" s="581">
        <v>4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12907</v>
      </c>
      <c r="C913" s="585" t="s">
        <v>12908</v>
      </c>
      <c r="D913" s="583" t="s">
        <v>12909</v>
      </c>
      <c r="E913" s="581">
        <v>15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12910</v>
      </c>
      <c r="C914" s="585" t="s">
        <v>12911</v>
      </c>
      <c r="D914" s="583" t="s">
        <v>12912</v>
      </c>
      <c r="E914" s="581">
        <v>3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12913</v>
      </c>
      <c r="C915" s="585" t="s">
        <v>12914</v>
      </c>
      <c r="D915" s="583" t="s">
        <v>12915</v>
      </c>
      <c r="E915" s="581">
        <v>3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12916</v>
      </c>
      <c r="C916" s="102" t="s">
        <v>12917</v>
      </c>
      <c r="D916" s="244" t="s">
        <v>12918</v>
      </c>
      <c r="E916" s="241">
        <v>3</v>
      </c>
      <c r="F916" s="241">
        <v>550</v>
      </c>
      <c r="G916" s="240"/>
      <c r="H916" s="241">
        <v>550</v>
      </c>
      <c r="I916" s="241">
        <v>550</v>
      </c>
    </row>
    <row r="917" spans="1:9" ht="34.5" customHeight="1" x14ac:dyDescent="0.2">
      <c r="A917" s="242">
        <v>15</v>
      </c>
      <c r="B917" s="244" t="s">
        <v>12919</v>
      </c>
      <c r="C917" s="102" t="s">
        <v>12920</v>
      </c>
      <c r="D917" s="244" t="s">
        <v>12921</v>
      </c>
      <c r="E917" s="241">
        <v>4</v>
      </c>
      <c r="F917" s="241">
        <v>550</v>
      </c>
      <c r="G917" s="240"/>
      <c r="H917" s="241">
        <v>550</v>
      </c>
      <c r="I917" s="241">
        <v>550</v>
      </c>
    </row>
    <row r="918" spans="1:9" ht="59.25" customHeight="1" x14ac:dyDescent="0.2">
      <c r="A918" s="242">
        <v>16</v>
      </c>
      <c r="B918" s="244" t="s">
        <v>12922</v>
      </c>
      <c r="C918" s="102" t="s">
        <v>12923</v>
      </c>
      <c r="D918" s="244" t="s">
        <v>12924</v>
      </c>
      <c r="E918" s="241">
        <v>4</v>
      </c>
      <c r="F918" s="241">
        <v>550</v>
      </c>
      <c r="G918" s="240"/>
      <c r="H918" s="241">
        <v>550</v>
      </c>
      <c r="I918" s="241">
        <v>550</v>
      </c>
    </row>
    <row r="919" spans="1:9" ht="38.25" customHeight="1" x14ac:dyDescent="0.2">
      <c r="A919" s="242">
        <v>17</v>
      </c>
      <c r="B919" s="244" t="s">
        <v>12925</v>
      </c>
      <c r="C919" s="102" t="s">
        <v>12926</v>
      </c>
      <c r="D919" s="244" t="s">
        <v>12927</v>
      </c>
      <c r="E919" s="241">
        <v>4.5</v>
      </c>
      <c r="F919" s="241">
        <v>550</v>
      </c>
      <c r="G919" s="240"/>
      <c r="H919" s="241">
        <v>550</v>
      </c>
      <c r="I919" s="241">
        <v>550</v>
      </c>
    </row>
    <row r="920" spans="1:9" s="105" customFormat="1" ht="35.25" customHeight="1" x14ac:dyDescent="0.2">
      <c r="A920" s="242">
        <v>18</v>
      </c>
      <c r="B920" s="244" t="s">
        <v>12928</v>
      </c>
      <c r="C920" s="102" t="s">
        <v>12929</v>
      </c>
      <c r="D920" s="244" t="s">
        <v>12930</v>
      </c>
      <c r="E920" s="241">
        <v>5</v>
      </c>
      <c r="F920" s="241">
        <v>550</v>
      </c>
      <c r="G920" s="240"/>
      <c r="H920" s="241">
        <v>550</v>
      </c>
      <c r="I920" s="241">
        <v>550</v>
      </c>
    </row>
    <row r="921" spans="1:9" ht="41.25" customHeight="1" x14ac:dyDescent="0.2">
      <c r="A921" s="242">
        <v>19</v>
      </c>
      <c r="B921" s="244" t="s">
        <v>12931</v>
      </c>
      <c r="C921" s="102" t="s">
        <v>12932</v>
      </c>
      <c r="D921" s="244" t="s">
        <v>12933</v>
      </c>
      <c r="E921" s="241">
        <v>4.5</v>
      </c>
      <c r="F921" s="241">
        <v>550</v>
      </c>
      <c r="G921" s="240"/>
      <c r="H921" s="241">
        <v>550</v>
      </c>
      <c r="I921" s="241">
        <v>550</v>
      </c>
    </row>
    <row r="922" spans="1:9" ht="46.5" hidden="1" customHeight="1" x14ac:dyDescent="0.2">
      <c r="A922" s="242"/>
      <c r="B922" s="244"/>
      <c r="C922" s="102"/>
      <c r="D922" s="244"/>
      <c r="E922" s="241"/>
      <c r="F922" s="241"/>
      <c r="G922" s="240"/>
      <c r="H922" s="241"/>
      <c r="I922" s="241"/>
    </row>
    <row r="923" spans="1:9" ht="48.75" hidden="1" customHeight="1" x14ac:dyDescent="0.2">
      <c r="A923" s="242"/>
      <c r="B923" s="244"/>
      <c r="C923" s="102"/>
      <c r="D923" s="244"/>
      <c r="E923" s="241"/>
      <c r="F923" s="241"/>
      <c r="G923" s="240"/>
      <c r="H923" s="241"/>
      <c r="I923" s="241"/>
    </row>
    <row r="924" spans="1:9" ht="62.25" hidden="1" customHeight="1" x14ac:dyDescent="0.2">
      <c r="A924" s="242"/>
      <c r="B924" s="244"/>
      <c r="C924" s="102"/>
      <c r="D924" s="244"/>
      <c r="E924" s="241"/>
      <c r="F924" s="241"/>
      <c r="G924" s="240"/>
      <c r="H924" s="241"/>
      <c r="I924" s="241"/>
    </row>
    <row r="925" spans="1:9" ht="56.25" hidden="1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1" hidden="1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49.5" hidden="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5.75" hidden="1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3.5" hidden="1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hidden="1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4.25" hidden="1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8.75" hidden="1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5.75" hidden="1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7.25" hidden="1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0.5" hidden="1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39" hidden="1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43.5" hidden="1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37.5" hidden="1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2.25" hidden="1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40.5" hidden="1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37.5" hidden="1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5.25" hidden="1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9.75" hidden="1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16.5" hidden="1" customHeight="1" x14ac:dyDescent="0.2">
      <c r="A944" s="134"/>
      <c r="B944" s="244"/>
      <c r="C944" s="102"/>
      <c r="D944" s="244"/>
      <c r="E944" s="241"/>
      <c r="F944" s="241"/>
      <c r="G944" s="240"/>
      <c r="H944" s="241"/>
      <c r="I944" s="241"/>
    </row>
    <row r="945" spans="1:9" ht="16.5" hidden="1" customHeight="1" x14ac:dyDescent="0.2">
      <c r="A945" s="134"/>
      <c r="B945" s="257"/>
      <c r="C945" s="263"/>
      <c r="D945" s="257"/>
      <c r="E945" s="262"/>
      <c r="F945" s="188"/>
      <c r="G945" s="188"/>
      <c r="H945" s="188"/>
      <c r="I945" s="258"/>
    </row>
    <row r="946" spans="1:9" ht="16.5" hidden="1" customHeight="1" x14ac:dyDescent="0.25">
      <c r="A946" s="134"/>
      <c r="B946" s="70"/>
      <c r="C946" s="71"/>
      <c r="D946" s="70"/>
      <c r="E946" s="72"/>
      <c r="F946" s="73"/>
      <c r="G946" s="73"/>
      <c r="H946" s="73"/>
      <c r="I946" s="74"/>
    </row>
    <row r="947" spans="1:9" ht="16.5" hidden="1" customHeight="1" x14ac:dyDescent="0.25">
      <c r="A947" s="134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thickBot="1" x14ac:dyDescent="0.3">
      <c r="A954" s="223"/>
      <c r="B954" s="84"/>
      <c r="C954" s="85"/>
      <c r="D954" s="84"/>
      <c r="E954" s="86"/>
      <c r="F954" s="87"/>
      <c r="G954" s="87"/>
      <c r="H954" s="87"/>
      <c r="I954" s="88"/>
    </row>
    <row r="955" spans="1:9" ht="16.5" customHeight="1" thickBot="1" x14ac:dyDescent="0.3">
      <c r="A955" s="89" t="s">
        <v>43</v>
      </c>
      <c r="B955" s="90"/>
      <c r="C955" s="91"/>
      <c r="D955" s="90"/>
      <c r="E955" s="152">
        <f>SUM(E903:E954)</f>
        <v>87</v>
      </c>
      <c r="F955" s="152">
        <f>SUM(F903:F954)</f>
        <v>10450</v>
      </c>
      <c r="G955" s="152">
        <f>SUM(G903:G954)</f>
        <v>0</v>
      </c>
      <c r="H955" s="152">
        <f>SUM(H903:H954)</f>
        <v>10450</v>
      </c>
      <c r="I955" s="224">
        <f>SUM(I903:I954)</f>
        <v>10450</v>
      </c>
    </row>
    <row r="956" spans="1:9" ht="16.5" customHeight="1" thickTop="1" thickBot="1" x14ac:dyDescent="0.3">
      <c r="A956" s="94" t="s">
        <v>44</v>
      </c>
      <c r="B956" s="95"/>
      <c r="C956" s="96"/>
      <c r="D956" s="95"/>
      <c r="E956" s="97"/>
      <c r="F956" s="97"/>
      <c r="G956" s="97"/>
      <c r="H956" s="97"/>
      <c r="I956" s="99">
        <f>I976</f>
        <v>1763.6</v>
      </c>
    </row>
    <row r="957" spans="1:9" ht="48.75" customHeight="1" thickTop="1" x14ac:dyDescent="0.25">
      <c r="A957" s="146">
        <v>1</v>
      </c>
      <c r="B957" s="244" t="s">
        <v>12934</v>
      </c>
      <c r="C957" s="102" t="s">
        <v>12935</v>
      </c>
      <c r="D957" s="244" t="s">
        <v>12936</v>
      </c>
      <c r="E957" s="241">
        <v>5</v>
      </c>
      <c r="F957" s="241">
        <v>1763.6</v>
      </c>
      <c r="G957" s="240"/>
      <c r="H957" s="241">
        <v>1763.6</v>
      </c>
      <c r="I957" s="241">
        <v>1763.6</v>
      </c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4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thickBot="1" x14ac:dyDescent="0.3">
      <c r="A975" s="83"/>
      <c r="B975" s="84"/>
      <c r="C975" s="85"/>
      <c r="D975" s="84"/>
      <c r="E975" s="86"/>
      <c r="F975" s="87"/>
      <c r="G975" s="87"/>
      <c r="H975" s="87"/>
      <c r="I975" s="88"/>
    </row>
    <row r="976" spans="1:9" ht="16.5" customHeight="1" thickBot="1" x14ac:dyDescent="0.3">
      <c r="A976" s="155" t="s">
        <v>43</v>
      </c>
      <c r="B976" s="156"/>
      <c r="C976" s="157"/>
      <c r="D976" s="156"/>
      <c r="E976" s="158">
        <f>SUM(E957:E975)</f>
        <v>5</v>
      </c>
      <c r="F976" s="159">
        <f>SUM(F957:F975)</f>
        <v>1763.6</v>
      </c>
      <c r="G976" s="159">
        <f>SUM(G957:G975)</f>
        <v>0</v>
      </c>
      <c r="H976" s="159">
        <f>SUM(H957:H975)</f>
        <v>1763.6</v>
      </c>
      <c r="I976" s="160">
        <f>SUM(I957:I975)</f>
        <v>1763.6</v>
      </c>
    </row>
    <row r="977" spans="1:9" ht="16.5" customHeight="1" thickTop="1" x14ac:dyDescent="0.25">
      <c r="A977" s="19" t="s">
        <v>45</v>
      </c>
      <c r="B977" s="20"/>
      <c r="C977" s="21"/>
      <c r="D977" s="20"/>
      <c r="E977" s="22"/>
      <c r="F977" s="22"/>
      <c r="G977" s="22"/>
      <c r="H977" s="22"/>
      <c r="I977" s="23">
        <f>I997</f>
        <v>0</v>
      </c>
    </row>
    <row r="978" spans="1:9" ht="38.25" hidden="1" customHeight="1" thickTop="1" x14ac:dyDescent="0.2">
      <c r="A978" s="130"/>
      <c r="B978" s="243"/>
      <c r="C978" s="243"/>
      <c r="D978" s="243"/>
      <c r="E978" s="369"/>
      <c r="F978" s="370"/>
      <c r="G978" s="370"/>
      <c r="H978" s="370"/>
      <c r="I978" s="370"/>
    </row>
    <row r="979" spans="1:9" ht="37.5" hidden="1" customHeight="1" x14ac:dyDescent="0.25">
      <c r="A979" s="138"/>
      <c r="B979" s="243"/>
      <c r="C979" s="253"/>
      <c r="D979" s="243"/>
      <c r="E979" s="369"/>
      <c r="F979" s="370"/>
      <c r="G979" s="370"/>
      <c r="H979" s="370"/>
      <c r="I979" s="370"/>
    </row>
    <row r="980" spans="1:9" ht="32.25" hidden="1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16.5" hidden="1" customHeight="1" x14ac:dyDescent="0.25">
      <c r="A981" s="75"/>
      <c r="B981" s="243"/>
      <c r="C981" s="253"/>
      <c r="D981" s="243"/>
      <c r="E981" s="369"/>
      <c r="F981" s="370"/>
      <c r="G981" s="370"/>
      <c r="H981" s="370"/>
      <c r="I981" s="370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thickBot="1" x14ac:dyDescent="0.3">
      <c r="A996" s="83"/>
      <c r="B996" s="84"/>
      <c r="C996" s="85"/>
      <c r="D996" s="84"/>
      <c r="E996" s="86"/>
      <c r="F996" s="87"/>
      <c r="G996" s="87"/>
      <c r="H996" s="87"/>
      <c r="I996" s="88"/>
    </row>
    <row r="997" spans="1:9" ht="16.5" customHeight="1" thickBot="1" x14ac:dyDescent="0.3">
      <c r="A997" s="155" t="s">
        <v>43</v>
      </c>
      <c r="B997" s="156"/>
      <c r="C997" s="156"/>
      <c r="D997" s="156"/>
      <c r="E997" s="158">
        <f>SUM(E978:E996)</f>
        <v>0</v>
      </c>
      <c r="F997" s="159">
        <f>SUM(F978:F996)</f>
        <v>0</v>
      </c>
      <c r="G997" s="159">
        <f>SUM(G978:G996)</f>
        <v>0</v>
      </c>
      <c r="H997" s="159">
        <f>SUM(H978:H996)</f>
        <v>0</v>
      </c>
      <c r="I997" s="160">
        <f>SUM(I978:I996)</f>
        <v>0</v>
      </c>
    </row>
    <row r="998" spans="1:9" ht="16.5" customHeight="1" thickTop="1" x14ac:dyDescent="0.25">
      <c r="A998" s="19" t="s">
        <v>46</v>
      </c>
      <c r="B998" s="20"/>
      <c r="C998" s="20"/>
      <c r="D998" s="20"/>
      <c r="E998" s="22"/>
      <c r="F998" s="22"/>
      <c r="G998" s="22"/>
      <c r="H998" s="22"/>
      <c r="I998" s="23">
        <f>I1017</f>
        <v>0</v>
      </c>
    </row>
    <row r="999" spans="1:9" ht="46.5" hidden="1" customHeight="1" x14ac:dyDescent="0.2">
      <c r="A999" s="568"/>
      <c r="B999" s="243"/>
      <c r="C999" s="243"/>
      <c r="D999" s="243"/>
      <c r="E999" s="368"/>
      <c r="F999" s="365"/>
      <c r="G999" s="365"/>
      <c r="H999" s="365"/>
      <c r="I999" s="365"/>
    </row>
    <row r="1000" spans="1:9" ht="51" hidden="1" customHeight="1" x14ac:dyDescent="0.2">
      <c r="A1000" s="568"/>
      <c r="B1000" s="243"/>
      <c r="C1000" s="569"/>
      <c r="D1000" s="243"/>
      <c r="E1000" s="368"/>
      <c r="F1000" s="365"/>
      <c r="G1000" s="365"/>
      <c r="H1000" s="365"/>
      <c r="I1000" s="365"/>
    </row>
    <row r="1001" spans="1:9" ht="37.5" hidden="1" customHeight="1" x14ac:dyDescent="0.25">
      <c r="A1001" s="138"/>
      <c r="B1001" s="243"/>
      <c r="C1001" s="253"/>
      <c r="D1001" s="243"/>
      <c r="E1001" s="369"/>
      <c r="F1001" s="370"/>
      <c r="G1001" s="370"/>
      <c r="H1001" s="370"/>
      <c r="I1001" s="370"/>
    </row>
    <row r="1002" spans="1:9" ht="16.5" hidden="1" customHeight="1" x14ac:dyDescent="0.25">
      <c r="A1002" s="75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hidden="1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89" t="s">
        <v>43</v>
      </c>
      <c r="B1017" s="90"/>
      <c r="C1017" s="91"/>
      <c r="D1017" s="90"/>
      <c r="E1017" s="152">
        <f>SUM(E999:E1016)</f>
        <v>0</v>
      </c>
      <c r="F1017" s="92">
        <f>SUM(F999:F1016)</f>
        <v>0</v>
      </c>
      <c r="G1017" s="92">
        <f>SUM(G999:G1016)</f>
        <v>0</v>
      </c>
      <c r="H1017" s="92">
        <f>SUM(H999:H1016)</f>
        <v>0</v>
      </c>
      <c r="I1017" s="93">
        <f>SUM(I999:I1016)</f>
        <v>0</v>
      </c>
    </row>
    <row r="1018" spans="1:9" ht="16.5" customHeight="1" thickTop="1" x14ac:dyDescent="0.25">
      <c r="A1018" s="94" t="s">
        <v>47</v>
      </c>
      <c r="B1018" s="95"/>
      <c r="C1018" s="96"/>
      <c r="D1018" s="95"/>
      <c r="E1018" s="97"/>
      <c r="F1018" s="97"/>
      <c r="G1018" s="97"/>
      <c r="H1018" s="97"/>
      <c r="I1018" s="99">
        <f>I1038</f>
        <v>0</v>
      </c>
    </row>
    <row r="1019" spans="1:9" ht="46.5" hidden="1" customHeight="1" thickTop="1" x14ac:dyDescent="0.25">
      <c r="A1019" s="146"/>
      <c r="B1019" s="102"/>
      <c r="C1019" s="102"/>
      <c r="D1019" s="102"/>
      <c r="E1019" s="368"/>
      <c r="F1019" s="365"/>
      <c r="G1019" s="365"/>
      <c r="H1019" s="365"/>
      <c r="I1019" s="365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hidden="1" customHeight="1" thickBot="1" x14ac:dyDescent="0.3">
      <c r="A1037" s="83"/>
      <c r="B1037" s="84"/>
      <c r="C1037" s="85"/>
      <c r="D1037" s="84"/>
      <c r="E1037" s="86"/>
      <c r="F1037" s="87"/>
      <c r="G1037" s="87"/>
      <c r="H1037" s="87"/>
      <c r="I1037" s="88"/>
    </row>
    <row r="1038" spans="1:9" ht="16.5" customHeight="1" thickBot="1" x14ac:dyDescent="0.3">
      <c r="A1038" s="89" t="s">
        <v>43</v>
      </c>
      <c r="B1038" s="90"/>
      <c r="C1038" s="91"/>
      <c r="D1038" s="90"/>
      <c r="E1038" s="152">
        <f>SUM(E1019:E1037)</f>
        <v>0</v>
      </c>
      <c r="F1038" s="92">
        <f>SUM(F1019:F1037)</f>
        <v>0</v>
      </c>
      <c r="G1038" s="92">
        <f>SUM(G1019:G1037)</f>
        <v>0</v>
      </c>
      <c r="H1038" s="92">
        <f>SUM(H1019:H1037)</f>
        <v>0</v>
      </c>
      <c r="I1038" s="93">
        <f>SUM(I1019:I1037)</f>
        <v>0</v>
      </c>
    </row>
    <row r="1039" spans="1:9" ht="16.5" customHeight="1" thickTop="1" x14ac:dyDescent="0.25">
      <c r="A1039" s="19" t="s">
        <v>48</v>
      </c>
      <c r="B1039" s="20"/>
      <c r="C1039" s="21"/>
      <c r="D1039" s="20"/>
      <c r="E1039" s="22"/>
      <c r="F1039" s="22"/>
      <c r="G1039" s="22"/>
      <c r="H1039" s="22"/>
      <c r="I1039" s="23">
        <f>I1059</f>
        <v>0</v>
      </c>
    </row>
    <row r="1040" spans="1:9" ht="16.5" hidden="1" customHeight="1" x14ac:dyDescent="0.25">
      <c r="A1040" s="138"/>
      <c r="B1040" s="265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hidden="1" customHeight="1" thickBot="1" x14ac:dyDescent="0.3">
      <c r="A1058" s="83"/>
      <c r="B1058" s="84"/>
      <c r="C1058" s="85"/>
      <c r="D1058" s="84"/>
      <c r="E1058" s="86"/>
      <c r="F1058" s="87"/>
      <c r="G1058" s="87"/>
      <c r="H1058" s="87"/>
      <c r="I1058" s="88"/>
    </row>
    <row r="1059" spans="1:9" ht="16.5" customHeight="1" thickBot="1" x14ac:dyDescent="0.3">
      <c r="A1059" s="155" t="s">
        <v>43</v>
      </c>
      <c r="B1059" s="156"/>
      <c r="C1059" s="157"/>
      <c r="D1059" s="156"/>
      <c r="E1059" s="158">
        <f>SUM(E1040:E1058)</f>
        <v>0</v>
      </c>
      <c r="F1059" s="159">
        <f>SUM(F1040:F1058)</f>
        <v>0</v>
      </c>
      <c r="G1059" s="159">
        <f>SUM(G1040:G1058)</f>
        <v>0</v>
      </c>
      <c r="H1059" s="159">
        <f>SUM(H1040:H1058)</f>
        <v>0</v>
      </c>
      <c r="I1059" s="160">
        <f>SUM(I1040:I1058)</f>
        <v>0</v>
      </c>
    </row>
    <row r="1060" spans="1:9" ht="16.5" customHeight="1" thickTop="1" thickBot="1" x14ac:dyDescent="0.3">
      <c r="A1060" s="11" t="s">
        <v>79</v>
      </c>
      <c r="B1060" s="12"/>
      <c r="C1060" s="13"/>
      <c r="D1060" s="14"/>
      <c r="E1060" s="15">
        <f>E1126+E1147+E1168+E1189+E1210</f>
        <v>148</v>
      </c>
      <c r="F1060" s="16"/>
      <c r="G1060" s="16"/>
      <c r="H1060" s="16"/>
      <c r="I1060" s="15">
        <f>I1126+I1147+I1168+I1189+I1210</f>
        <v>12034.720000000001</v>
      </c>
    </row>
    <row r="1061" spans="1:9" ht="16.5" customHeight="1" thickTop="1" thickBot="1" x14ac:dyDescent="0.3">
      <c r="A1061" s="19" t="s">
        <v>13</v>
      </c>
      <c r="B1061" s="20"/>
      <c r="C1061" s="21"/>
      <c r="D1061" s="20"/>
      <c r="E1061" s="22"/>
      <c r="F1061" s="22"/>
      <c r="G1061" s="22"/>
      <c r="H1061" s="22"/>
      <c r="I1061" s="23">
        <f>I1126</f>
        <v>4950</v>
      </c>
    </row>
    <row r="1062" spans="1:9" ht="45" customHeight="1" thickTop="1" x14ac:dyDescent="0.2">
      <c r="A1062" s="130">
        <v>1</v>
      </c>
      <c r="B1062" s="586" t="s">
        <v>12937</v>
      </c>
      <c r="C1062" s="587" t="s">
        <v>12938</v>
      </c>
      <c r="D1062" s="588" t="s">
        <v>12561</v>
      </c>
      <c r="E1062" s="589">
        <v>3</v>
      </c>
      <c r="F1062" s="589">
        <v>550</v>
      </c>
      <c r="G1062" s="590"/>
      <c r="H1062" s="589">
        <v>550</v>
      </c>
      <c r="I1062" s="589">
        <v>550</v>
      </c>
    </row>
    <row r="1063" spans="1:9" ht="34.5" customHeight="1" x14ac:dyDescent="0.2">
      <c r="A1063" s="134">
        <v>2</v>
      </c>
      <c r="B1063" s="586" t="s">
        <v>12939</v>
      </c>
      <c r="C1063" s="587" t="s">
        <v>12940</v>
      </c>
      <c r="D1063" s="588" t="s">
        <v>12941</v>
      </c>
      <c r="E1063" s="589">
        <v>9</v>
      </c>
      <c r="F1063" s="589">
        <v>550</v>
      </c>
      <c r="G1063" s="590"/>
      <c r="H1063" s="589">
        <v>550</v>
      </c>
      <c r="I1063" s="589">
        <v>550</v>
      </c>
    </row>
    <row r="1064" spans="1:9" ht="44.25" customHeight="1" x14ac:dyDescent="0.2">
      <c r="A1064" s="134">
        <v>3</v>
      </c>
      <c r="B1064" s="586" t="s">
        <v>12942</v>
      </c>
      <c r="C1064" s="587" t="s">
        <v>12940</v>
      </c>
      <c r="D1064" s="588" t="s">
        <v>12943</v>
      </c>
      <c r="E1064" s="589">
        <v>5</v>
      </c>
      <c r="F1064" s="589">
        <v>550</v>
      </c>
      <c r="G1064" s="590"/>
      <c r="H1064" s="589">
        <v>550</v>
      </c>
      <c r="I1064" s="589">
        <v>550</v>
      </c>
    </row>
    <row r="1065" spans="1:9" ht="40.5" customHeight="1" x14ac:dyDescent="0.2">
      <c r="A1065" s="134">
        <v>4</v>
      </c>
      <c r="B1065" s="586" t="s">
        <v>12944</v>
      </c>
      <c r="C1065" s="587" t="s">
        <v>12945</v>
      </c>
      <c r="D1065" s="588" t="s">
        <v>12946</v>
      </c>
      <c r="E1065" s="589">
        <v>4</v>
      </c>
      <c r="F1065" s="589">
        <v>550</v>
      </c>
      <c r="G1065" s="590"/>
      <c r="H1065" s="589">
        <v>550</v>
      </c>
      <c r="I1065" s="589">
        <v>550</v>
      </c>
    </row>
    <row r="1066" spans="1:9" ht="42.75" customHeight="1" x14ac:dyDescent="0.2">
      <c r="A1066" s="134">
        <v>5</v>
      </c>
      <c r="B1066" s="586" t="s">
        <v>12947</v>
      </c>
      <c r="C1066" s="591" t="s">
        <v>12948</v>
      </c>
      <c r="D1066" s="588" t="s">
        <v>12949</v>
      </c>
      <c r="E1066" s="589">
        <v>7</v>
      </c>
      <c r="F1066" s="589">
        <v>550</v>
      </c>
      <c r="G1066" s="590"/>
      <c r="H1066" s="589">
        <v>550</v>
      </c>
      <c r="I1066" s="589">
        <v>550</v>
      </c>
    </row>
    <row r="1067" spans="1:9" ht="46.5" customHeight="1" x14ac:dyDescent="0.2">
      <c r="A1067" s="134">
        <v>6</v>
      </c>
      <c r="B1067" s="586" t="s">
        <v>12950</v>
      </c>
      <c r="C1067" s="591" t="s">
        <v>12951</v>
      </c>
      <c r="D1067" s="588" t="s">
        <v>12952</v>
      </c>
      <c r="E1067" s="589">
        <v>7</v>
      </c>
      <c r="F1067" s="589">
        <v>550</v>
      </c>
      <c r="G1067" s="590"/>
      <c r="H1067" s="589">
        <v>550</v>
      </c>
      <c r="I1067" s="589">
        <v>550</v>
      </c>
    </row>
    <row r="1068" spans="1:9" s="105" customFormat="1" ht="40.5" customHeight="1" x14ac:dyDescent="0.2">
      <c r="A1068" s="134">
        <v>7</v>
      </c>
      <c r="B1068" s="586" t="s">
        <v>12953</v>
      </c>
      <c r="C1068" s="591" t="s">
        <v>12954</v>
      </c>
      <c r="D1068" s="588" t="s">
        <v>12955</v>
      </c>
      <c r="E1068" s="589">
        <v>3</v>
      </c>
      <c r="F1068" s="589">
        <v>550</v>
      </c>
      <c r="G1068" s="590"/>
      <c r="H1068" s="589">
        <v>550</v>
      </c>
      <c r="I1068" s="589">
        <v>550</v>
      </c>
    </row>
    <row r="1069" spans="1:9" ht="35.25" customHeight="1" x14ac:dyDescent="0.2">
      <c r="A1069" s="134">
        <v>8</v>
      </c>
      <c r="B1069" s="586" t="s">
        <v>12956</v>
      </c>
      <c r="C1069" s="591" t="s">
        <v>12957</v>
      </c>
      <c r="D1069" s="588" t="s">
        <v>12958</v>
      </c>
      <c r="E1069" s="589">
        <v>7</v>
      </c>
      <c r="F1069" s="589">
        <v>550</v>
      </c>
      <c r="G1069" s="590"/>
      <c r="H1069" s="589">
        <v>550</v>
      </c>
      <c r="I1069" s="589">
        <v>550</v>
      </c>
    </row>
    <row r="1070" spans="1:9" ht="33.75" customHeight="1" x14ac:dyDescent="0.2">
      <c r="A1070" s="134">
        <v>9</v>
      </c>
      <c r="B1070" s="586" t="s">
        <v>12959</v>
      </c>
      <c r="C1070" s="591" t="s">
        <v>12960</v>
      </c>
      <c r="D1070" s="588" t="s">
        <v>12961</v>
      </c>
      <c r="E1070" s="589">
        <v>7</v>
      </c>
      <c r="F1070" s="589">
        <v>550</v>
      </c>
      <c r="G1070" s="590"/>
      <c r="H1070" s="589">
        <v>550</v>
      </c>
      <c r="I1070" s="589">
        <v>550</v>
      </c>
    </row>
    <row r="1071" spans="1:9" ht="30.75" hidden="1" customHeight="1" x14ac:dyDescent="0.2">
      <c r="A1071" s="134"/>
      <c r="B1071" s="586"/>
      <c r="C1071" s="591"/>
      <c r="D1071" s="588"/>
      <c r="E1071" s="589"/>
      <c r="F1071" s="589"/>
      <c r="G1071" s="590"/>
      <c r="H1071" s="589"/>
      <c r="I1071" s="589"/>
    </row>
    <row r="1072" spans="1:9" ht="30.75" hidden="1" customHeight="1" x14ac:dyDescent="0.2">
      <c r="A1072" s="134"/>
      <c r="B1072" s="586"/>
      <c r="C1072" s="591"/>
      <c r="D1072" s="588"/>
      <c r="E1072" s="589"/>
      <c r="F1072" s="589"/>
      <c r="G1072" s="590"/>
      <c r="H1072" s="589"/>
      <c r="I1072" s="589"/>
    </row>
    <row r="1073" spans="1:9" ht="35.25" hidden="1" customHeight="1" x14ac:dyDescent="0.2">
      <c r="A1073" s="134"/>
      <c r="B1073" s="586"/>
      <c r="C1073" s="591"/>
      <c r="D1073" s="588"/>
      <c r="E1073" s="589"/>
      <c r="F1073" s="589"/>
      <c r="G1073" s="590"/>
      <c r="H1073" s="589"/>
      <c r="I1073" s="589"/>
    </row>
    <row r="1074" spans="1:9" ht="33.75" hidden="1" customHeight="1" x14ac:dyDescent="0.2">
      <c r="A1074" s="134"/>
      <c r="B1074" s="586"/>
      <c r="C1074" s="591"/>
      <c r="D1074" s="588"/>
      <c r="E1074" s="589"/>
      <c r="F1074" s="589"/>
      <c r="G1074" s="590"/>
      <c r="H1074" s="589"/>
      <c r="I1074" s="589"/>
    </row>
    <row r="1075" spans="1:9" ht="45.75" hidden="1" customHeight="1" x14ac:dyDescent="0.2">
      <c r="A1075" s="134"/>
      <c r="B1075" s="586"/>
      <c r="C1075" s="591"/>
      <c r="D1075" s="588"/>
      <c r="E1075" s="589"/>
      <c r="F1075" s="589"/>
      <c r="G1075" s="590"/>
      <c r="H1075" s="589"/>
      <c r="I1075" s="589"/>
    </row>
    <row r="1076" spans="1:9" ht="41.25" hidden="1" customHeight="1" x14ac:dyDescent="0.2">
      <c r="A1076" s="134"/>
      <c r="B1076" s="586"/>
      <c r="C1076" s="591"/>
      <c r="D1076" s="588"/>
      <c r="E1076" s="589"/>
      <c r="F1076" s="589"/>
      <c r="G1076" s="590"/>
      <c r="H1076" s="589"/>
      <c r="I1076" s="589"/>
    </row>
    <row r="1077" spans="1:9" ht="49.5" hidden="1" customHeight="1" x14ac:dyDescent="0.2">
      <c r="A1077" s="134"/>
      <c r="B1077" s="586"/>
      <c r="C1077" s="591"/>
      <c r="D1077" s="588"/>
      <c r="E1077" s="589"/>
      <c r="F1077" s="589"/>
      <c r="G1077" s="590"/>
      <c r="H1077" s="589"/>
      <c r="I1077" s="589"/>
    </row>
    <row r="1078" spans="1:9" ht="35.25" hidden="1" customHeight="1" x14ac:dyDescent="0.2">
      <c r="A1078" s="134"/>
      <c r="B1078" s="586"/>
      <c r="C1078" s="591"/>
      <c r="D1078" s="588"/>
      <c r="E1078" s="589"/>
      <c r="F1078" s="589"/>
      <c r="G1078" s="590"/>
      <c r="H1078" s="589"/>
      <c r="I1078" s="589"/>
    </row>
    <row r="1079" spans="1:9" ht="42.75" hidden="1" customHeight="1" x14ac:dyDescent="0.2">
      <c r="A1079" s="134"/>
      <c r="B1079" s="586"/>
      <c r="C1079" s="591"/>
      <c r="D1079" s="588"/>
      <c r="E1079" s="589"/>
      <c r="F1079" s="589"/>
      <c r="G1079" s="590"/>
      <c r="H1079" s="589"/>
      <c r="I1079" s="589"/>
    </row>
    <row r="1080" spans="1:9" ht="40.5" hidden="1" customHeight="1" x14ac:dyDescent="0.2">
      <c r="A1080" s="134"/>
      <c r="B1080" s="586"/>
      <c r="C1080" s="591"/>
      <c r="D1080" s="588"/>
      <c r="E1080" s="589"/>
      <c r="F1080" s="589"/>
      <c r="G1080" s="590"/>
      <c r="H1080" s="589"/>
      <c r="I1080" s="589"/>
    </row>
    <row r="1081" spans="1:9" ht="46.5" hidden="1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37.5" hidden="1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hidden="1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4.5" hidden="1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3.75" hidden="1" customHeight="1" x14ac:dyDescent="0.2">
      <c r="A1085" s="134"/>
      <c r="B1085" s="586"/>
      <c r="C1085" s="591"/>
      <c r="D1085" s="592"/>
      <c r="E1085" s="589"/>
      <c r="F1085" s="589"/>
      <c r="G1085" s="590"/>
      <c r="H1085" s="589"/>
      <c r="I1085" s="589"/>
    </row>
    <row r="1086" spans="1:9" ht="36.75" hidden="1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2.25" hidden="1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1.5" hidden="1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28.5" hidden="1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9.25" hidden="1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36.75" hidden="1" customHeight="1" x14ac:dyDescent="0.2">
      <c r="A1091" s="134"/>
      <c r="B1091" s="363"/>
      <c r="C1091" s="363"/>
      <c r="D1091" s="397"/>
      <c r="E1091" s="398"/>
      <c r="F1091" s="394"/>
      <c r="G1091" s="394"/>
      <c r="H1091" s="394"/>
      <c r="I1091" s="396"/>
    </row>
    <row r="1092" spans="1:9" ht="37.5" hidden="1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2.25" hidden="1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7.5" hidden="1" customHeight="1" x14ac:dyDescent="0.25">
      <c r="A1094" s="138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42.75" hidden="1" customHeight="1" x14ac:dyDescent="0.2">
      <c r="A1095" s="134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34.5" hidden="1" customHeight="1" x14ac:dyDescent="0.25">
      <c r="A1096" s="138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42.75" hidden="1" customHeight="1" x14ac:dyDescent="0.2">
      <c r="A1097" s="134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37.5" hidden="1" customHeight="1" x14ac:dyDescent="0.25">
      <c r="A1098" s="138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40.5" hidden="1" customHeight="1" x14ac:dyDescent="0.2">
      <c r="A1099" s="134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34.5" hidden="1" customHeight="1" x14ac:dyDescent="0.25">
      <c r="A1100" s="138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40.5" hidden="1" customHeight="1" x14ac:dyDescent="0.2">
      <c r="A1101" s="134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38.25" hidden="1" customHeight="1" x14ac:dyDescent="0.25">
      <c r="A1102" s="138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6.75" hidden="1" customHeight="1" x14ac:dyDescent="0.2">
      <c r="A1103" s="134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7.5" hidden="1" customHeight="1" x14ac:dyDescent="0.25">
      <c r="A1104" s="138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47.25" hidden="1" customHeight="1" x14ac:dyDescent="0.2">
      <c r="A1105" s="134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4.25" hidden="1" customHeight="1" x14ac:dyDescent="0.25">
      <c r="A1106" s="138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3.5" hidden="1" customHeight="1" x14ac:dyDescent="0.2">
      <c r="A1107" s="134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hidden="1" customHeight="1" x14ac:dyDescent="0.25">
      <c r="A1108" s="138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6.5" hidden="1" customHeight="1" x14ac:dyDescent="0.2">
      <c r="A1109" s="134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35.25" hidden="1" customHeight="1" x14ac:dyDescent="0.25">
      <c r="A1110" s="138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45.75" hidden="1" customHeight="1" x14ac:dyDescent="0.2">
      <c r="A1111" s="134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SUM(E1062:E1125)</f>
        <v>52</v>
      </c>
      <c r="F1126" s="152">
        <f>SUM(F1062:F1125)</f>
        <v>4950</v>
      </c>
      <c r="G1126" s="152">
        <f>SUM(G1062:G1125)</f>
        <v>0</v>
      </c>
      <c r="H1126" s="152">
        <f>SUM(H1062:H1125)</f>
        <v>4950</v>
      </c>
      <c r="I1126" s="224">
        <f>SUM(I1062:I1125)</f>
        <v>4950</v>
      </c>
    </row>
    <row r="1127" spans="1:9" ht="16.5" customHeight="1" thickTop="1" x14ac:dyDescent="0.25">
      <c r="A1127" s="94" t="s">
        <v>44</v>
      </c>
      <c r="B1127" s="95"/>
      <c r="C1127" s="96"/>
      <c r="D1127" s="95"/>
      <c r="E1127" s="97"/>
      <c r="F1127" s="97"/>
      <c r="G1127" s="97"/>
      <c r="H1127" s="97"/>
      <c r="I1127" s="99">
        <f>I1147</f>
        <v>0</v>
      </c>
    </row>
    <row r="1128" spans="1:9" ht="16.5" hidden="1" customHeight="1" thickTop="1" x14ac:dyDescent="0.25">
      <c r="A1128" s="146"/>
      <c r="B1128" s="586"/>
      <c r="C1128" s="591"/>
      <c r="D1128" s="592"/>
      <c r="E1128" s="589"/>
      <c r="F1128" s="589"/>
      <c r="G1128" s="590"/>
      <c r="H1128" s="589"/>
      <c r="I1128" s="589"/>
    </row>
    <row r="1129" spans="1:9" ht="16.5" hidden="1" customHeight="1" x14ac:dyDescent="0.25">
      <c r="A1129" s="138"/>
      <c r="B1129" s="586"/>
      <c r="C1129" s="593"/>
      <c r="D1129" s="588"/>
      <c r="E1129" s="593"/>
      <c r="F1129" s="593"/>
      <c r="G1129" s="594"/>
      <c r="H1129" s="593"/>
      <c r="I1129" s="593"/>
    </row>
    <row r="1130" spans="1:9" ht="16.5" hidden="1" customHeight="1" x14ac:dyDescent="0.25">
      <c r="A1130" s="138"/>
      <c r="B1130" s="70"/>
      <c r="C1130" s="71"/>
      <c r="D1130" s="70"/>
      <c r="E1130" s="72"/>
      <c r="F1130" s="73"/>
      <c r="G1130" s="73"/>
      <c r="H1130" s="73"/>
      <c r="I1130" s="74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3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x14ac:dyDescent="0.25">
      <c r="A1147" s="155" t="s">
        <v>43</v>
      </c>
      <c r="B1147" s="156"/>
      <c r="C1147" s="157"/>
      <c r="D1147" s="156"/>
      <c r="E1147" s="158">
        <f>SUM(E1128:E1146)</f>
        <v>0</v>
      </c>
      <c r="F1147" s="159">
        <f>SUM(F1128:F1146)</f>
        <v>0</v>
      </c>
      <c r="G1147" s="159">
        <f>SUM(G1128:G1146)</f>
        <v>0</v>
      </c>
      <c r="H1147" s="159">
        <f>SUM(H1128:H1146)</f>
        <v>0</v>
      </c>
      <c r="I1147" s="160">
        <f>SUM(I1128:I1146)</f>
        <v>0</v>
      </c>
    </row>
    <row r="1148" spans="1:9" ht="16.5" customHeight="1" thickBot="1" x14ac:dyDescent="0.3">
      <c r="A1148" s="94" t="s">
        <v>45</v>
      </c>
      <c r="B1148" s="95"/>
      <c r="C1148" s="96"/>
      <c r="D1148" s="95"/>
      <c r="E1148" s="97"/>
      <c r="F1148" s="97"/>
      <c r="G1148" s="97"/>
      <c r="H1148" s="97"/>
      <c r="I1148" s="99">
        <f>I1168</f>
        <v>7084.72</v>
      </c>
    </row>
    <row r="1149" spans="1:9" ht="36.75" customHeight="1" thickTop="1" x14ac:dyDescent="0.2">
      <c r="A1149" s="130">
        <v>1</v>
      </c>
      <c r="B1149" s="586" t="s">
        <v>12962</v>
      </c>
      <c r="C1149" s="587" t="s">
        <v>12963</v>
      </c>
      <c r="D1149" s="588" t="s">
        <v>12964</v>
      </c>
      <c r="E1149" s="593">
        <v>96</v>
      </c>
      <c r="F1149" s="593">
        <v>7084.72</v>
      </c>
      <c r="G1149" s="594"/>
      <c r="H1149" s="593">
        <v>7084.72</v>
      </c>
      <c r="I1149" s="593">
        <v>7084.72</v>
      </c>
    </row>
    <row r="1150" spans="1:9" ht="50.25" hidden="1" customHeight="1" x14ac:dyDescent="0.3">
      <c r="A1150" s="138"/>
      <c r="B1150" s="484"/>
      <c r="C1150" s="484"/>
      <c r="D1150" s="484"/>
      <c r="E1150" s="485"/>
      <c r="F1150" s="486"/>
      <c r="G1150" s="487"/>
      <c r="H1150" s="486"/>
      <c r="I1150" s="488"/>
    </row>
    <row r="1151" spans="1:9" ht="16.5" hidden="1" customHeight="1" x14ac:dyDescent="0.3">
      <c r="A1151" s="138"/>
      <c r="B1151" s="484"/>
      <c r="C1151" s="489"/>
      <c r="D1151" s="484"/>
      <c r="E1151" s="485"/>
      <c r="F1151" s="487"/>
      <c r="G1151" s="487"/>
      <c r="H1151" s="487"/>
      <c r="I1151" s="490"/>
    </row>
    <row r="1152" spans="1:9" ht="16.5" hidden="1" customHeight="1" x14ac:dyDescent="0.3">
      <c r="A1152" s="138"/>
      <c r="B1152" s="491"/>
      <c r="C1152" s="492"/>
      <c r="D1152" s="491"/>
      <c r="E1152" s="493"/>
      <c r="F1152" s="494"/>
      <c r="G1152" s="494"/>
      <c r="H1152" s="494"/>
      <c r="I1152" s="495"/>
    </row>
    <row r="1153" spans="1:9" ht="16.5" hidden="1" customHeight="1" x14ac:dyDescent="0.25">
      <c r="A1153" s="75"/>
      <c r="B1153" s="354"/>
      <c r="C1153" s="355"/>
      <c r="D1153" s="354"/>
      <c r="E1153" s="360"/>
      <c r="F1153" s="357"/>
      <c r="G1153" s="357"/>
      <c r="H1153" s="357"/>
      <c r="I1153" s="358"/>
    </row>
    <row r="1154" spans="1:9" ht="16.5" hidden="1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hidden="1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155" t="s">
        <v>43</v>
      </c>
      <c r="B1168" s="156"/>
      <c r="C1168" s="157"/>
      <c r="D1168" s="156"/>
      <c r="E1168" s="158">
        <f>SUM(E1149:E1167)</f>
        <v>96</v>
      </c>
      <c r="F1168" s="159">
        <f>SUM(F1149:F1167)</f>
        <v>7084.72</v>
      </c>
      <c r="G1168" s="159">
        <f>SUM(G1149:G1167)</f>
        <v>0</v>
      </c>
      <c r="H1168" s="159">
        <f>SUM(H1149:H1167)</f>
        <v>7084.72</v>
      </c>
      <c r="I1168" s="160">
        <f>SUM(I1149:I1167)</f>
        <v>7084.72</v>
      </c>
    </row>
    <row r="1169" spans="1:9" ht="16.5" customHeight="1" thickTop="1" x14ac:dyDescent="0.25">
      <c r="A1169" s="19" t="s">
        <v>46</v>
      </c>
      <c r="B1169" s="20"/>
      <c r="C1169" s="21"/>
      <c r="D1169" s="20"/>
      <c r="E1169" s="22"/>
      <c r="F1169" s="22"/>
      <c r="G1169" s="22"/>
      <c r="H1169" s="22"/>
      <c r="I1169" s="23">
        <f>I1189</f>
        <v>0</v>
      </c>
    </row>
    <row r="1170" spans="1:9" ht="42.75" hidden="1" customHeight="1" thickTop="1" x14ac:dyDescent="0.25">
      <c r="A1170" s="146"/>
      <c r="B1170" s="586"/>
      <c r="C1170" s="589"/>
      <c r="D1170" s="592"/>
      <c r="E1170" s="589"/>
      <c r="F1170" s="589"/>
      <c r="G1170" s="590"/>
      <c r="H1170" s="589"/>
      <c r="I1170" s="593"/>
    </row>
    <row r="1171" spans="1:9" ht="16.5" hidden="1" customHeight="1" x14ac:dyDescent="0.25">
      <c r="A1171" s="138"/>
      <c r="B1171" s="70"/>
      <c r="C1171" s="71"/>
      <c r="D1171" s="70"/>
      <c r="E1171" s="72"/>
      <c r="F1171" s="73"/>
      <c r="G1171" s="73"/>
      <c r="H1171" s="73"/>
      <c r="I1171" s="74"/>
    </row>
    <row r="1172" spans="1:9" ht="16.5" hidden="1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thickBot="1" x14ac:dyDescent="0.3">
      <c r="A1188" s="83"/>
      <c r="B1188" s="84"/>
      <c r="C1188" s="85"/>
      <c r="D1188" s="84"/>
      <c r="E1188" s="86"/>
      <c r="F1188" s="87"/>
      <c r="G1188" s="87"/>
      <c r="H1188" s="87"/>
      <c r="I1188" s="88"/>
    </row>
    <row r="1189" spans="1:9" ht="16.5" customHeight="1" thickBot="1" x14ac:dyDescent="0.3">
      <c r="A1189" s="89" t="s">
        <v>43</v>
      </c>
      <c r="B1189" s="90"/>
      <c r="C1189" s="91"/>
      <c r="D1189" s="90"/>
      <c r="E1189" s="152">
        <f>SUM(E1170:E1188)</f>
        <v>0</v>
      </c>
      <c r="F1189" s="92">
        <f>SUM(F1170:F1188)</f>
        <v>0</v>
      </c>
      <c r="G1189" s="92">
        <f>SUM(G1170:G1188)</f>
        <v>0</v>
      </c>
      <c r="H1189" s="92">
        <f>SUM(H1170:H1188)</f>
        <v>0</v>
      </c>
      <c r="I1189" s="93">
        <f>SUM(I1170:I1188)</f>
        <v>0</v>
      </c>
    </row>
    <row r="1190" spans="1:9" ht="16.5" customHeight="1" thickTop="1" x14ac:dyDescent="0.25">
      <c r="A1190" s="94" t="s">
        <v>47</v>
      </c>
      <c r="B1190" s="95"/>
      <c r="C1190" s="96"/>
      <c r="D1190" s="95"/>
      <c r="E1190" s="97"/>
      <c r="F1190" s="97"/>
      <c r="G1190" s="97"/>
      <c r="H1190" s="97"/>
      <c r="I1190" s="99">
        <f>I1210</f>
        <v>0</v>
      </c>
    </row>
    <row r="1191" spans="1:9" ht="16.5" hidden="1" customHeight="1" thickTop="1" x14ac:dyDescent="0.25">
      <c r="A1191" s="146"/>
      <c r="B1191" s="147"/>
      <c r="C1191" s="148"/>
      <c r="D1191" s="147"/>
      <c r="E1191" s="149"/>
      <c r="F1191" s="150"/>
      <c r="G1191" s="150"/>
      <c r="H1191" s="150"/>
      <c r="I1191" s="151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hidden="1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hidden="1" customHeight="1" thickBot="1" x14ac:dyDescent="0.3">
      <c r="A1209" s="83"/>
      <c r="B1209" s="84"/>
      <c r="C1209" s="85"/>
      <c r="D1209" s="84"/>
      <c r="E1209" s="86"/>
      <c r="F1209" s="87"/>
      <c r="G1209" s="87"/>
      <c r="H1209" s="87"/>
      <c r="I1209" s="88"/>
      <c r="O1209" s="272"/>
    </row>
    <row r="1210" spans="1:15" ht="16.5" customHeight="1" thickBot="1" x14ac:dyDescent="0.3">
      <c r="A1210" s="89" t="s">
        <v>43</v>
      </c>
      <c r="B1210" s="90"/>
      <c r="C1210" s="91"/>
      <c r="D1210" s="90"/>
      <c r="E1210" s="152">
        <f>SUM(E1191:E1209)</f>
        <v>0</v>
      </c>
      <c r="F1210" s="92">
        <f>SUM(F1191:F1209)</f>
        <v>0</v>
      </c>
      <c r="G1210" s="92">
        <f>SUM(G1191:G1209)</f>
        <v>0</v>
      </c>
      <c r="H1210" s="92">
        <f>SUM(H1191:H1209)</f>
        <v>0</v>
      </c>
      <c r="I1210" s="93">
        <f>SUM(I1191:I1209)</f>
        <v>0</v>
      </c>
    </row>
    <row r="1211" spans="1:15" ht="16.5" customHeight="1" thickTop="1" x14ac:dyDescent="0.25">
      <c r="A1211" s="19" t="s">
        <v>48</v>
      </c>
      <c r="B1211" s="20"/>
      <c r="C1211" s="21"/>
      <c r="D1211" s="20"/>
      <c r="E1211" s="22"/>
      <c r="F1211" s="22"/>
      <c r="G1211" s="22"/>
      <c r="H1211" s="22"/>
      <c r="I1211" s="23">
        <f>I1230</f>
        <v>0</v>
      </c>
    </row>
    <row r="1212" spans="1:15" ht="16.5" hidden="1" customHeight="1" x14ac:dyDescent="0.25">
      <c r="A1212" s="138"/>
      <c r="B1212" s="265"/>
      <c r="C1212" s="71"/>
      <c r="D1212" s="70"/>
      <c r="E1212" s="72"/>
      <c r="F1212" s="76"/>
      <c r="G1212" s="76"/>
      <c r="H1212" s="76"/>
      <c r="I1212" s="77"/>
    </row>
    <row r="1213" spans="1:15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15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s="59" customFormat="1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0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0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0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0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0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0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0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0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0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0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0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0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0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</row>
    <row r="1230" spans="1:10" ht="16.5" customHeight="1" thickBot="1" x14ac:dyDescent="0.3">
      <c r="A1230" s="155" t="s">
        <v>43</v>
      </c>
      <c r="B1230" s="156"/>
      <c r="C1230" s="157"/>
      <c r="D1230" s="156"/>
      <c r="E1230" s="158">
        <f>SUM(E1212:E1229)</f>
        <v>0</v>
      </c>
      <c r="F1230" s="159">
        <f>SUM(F1212:F1229)</f>
        <v>0</v>
      </c>
      <c r="G1230" s="159">
        <f>SUM(G1212:G1229)</f>
        <v>0</v>
      </c>
      <c r="H1230" s="159">
        <f>SUM(H1212:H1229)</f>
        <v>0</v>
      </c>
      <c r="I1230" s="160">
        <f>SUM(I1212:I1229)</f>
        <v>0</v>
      </c>
    </row>
    <row r="1231" spans="1:10" ht="16.5" customHeight="1" thickTop="1" thickBot="1" x14ac:dyDescent="0.3">
      <c r="A1231" s="11" t="s">
        <v>80</v>
      </c>
      <c r="B1231" s="12"/>
      <c r="C1231" s="13"/>
      <c r="D1231" s="14"/>
      <c r="E1231" s="15">
        <f>E1260+E1287+E1308+E1329+E1350+E1371+E1392</f>
        <v>28</v>
      </c>
      <c r="F1231" s="16"/>
      <c r="G1231" s="16"/>
      <c r="H1231" s="16"/>
      <c r="I1231" s="15">
        <f>I1287+I1308+I1329+I1350+I1371+I1392</f>
        <v>27975.360000000001</v>
      </c>
    </row>
    <row r="1232" spans="1:10" ht="16.5" customHeight="1" thickTop="1" x14ac:dyDescent="0.25">
      <c r="A1232" s="19" t="s">
        <v>13</v>
      </c>
      <c r="B1232" s="20"/>
      <c r="C1232" s="21"/>
      <c r="D1232" s="20"/>
      <c r="E1232" s="22"/>
      <c r="F1232" s="22"/>
      <c r="G1232" s="22"/>
      <c r="H1232" s="22"/>
      <c r="I1232" s="23">
        <f>I1287</f>
        <v>12650</v>
      </c>
      <c r="J1232" s="272"/>
    </row>
    <row r="1233" spans="1:9" ht="42.75" customHeight="1" x14ac:dyDescent="0.2">
      <c r="A1233" s="273">
        <v>1</v>
      </c>
      <c r="B1233" s="40" t="s">
        <v>12965</v>
      </c>
      <c r="C1233" s="26" t="s">
        <v>12966</v>
      </c>
      <c r="D1233" s="40" t="s">
        <v>12965</v>
      </c>
      <c r="E1233" s="40">
        <v>7</v>
      </c>
      <c r="F1233" s="28">
        <v>550</v>
      </c>
      <c r="G1233" s="28"/>
      <c r="H1233" s="28">
        <v>550</v>
      </c>
      <c r="I1233" s="28">
        <v>550</v>
      </c>
    </row>
    <row r="1234" spans="1:9" ht="45.75" customHeight="1" x14ac:dyDescent="0.2">
      <c r="A1234" s="273">
        <v>2</v>
      </c>
      <c r="B1234" s="25" t="s">
        <v>12967</v>
      </c>
      <c r="C1234" s="26" t="s">
        <v>12968</v>
      </c>
      <c r="D1234" s="25" t="s">
        <v>12967</v>
      </c>
      <c r="E1234" s="40">
        <v>7</v>
      </c>
      <c r="F1234" s="28">
        <v>550</v>
      </c>
      <c r="G1234" s="28"/>
      <c r="H1234" s="28">
        <v>550</v>
      </c>
      <c r="I1234" s="28">
        <v>550</v>
      </c>
    </row>
    <row r="1235" spans="1:9" ht="42.75" customHeight="1" x14ac:dyDescent="0.2">
      <c r="A1235" s="273">
        <v>3</v>
      </c>
      <c r="B1235" s="25" t="s">
        <v>12969</v>
      </c>
      <c r="C1235" s="26" t="s">
        <v>12970</v>
      </c>
      <c r="D1235" s="25" t="s">
        <v>12969</v>
      </c>
      <c r="E1235" s="40">
        <v>7</v>
      </c>
      <c r="F1235" s="28">
        <v>550</v>
      </c>
      <c r="G1235" s="28"/>
      <c r="H1235" s="28">
        <v>550</v>
      </c>
      <c r="I1235" s="28">
        <v>550</v>
      </c>
    </row>
    <row r="1236" spans="1:9" ht="55.5" customHeight="1" x14ac:dyDescent="0.2">
      <c r="A1236" s="273">
        <v>4</v>
      </c>
      <c r="B1236" s="25" t="s">
        <v>12971</v>
      </c>
      <c r="C1236" s="26" t="s">
        <v>12972</v>
      </c>
      <c r="D1236" s="25" t="s">
        <v>12971</v>
      </c>
      <c r="E1236" s="40">
        <v>7</v>
      </c>
      <c r="F1236" s="28">
        <v>550</v>
      </c>
      <c r="G1236" s="28"/>
      <c r="H1236" s="28">
        <v>550</v>
      </c>
      <c r="I1236" s="28">
        <v>550</v>
      </c>
    </row>
    <row r="1237" spans="1:9" ht="42.75" customHeight="1" x14ac:dyDescent="0.2">
      <c r="A1237" s="273">
        <v>5</v>
      </c>
      <c r="B1237" s="25" t="s">
        <v>12973</v>
      </c>
      <c r="C1237" s="26" t="s">
        <v>12974</v>
      </c>
      <c r="D1237" s="25" t="s">
        <v>12973</v>
      </c>
      <c r="E1237" s="40" t="s">
        <v>8337</v>
      </c>
      <c r="F1237" s="28">
        <v>550</v>
      </c>
      <c r="G1237" s="28"/>
      <c r="H1237" s="28">
        <v>550</v>
      </c>
      <c r="I1237" s="28">
        <v>550</v>
      </c>
    </row>
    <row r="1238" spans="1:9" ht="41.25" customHeight="1" x14ac:dyDescent="0.2">
      <c r="A1238" s="273">
        <v>6</v>
      </c>
      <c r="B1238" s="25" t="s">
        <v>12975</v>
      </c>
      <c r="C1238" s="26" t="s">
        <v>12976</v>
      </c>
      <c r="D1238" s="25" t="s">
        <v>12975</v>
      </c>
      <c r="E1238" s="40" t="s">
        <v>8337</v>
      </c>
      <c r="F1238" s="28">
        <v>550</v>
      </c>
      <c r="G1238" s="28"/>
      <c r="H1238" s="28">
        <v>550</v>
      </c>
      <c r="I1238" s="28">
        <v>550</v>
      </c>
    </row>
    <row r="1239" spans="1:9" ht="43.5" customHeight="1" x14ac:dyDescent="0.2">
      <c r="A1239" s="273">
        <v>7</v>
      </c>
      <c r="B1239" s="25" t="s">
        <v>12977</v>
      </c>
      <c r="C1239" s="26" t="s">
        <v>12978</v>
      </c>
      <c r="D1239" s="25" t="s">
        <v>12977</v>
      </c>
      <c r="E1239" s="40" t="s">
        <v>4083</v>
      </c>
      <c r="F1239" s="28">
        <v>550</v>
      </c>
      <c r="G1239" s="28"/>
      <c r="H1239" s="28">
        <v>550</v>
      </c>
      <c r="I1239" s="28">
        <v>550</v>
      </c>
    </row>
    <row r="1240" spans="1:9" ht="47.25" customHeight="1" x14ac:dyDescent="0.2">
      <c r="A1240" s="273">
        <v>8</v>
      </c>
      <c r="B1240" s="25" t="s">
        <v>12979</v>
      </c>
      <c r="C1240" s="26" t="s">
        <v>12980</v>
      </c>
      <c r="D1240" s="25" t="s">
        <v>12979</v>
      </c>
      <c r="E1240" s="40" t="s">
        <v>8344</v>
      </c>
      <c r="F1240" s="28">
        <v>550</v>
      </c>
      <c r="G1240" s="28"/>
      <c r="H1240" s="28">
        <v>550</v>
      </c>
      <c r="I1240" s="28">
        <v>550</v>
      </c>
    </row>
    <row r="1241" spans="1:9" ht="42.75" customHeight="1" x14ac:dyDescent="0.2">
      <c r="A1241" s="273">
        <v>9</v>
      </c>
      <c r="B1241" s="25" t="s">
        <v>12981</v>
      </c>
      <c r="C1241" s="26" t="s">
        <v>12982</v>
      </c>
      <c r="D1241" s="25" t="s">
        <v>12981</v>
      </c>
      <c r="E1241" s="40" t="s">
        <v>8332</v>
      </c>
      <c r="F1241" s="28">
        <v>550</v>
      </c>
      <c r="G1241" s="28"/>
      <c r="H1241" s="28">
        <v>550</v>
      </c>
      <c r="I1241" s="28">
        <v>550</v>
      </c>
    </row>
    <row r="1242" spans="1:9" ht="53.25" customHeight="1" x14ac:dyDescent="0.2">
      <c r="A1242" s="273">
        <v>10</v>
      </c>
      <c r="B1242" s="25" t="s">
        <v>12983</v>
      </c>
      <c r="C1242" s="26" t="s">
        <v>12984</v>
      </c>
      <c r="D1242" s="25" t="s">
        <v>12983</v>
      </c>
      <c r="E1242" s="40" t="s">
        <v>4083</v>
      </c>
      <c r="F1242" s="28">
        <v>550</v>
      </c>
      <c r="G1242" s="28"/>
      <c r="H1242" s="28">
        <v>550</v>
      </c>
      <c r="I1242" s="28">
        <v>550</v>
      </c>
    </row>
    <row r="1243" spans="1:9" ht="53.25" customHeight="1" x14ac:dyDescent="0.2">
      <c r="A1243" s="273">
        <v>11</v>
      </c>
      <c r="B1243" s="25" t="s">
        <v>12985</v>
      </c>
      <c r="C1243" s="26" t="s">
        <v>12986</v>
      </c>
      <c r="D1243" s="25" t="s">
        <v>12985</v>
      </c>
      <c r="E1243" s="40" t="s">
        <v>4083</v>
      </c>
      <c r="F1243" s="28">
        <v>550</v>
      </c>
      <c r="G1243" s="28"/>
      <c r="H1243" s="28">
        <v>550</v>
      </c>
      <c r="I1243" s="28">
        <v>550</v>
      </c>
    </row>
    <row r="1244" spans="1:9" ht="53.25" customHeight="1" x14ac:dyDescent="0.2">
      <c r="A1244" s="273">
        <v>12</v>
      </c>
      <c r="B1244" s="25" t="s">
        <v>12987</v>
      </c>
      <c r="C1244" s="26" t="s">
        <v>12988</v>
      </c>
      <c r="D1244" s="25" t="s">
        <v>12987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9" ht="53.25" customHeight="1" x14ac:dyDescent="0.2">
      <c r="A1245" s="273">
        <v>13</v>
      </c>
      <c r="B1245" s="25" t="s">
        <v>12989</v>
      </c>
      <c r="C1245" s="26" t="s">
        <v>12990</v>
      </c>
      <c r="D1245" s="25" t="s">
        <v>12989</v>
      </c>
      <c r="E1245" s="40" t="s">
        <v>8337</v>
      </c>
      <c r="F1245" s="28">
        <v>550</v>
      </c>
      <c r="G1245" s="28"/>
      <c r="H1245" s="28">
        <v>550</v>
      </c>
      <c r="I1245" s="28">
        <v>550</v>
      </c>
    </row>
    <row r="1246" spans="1:9" ht="53.25" customHeight="1" x14ac:dyDescent="0.2">
      <c r="A1246" s="273">
        <v>14</v>
      </c>
      <c r="B1246" s="25" t="s">
        <v>12991</v>
      </c>
      <c r="C1246" s="26" t="s">
        <v>12992</v>
      </c>
      <c r="D1246" s="25" t="s">
        <v>12991</v>
      </c>
      <c r="E1246" s="40" t="s">
        <v>4083</v>
      </c>
      <c r="F1246" s="28">
        <v>550</v>
      </c>
      <c r="G1246" s="28"/>
      <c r="H1246" s="28">
        <v>550</v>
      </c>
      <c r="I1246" s="28">
        <v>550</v>
      </c>
    </row>
    <row r="1247" spans="1:9" ht="53.25" customHeight="1" x14ac:dyDescent="0.2">
      <c r="A1247" s="273">
        <v>15</v>
      </c>
      <c r="B1247" s="25" t="s">
        <v>12993</v>
      </c>
      <c r="C1247" s="26" t="s">
        <v>12994</v>
      </c>
      <c r="D1247" s="25" t="s">
        <v>12993</v>
      </c>
      <c r="E1247" s="40" t="s">
        <v>8337</v>
      </c>
      <c r="F1247" s="28">
        <v>550</v>
      </c>
      <c r="G1247" s="28"/>
      <c r="H1247" s="28">
        <v>550</v>
      </c>
      <c r="I1247" s="28">
        <v>550</v>
      </c>
    </row>
    <row r="1248" spans="1:9" ht="53.25" customHeight="1" x14ac:dyDescent="0.2">
      <c r="A1248" s="273">
        <v>16</v>
      </c>
      <c r="B1248" s="25" t="s">
        <v>12995</v>
      </c>
      <c r="C1248" s="26" t="s">
        <v>12996</v>
      </c>
      <c r="D1248" s="25" t="s">
        <v>12995</v>
      </c>
      <c r="E1248" s="40" t="s">
        <v>8344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17</v>
      </c>
      <c r="B1249" s="25" t="s">
        <v>12997</v>
      </c>
      <c r="C1249" s="26" t="s">
        <v>12998</v>
      </c>
      <c r="D1249" s="25" t="s">
        <v>12997</v>
      </c>
      <c r="E1249" s="40" t="s">
        <v>8337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>
        <v>18</v>
      </c>
      <c r="B1250" s="25" t="s">
        <v>12999</v>
      </c>
      <c r="C1250" s="26" t="s">
        <v>13000</v>
      </c>
      <c r="D1250" s="25" t="s">
        <v>12999</v>
      </c>
      <c r="E1250" s="40" t="s">
        <v>4083</v>
      </c>
      <c r="F1250" s="28">
        <v>550</v>
      </c>
      <c r="G1250" s="28"/>
      <c r="H1250" s="28">
        <v>550</v>
      </c>
      <c r="I1250" s="28">
        <v>550</v>
      </c>
    </row>
    <row r="1251" spans="1:9" ht="53.25" customHeight="1" x14ac:dyDescent="0.2">
      <c r="A1251" s="273">
        <v>19</v>
      </c>
      <c r="B1251" s="25" t="s">
        <v>13001</v>
      </c>
      <c r="C1251" s="26" t="s">
        <v>13002</v>
      </c>
      <c r="D1251" s="25" t="s">
        <v>13001</v>
      </c>
      <c r="E1251" s="40" t="s">
        <v>4083</v>
      </c>
      <c r="F1251" s="28">
        <v>550</v>
      </c>
      <c r="G1251" s="28"/>
      <c r="H1251" s="28">
        <v>550</v>
      </c>
      <c r="I1251" s="28">
        <v>550</v>
      </c>
    </row>
    <row r="1252" spans="1:9" ht="53.25" customHeight="1" x14ac:dyDescent="0.2">
      <c r="A1252" s="273">
        <v>20</v>
      </c>
      <c r="B1252" s="25" t="s">
        <v>13003</v>
      </c>
      <c r="C1252" s="26" t="s">
        <v>13004</v>
      </c>
      <c r="D1252" s="25" t="s">
        <v>13003</v>
      </c>
      <c r="E1252" s="40" t="s">
        <v>12226</v>
      </c>
      <c r="F1252" s="28">
        <v>550</v>
      </c>
      <c r="G1252" s="28"/>
      <c r="H1252" s="28">
        <v>550</v>
      </c>
      <c r="I1252" s="28">
        <v>550</v>
      </c>
    </row>
    <row r="1253" spans="1:9" ht="41.25" customHeight="1" x14ac:dyDescent="0.2">
      <c r="A1253" s="273">
        <v>21</v>
      </c>
      <c r="B1253" s="277" t="s">
        <v>13005</v>
      </c>
      <c r="C1253" s="275" t="s">
        <v>13006</v>
      </c>
      <c r="D1253" s="277" t="s">
        <v>13005</v>
      </c>
      <c r="E1253" s="274" t="s">
        <v>4083</v>
      </c>
      <c r="F1253" s="276">
        <v>550</v>
      </c>
      <c r="G1253" s="276"/>
      <c r="H1253" s="276">
        <v>550</v>
      </c>
      <c r="I1253" s="276">
        <v>550</v>
      </c>
    </row>
    <row r="1254" spans="1:9" ht="42.75" customHeight="1" x14ac:dyDescent="0.2">
      <c r="A1254" s="273">
        <v>22</v>
      </c>
      <c r="B1254" s="277" t="s">
        <v>13007</v>
      </c>
      <c r="C1254" s="275" t="s">
        <v>13008</v>
      </c>
      <c r="D1254" s="277" t="s">
        <v>13007</v>
      </c>
      <c r="E1254" s="274" t="s">
        <v>8344</v>
      </c>
      <c r="F1254" s="276">
        <v>550</v>
      </c>
      <c r="G1254" s="276"/>
      <c r="H1254" s="276">
        <v>550</v>
      </c>
      <c r="I1254" s="276">
        <v>550</v>
      </c>
    </row>
    <row r="1255" spans="1:9" ht="50.25" customHeight="1" x14ac:dyDescent="0.2">
      <c r="A1255" s="273">
        <v>23</v>
      </c>
      <c r="B1255" s="277" t="s">
        <v>13009</v>
      </c>
      <c r="C1255" s="275" t="s">
        <v>13010</v>
      </c>
      <c r="D1255" s="277" t="s">
        <v>13009</v>
      </c>
      <c r="E1255" s="274" t="s">
        <v>8337</v>
      </c>
      <c r="F1255" s="276">
        <v>550</v>
      </c>
      <c r="G1255" s="276"/>
      <c r="H1255" s="276">
        <v>550</v>
      </c>
      <c r="I1255" s="276">
        <v>550</v>
      </c>
    </row>
    <row r="1256" spans="1:9" ht="40.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53.2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45.7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52.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40.5" hidden="1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39.75" hidden="1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45" hidden="1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39.75" hidden="1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49.5" hidden="1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6.5" hidden="1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39.75" hidden="1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hidden="1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7.5" hidden="1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9.75" hidden="1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45.75" hidden="1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8.75" hidden="1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39.75" hidden="1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55.5" hidden="1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38.25" hidden="1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7.5" hidden="1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8.25" hidden="1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45.75" hidden="1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16.5" hidden="1" customHeight="1" x14ac:dyDescent="0.25">
      <c r="A1278" s="60"/>
      <c r="B1278" s="70"/>
      <c r="C1278" s="71"/>
      <c r="D1278" s="70"/>
      <c r="E1278" s="122"/>
      <c r="F1278" s="73"/>
      <c r="G1278" s="73"/>
      <c r="H1278" s="73"/>
      <c r="I1278" s="74"/>
    </row>
    <row r="1279" spans="1:9" ht="16.5" hidden="1" customHeight="1" x14ac:dyDescent="0.25">
      <c r="A1279" s="60"/>
      <c r="B1279" s="284"/>
      <c r="C1279" s="71"/>
      <c r="D1279" s="70"/>
      <c r="E1279" s="122"/>
      <c r="F1279" s="73"/>
      <c r="G1279" s="73"/>
      <c r="H1279" s="73"/>
      <c r="I1279" s="74"/>
    </row>
    <row r="1280" spans="1:9" ht="16.5" hidden="1" customHeight="1" x14ac:dyDescent="0.25">
      <c r="A1280" s="60"/>
      <c r="B1280" s="285"/>
      <c r="C1280" s="286"/>
      <c r="D1280" s="285"/>
      <c r="E1280" s="287"/>
      <c r="F1280" s="288"/>
      <c r="G1280" s="288"/>
      <c r="H1280" s="288"/>
      <c r="I1280" s="289"/>
    </row>
    <row r="1281" spans="1:9" ht="16.5" hidden="1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hidden="1" customHeight="1" x14ac:dyDescent="0.25">
      <c r="A1282" s="29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hidden="1" customHeight="1" x14ac:dyDescent="0.25">
      <c r="A1283" s="6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hidden="1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hidden="1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hidden="1" customHeight="1" thickBot="1" x14ac:dyDescent="0.3">
      <c r="A1286" s="290"/>
      <c r="B1286" s="84"/>
      <c r="C1286" s="85"/>
      <c r="D1286" s="84"/>
      <c r="E1286" s="291"/>
      <c r="F1286" s="292"/>
      <c r="G1286" s="292"/>
      <c r="H1286" s="292"/>
      <c r="I1286" s="293"/>
    </row>
    <row r="1287" spans="1:9" ht="16.5" customHeight="1" thickBot="1" x14ac:dyDescent="0.3">
      <c r="A1287" s="89" t="s">
        <v>43</v>
      </c>
      <c r="B1287" s="90"/>
      <c r="C1287" s="91"/>
      <c r="D1287" s="90"/>
      <c r="E1287" s="152">
        <f>SUM(E1233:E1286)</f>
        <v>28</v>
      </c>
      <c r="F1287" s="152">
        <f>SUM(F1233:F1286)</f>
        <v>12650</v>
      </c>
      <c r="G1287" s="152">
        <f>SUM(G1233:G1286)</f>
        <v>0</v>
      </c>
      <c r="H1287" s="152">
        <f>SUM(H1233:H1286)</f>
        <v>12650</v>
      </c>
      <c r="I1287" s="224">
        <f>SUM(I1233:I1286)</f>
        <v>12650</v>
      </c>
    </row>
    <row r="1288" spans="1:9" ht="16.5" customHeight="1" thickTop="1" x14ac:dyDescent="0.25">
      <c r="A1288" s="94" t="s">
        <v>44</v>
      </c>
      <c r="B1288" s="95"/>
      <c r="C1288" s="96"/>
      <c r="D1288" s="95"/>
      <c r="E1288" s="97"/>
      <c r="F1288" s="97"/>
      <c r="G1288" s="97"/>
      <c r="H1288" s="97"/>
      <c r="I1288" s="99">
        <f>I1308</f>
        <v>0</v>
      </c>
    </row>
    <row r="1289" spans="1:9" ht="16.5" hidden="1" customHeight="1" thickTop="1" x14ac:dyDescent="0.25">
      <c r="A1289" s="146"/>
      <c r="B1289" s="294"/>
      <c r="C1289" s="294"/>
      <c r="D1289" s="294"/>
      <c r="E1289" s="295"/>
      <c r="F1289" s="296"/>
      <c r="G1289" s="297"/>
      <c r="H1289" s="296"/>
      <c r="I1289" s="298"/>
    </row>
    <row r="1290" spans="1:9" ht="16.5" hidden="1" customHeight="1" x14ac:dyDescent="0.25">
      <c r="A1290" s="75"/>
      <c r="B1290" s="299"/>
      <c r="C1290" s="299"/>
      <c r="D1290" s="299"/>
      <c r="E1290" s="300"/>
      <c r="F1290" s="66"/>
      <c r="G1290" s="301"/>
      <c r="H1290" s="66"/>
      <c r="I1290" s="67"/>
    </row>
    <row r="1291" spans="1:9" ht="16.5" hidden="1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thickBot="1" x14ac:dyDescent="0.3">
      <c r="A1307" s="83"/>
      <c r="B1307" s="84"/>
      <c r="C1307" s="85"/>
      <c r="D1307" s="84"/>
      <c r="E1307" s="86"/>
      <c r="F1307" s="87"/>
      <c r="G1307" s="87"/>
      <c r="H1307" s="87"/>
      <c r="I1307" s="88"/>
    </row>
    <row r="1308" spans="1:9" ht="16.5" customHeight="1" thickBot="1" x14ac:dyDescent="0.3">
      <c r="A1308" s="155" t="s">
        <v>43</v>
      </c>
      <c r="B1308" s="156"/>
      <c r="C1308" s="157"/>
      <c r="D1308" s="156"/>
      <c r="E1308" s="158">
        <f>SUM(E1289:E1307)</f>
        <v>0</v>
      </c>
      <c r="F1308" s="159">
        <f>SUM(F1289:F1307)</f>
        <v>0</v>
      </c>
      <c r="G1308" s="159">
        <f>SUM(G1289:G1307)</f>
        <v>0</v>
      </c>
      <c r="H1308" s="159">
        <f>SUM(H1289:H1307)</f>
        <v>0</v>
      </c>
      <c r="I1308" s="302">
        <f>SUM(I1289:I1307)</f>
        <v>0</v>
      </c>
    </row>
    <row r="1309" spans="1:9" ht="16.5" customHeight="1" thickTop="1" thickBot="1" x14ac:dyDescent="0.3">
      <c r="A1309" s="19" t="s">
        <v>45</v>
      </c>
      <c r="B1309" s="20"/>
      <c r="C1309" s="21"/>
      <c r="D1309" s="20"/>
      <c r="E1309" s="22"/>
      <c r="F1309" s="22"/>
      <c r="G1309" s="22"/>
      <c r="H1309" s="22"/>
      <c r="I1309" s="23">
        <f>I1329</f>
        <v>3878.42</v>
      </c>
    </row>
    <row r="1310" spans="1:9" ht="46.5" customHeight="1" thickTop="1" x14ac:dyDescent="0.25">
      <c r="A1310" s="543">
        <v>1</v>
      </c>
      <c r="B1310" s="194" t="s">
        <v>13011</v>
      </c>
      <c r="C1310" s="194" t="s">
        <v>6765</v>
      </c>
      <c r="D1310" s="194" t="s">
        <v>13011</v>
      </c>
      <c r="E1310" s="566" t="s">
        <v>13012</v>
      </c>
      <c r="F1310" s="196">
        <v>3878.42</v>
      </c>
      <c r="G1310" s="544"/>
      <c r="H1310" s="196">
        <v>3878.42</v>
      </c>
      <c r="I1310" s="197">
        <v>3878.42</v>
      </c>
    </row>
    <row r="1311" spans="1:9" ht="51.75" hidden="1" customHeight="1" thickTop="1" thickBot="1" x14ac:dyDescent="0.3">
      <c r="A1311" s="138"/>
      <c r="B1311" s="194"/>
      <c r="C1311" s="194"/>
      <c r="D1311" s="194"/>
      <c r="E1311" s="195"/>
      <c r="F1311" s="196"/>
      <c r="G1311" s="544"/>
      <c r="H1311" s="196"/>
      <c r="I1311" s="197"/>
    </row>
    <row r="1312" spans="1:9" ht="16.5" hidden="1" customHeight="1" thickTop="1" x14ac:dyDescent="0.25">
      <c r="A1312" s="75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thickBot="1" x14ac:dyDescent="0.3">
      <c r="A1328" s="83"/>
      <c r="B1328" s="84"/>
      <c r="C1328" s="85"/>
      <c r="D1328" s="84"/>
      <c r="E1328" s="86"/>
      <c r="F1328" s="87"/>
      <c r="G1328" s="87"/>
      <c r="H1328" s="87"/>
      <c r="I1328" s="88"/>
    </row>
    <row r="1329" spans="1:9" ht="16.5" customHeight="1" thickBot="1" x14ac:dyDescent="0.3">
      <c r="A1329" s="89" t="s">
        <v>43</v>
      </c>
      <c r="B1329" s="90"/>
      <c r="C1329" s="91"/>
      <c r="D1329" s="90"/>
      <c r="E1329" s="152">
        <f>SUM(E1310:E1328)</f>
        <v>0</v>
      </c>
      <c r="F1329" s="92">
        <f>SUM(F1310:F1328)</f>
        <v>3878.42</v>
      </c>
      <c r="G1329" s="92">
        <f>SUM(G1310:G1328)</f>
        <v>0</v>
      </c>
      <c r="H1329" s="92">
        <f>SUM(H1310:H1328)</f>
        <v>3878.42</v>
      </c>
      <c r="I1329" s="93">
        <f>SUM(I1310:I1328)</f>
        <v>3878.42</v>
      </c>
    </row>
    <row r="1330" spans="1:9" ht="16.5" customHeight="1" thickTop="1" thickBot="1" x14ac:dyDescent="0.3">
      <c r="A1330" s="94" t="s">
        <v>46</v>
      </c>
      <c r="B1330" s="95"/>
      <c r="C1330" s="277"/>
      <c r="D1330" s="95"/>
      <c r="E1330" s="97"/>
      <c r="F1330" s="98"/>
      <c r="G1330" s="98"/>
      <c r="H1330" s="98"/>
      <c r="I1330" s="99">
        <f>I1350</f>
        <v>11446.94</v>
      </c>
    </row>
    <row r="1331" spans="1:9" ht="36.75" customHeight="1" thickTop="1" x14ac:dyDescent="0.2">
      <c r="A1331" s="130">
        <v>1</v>
      </c>
      <c r="B1331" s="277" t="s">
        <v>13013</v>
      </c>
      <c r="C1331" s="545" t="s">
        <v>6765</v>
      </c>
      <c r="D1331" s="277" t="s">
        <v>13013</v>
      </c>
      <c r="E1331" s="274" t="s">
        <v>13014</v>
      </c>
      <c r="F1331" s="276">
        <v>1780.97</v>
      </c>
      <c r="G1331" s="276"/>
      <c r="H1331" s="276">
        <v>1780.97</v>
      </c>
      <c r="I1331" s="276">
        <v>1780.97</v>
      </c>
    </row>
    <row r="1332" spans="1:9" ht="47.25" customHeight="1" x14ac:dyDescent="0.25">
      <c r="A1332" s="353">
        <v>2</v>
      </c>
      <c r="B1332" s="277" t="s">
        <v>13015</v>
      </c>
      <c r="C1332" s="275" t="s">
        <v>6765</v>
      </c>
      <c r="D1332" s="277" t="s">
        <v>13015</v>
      </c>
      <c r="E1332" s="274" t="s">
        <v>13016</v>
      </c>
      <c r="F1332" s="276">
        <v>1826.64</v>
      </c>
      <c r="G1332" s="276"/>
      <c r="H1332" s="276">
        <v>1826.64</v>
      </c>
      <c r="I1332" s="276">
        <v>1826.64</v>
      </c>
    </row>
    <row r="1333" spans="1:9" ht="46.5" customHeight="1" x14ac:dyDescent="0.25">
      <c r="A1333" s="353">
        <v>3</v>
      </c>
      <c r="B1333" s="277" t="s">
        <v>13017</v>
      </c>
      <c r="C1333" s="275" t="s">
        <v>6765</v>
      </c>
      <c r="D1333" s="277" t="s">
        <v>13017</v>
      </c>
      <c r="E1333" s="274" t="s">
        <v>13018</v>
      </c>
      <c r="F1333" s="276">
        <v>3044.4</v>
      </c>
      <c r="G1333" s="276"/>
      <c r="H1333" s="276">
        <v>3044.4</v>
      </c>
      <c r="I1333" s="276">
        <v>3044.4</v>
      </c>
    </row>
    <row r="1334" spans="1:9" ht="40.5" customHeight="1" x14ac:dyDescent="0.25">
      <c r="A1334" s="353">
        <v>4</v>
      </c>
      <c r="B1334" s="277" t="s">
        <v>13019</v>
      </c>
      <c r="C1334" s="275" t="s">
        <v>6765</v>
      </c>
      <c r="D1334" s="277" t="s">
        <v>13019</v>
      </c>
      <c r="E1334" s="274" t="s">
        <v>13020</v>
      </c>
      <c r="F1334" s="276">
        <v>4794.93</v>
      </c>
      <c r="G1334" s="276"/>
      <c r="H1334" s="276">
        <v>4794.93</v>
      </c>
      <c r="I1334" s="276">
        <v>4794.93</v>
      </c>
    </row>
    <row r="1335" spans="1:9" ht="16.5" hidden="1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hidden="1" customHeight="1" x14ac:dyDescent="0.25">
      <c r="A1336" s="75"/>
      <c r="B1336" s="70"/>
      <c r="C1336" s="71"/>
      <c r="D1336" s="70"/>
      <c r="E1336" s="104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thickBot="1" x14ac:dyDescent="0.3">
      <c r="A1349" s="83"/>
      <c r="B1349" s="84"/>
      <c r="C1349" s="85"/>
      <c r="D1349" s="84"/>
      <c r="E1349" s="86"/>
      <c r="F1349" s="87"/>
      <c r="G1349" s="87"/>
      <c r="H1349" s="87"/>
      <c r="I1349" s="88"/>
    </row>
    <row r="1350" spans="1:9" ht="16.5" customHeight="1" thickBot="1" x14ac:dyDescent="0.3">
      <c r="A1350" s="89" t="s">
        <v>43</v>
      </c>
      <c r="B1350" s="90"/>
      <c r="C1350" s="91"/>
      <c r="D1350" s="90"/>
      <c r="E1350" s="152">
        <f>SUM(E1331:E1349)</f>
        <v>0</v>
      </c>
      <c r="F1350" s="92">
        <f>SUM(F1331:F1349)</f>
        <v>11446.94</v>
      </c>
      <c r="G1350" s="92">
        <f>SUM(G1331:G1349)</f>
        <v>0</v>
      </c>
      <c r="H1350" s="92">
        <f>SUM(H1331:H1349)</f>
        <v>11446.94</v>
      </c>
      <c r="I1350" s="93">
        <f>SUM(I1331:I1349)</f>
        <v>11446.94</v>
      </c>
    </row>
    <row r="1351" spans="1:9" ht="16.5" customHeight="1" thickTop="1" x14ac:dyDescent="0.25">
      <c r="A1351" s="94" t="s">
        <v>47</v>
      </c>
      <c r="B1351" s="95"/>
      <c r="C1351" s="96"/>
      <c r="D1351" s="95"/>
      <c r="E1351" s="97"/>
      <c r="F1351" s="98"/>
      <c r="G1351" s="98"/>
      <c r="H1351" s="98"/>
      <c r="I1351" s="99">
        <f>I1371</f>
        <v>0</v>
      </c>
    </row>
    <row r="1352" spans="1:9" ht="16.5" hidden="1" customHeight="1" thickTop="1" x14ac:dyDescent="0.25">
      <c r="A1352" s="146"/>
      <c r="B1352" s="147"/>
      <c r="C1352" s="148"/>
      <c r="D1352" s="147"/>
      <c r="E1352" s="150"/>
      <c r="F1352" s="150"/>
      <c r="G1352" s="150"/>
      <c r="H1352" s="150"/>
      <c r="I1352" s="151"/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hidden="1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hidden="1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hidden="1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thickBot="1" x14ac:dyDescent="0.3">
      <c r="A1370" s="83"/>
      <c r="B1370" s="84"/>
      <c r="C1370" s="85"/>
      <c r="D1370" s="84"/>
      <c r="E1370" s="86"/>
      <c r="F1370" s="87"/>
      <c r="G1370" s="87"/>
      <c r="H1370" s="87"/>
      <c r="I1370" s="88"/>
    </row>
    <row r="1371" spans="1:9" ht="16.5" customHeight="1" thickBot="1" x14ac:dyDescent="0.3">
      <c r="A1371" s="89" t="s">
        <v>43</v>
      </c>
      <c r="B1371" s="90"/>
      <c r="C1371" s="91"/>
      <c r="D1371" s="90"/>
      <c r="E1371" s="152">
        <f>SUM(E1352:E1370)</f>
        <v>0</v>
      </c>
      <c r="F1371" s="92">
        <f>SUM(F1352:F1370)</f>
        <v>0</v>
      </c>
      <c r="G1371" s="92">
        <f>SUM(G1352:G1370)</f>
        <v>0</v>
      </c>
      <c r="H1371" s="92">
        <f>SUM(H1352:H1370)</f>
        <v>0</v>
      </c>
      <c r="I1371" s="93">
        <f>SUM(I1352:I1370)</f>
        <v>0</v>
      </c>
    </row>
    <row r="1372" spans="1:9" ht="16.5" customHeight="1" thickTop="1" x14ac:dyDescent="0.25">
      <c r="A1372" s="19" t="s">
        <v>48</v>
      </c>
      <c r="B1372" s="20"/>
      <c r="C1372" s="21"/>
      <c r="D1372" s="20"/>
      <c r="E1372" s="22"/>
      <c r="F1372" s="162"/>
      <c r="G1372" s="162"/>
      <c r="H1372" s="162"/>
      <c r="I1372" s="23">
        <f>I1392</f>
        <v>0</v>
      </c>
    </row>
    <row r="1373" spans="1:9" ht="16.5" hidden="1" customHeight="1" thickTop="1" x14ac:dyDescent="0.25">
      <c r="A1373" s="216"/>
      <c r="B1373" s="147"/>
      <c r="C1373" s="148"/>
      <c r="D1373" s="147"/>
      <c r="E1373" s="149"/>
      <c r="F1373" s="154"/>
      <c r="G1373" s="154"/>
      <c r="H1373" s="154"/>
      <c r="I1373" s="21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hidden="1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hidden="1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hidden="1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thickBot="1" x14ac:dyDescent="0.3">
      <c r="A1391" s="83"/>
      <c r="B1391" s="84"/>
      <c r="C1391" s="85"/>
      <c r="D1391" s="84"/>
      <c r="E1391" s="86"/>
      <c r="F1391" s="87"/>
      <c r="G1391" s="87"/>
      <c r="H1391" s="87"/>
      <c r="I1391" s="88"/>
    </row>
    <row r="1392" spans="1:9" ht="16.5" customHeight="1" thickBot="1" x14ac:dyDescent="0.3">
      <c r="A1392" s="89" t="s">
        <v>43</v>
      </c>
      <c r="B1392" s="90"/>
      <c r="C1392" s="91"/>
      <c r="D1392" s="90"/>
      <c r="E1392" s="152">
        <f>SUM(E1373:E1391)</f>
        <v>0</v>
      </c>
      <c r="F1392" s="92">
        <f>SUM(F1373:F1391)</f>
        <v>0</v>
      </c>
      <c r="G1392" s="92">
        <f>SUM(G1373:G1391)</f>
        <v>0</v>
      </c>
      <c r="H1392" s="92">
        <f>SUM(H1373:H1391)</f>
        <v>0</v>
      </c>
      <c r="I1392" s="93">
        <f>SUM(I1373:I1391)</f>
        <v>0</v>
      </c>
    </row>
    <row r="1393" spans="1:9" ht="15.75" thickTop="1" x14ac:dyDescent="0.25"/>
    <row r="1394" spans="1:9" x14ac:dyDescent="0.25">
      <c r="A1394" s="311" t="s">
        <v>96</v>
      </c>
      <c r="B1394" s="311"/>
      <c r="C1394" s="311"/>
      <c r="D1394" s="311"/>
      <c r="E1394" s="311"/>
      <c r="F1394" s="311"/>
      <c r="G1394" s="311"/>
      <c r="H1394" s="311"/>
      <c r="I1394" s="311"/>
    </row>
    <row r="1395" spans="1:9" x14ac:dyDescent="0.25">
      <c r="A1395" s="629"/>
      <c r="B1395" s="629"/>
    </row>
    <row r="1396" spans="1:9" x14ac:dyDescent="0.25">
      <c r="A1396" s="629"/>
      <c r="B1396" s="629"/>
    </row>
    <row r="1397" spans="1:9" x14ac:dyDescent="0.25">
      <c r="A1397" s="629" t="e">
        <f>A1310+A1238+A1070+#REF!+A407+A307+A217+A208+A27</f>
        <v>#REF!</v>
      </c>
      <c r="B1397" s="629"/>
      <c r="E1397" s="5">
        <f>E1231+E1060+E901+E660+E490+E277+E7</f>
        <v>6140</v>
      </c>
      <c r="I1397" s="5">
        <f>I1231+I1060+I901+I660+I490+I277+I7</f>
        <v>1768685.9632399997</v>
      </c>
    </row>
    <row r="1398" spans="1:9" x14ac:dyDescent="0.25">
      <c r="A1398" s="629"/>
      <c r="B1398" s="629"/>
    </row>
    <row r="1399" spans="1:9" x14ac:dyDescent="0.25">
      <c r="A1399" s="629"/>
      <c r="B1399" s="629"/>
    </row>
  </sheetData>
  <autoFilter ref="A5:I1392">
    <filterColumn colId="8">
      <customFilters and="1">
        <customFilter operator="notEqual" val=" "/>
      </customFilters>
    </filterColumn>
  </autoFilter>
  <mergeCells count="8">
    <mergeCell ref="A1398:B1398"/>
    <mergeCell ref="A1399:B1399"/>
    <mergeCell ref="A1:I1"/>
    <mergeCell ref="A2:I2"/>
    <mergeCell ref="A3:I3"/>
    <mergeCell ref="A1395:B1395"/>
    <mergeCell ref="A1396:B1396"/>
    <mergeCell ref="A1397:B1397"/>
  </mergeCells>
  <pageMargins left="0.27" right="0.19" top="0.31" bottom="0.25" header="0.18" footer="0.19"/>
  <pageSetup paperSize="9" scale="30" fitToHeight="3" orientation="portrait" r:id="rId1"/>
  <headerFooter alignWithMargins="0"/>
  <rowBreaks count="1" manualBreakCount="1">
    <brk id="907" min="1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99"/>
  <sheetViews>
    <sheetView view="pageBreakPreview" zoomScale="75" zoomScaleNormal="75" zoomScaleSheetLayoutView="75" workbookViewId="0">
      <pane ySplit="6" topLeftCell="A54" activePane="bottomLeft" state="frozen"/>
      <selection activeCell="S19" sqref="S19"/>
      <selection pane="bottomLeft" activeCell="S19" sqref="S1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13021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595"/>
      <c r="C4" s="595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9782.5</v>
      </c>
      <c r="F7" s="16"/>
      <c r="G7" s="16"/>
      <c r="H7" s="16"/>
      <c r="I7" s="17">
        <f>I188+I205+I213+I234+I255+I276</f>
        <v>550531.89324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30333.90324</v>
      </c>
    </row>
    <row r="9" spans="1:9" ht="32.25" customHeight="1" thickBot="1" x14ac:dyDescent="0.25">
      <c r="A9" s="596">
        <v>1</v>
      </c>
      <c r="B9" s="597" t="s">
        <v>13022</v>
      </c>
      <c r="C9" s="598" t="s">
        <v>13023</v>
      </c>
      <c r="D9" s="597" t="s">
        <v>13024</v>
      </c>
      <c r="E9" s="599">
        <v>4.5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13025</v>
      </c>
      <c r="C10" s="320" t="s">
        <v>13026</v>
      </c>
      <c r="D10" s="321" t="s">
        <v>13027</v>
      </c>
      <c r="E10" s="322">
        <v>4.5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13028</v>
      </c>
      <c r="C11" s="320" t="s">
        <v>13029</v>
      </c>
      <c r="D11" s="321" t="s">
        <v>13030</v>
      </c>
      <c r="E11" s="322">
        <v>14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13031</v>
      </c>
      <c r="C12" s="320" t="s">
        <v>13029</v>
      </c>
      <c r="D12" s="321" t="s">
        <v>13032</v>
      </c>
      <c r="E12" s="322">
        <v>14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13033</v>
      </c>
      <c r="C13" s="552" t="s">
        <v>13029</v>
      </c>
      <c r="D13" s="553" t="s">
        <v>13034</v>
      </c>
      <c r="E13" s="554">
        <v>14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13035</v>
      </c>
      <c r="C14" s="552" t="s">
        <v>13036</v>
      </c>
      <c r="D14" s="553" t="s">
        <v>13037</v>
      </c>
      <c r="E14" s="554">
        <v>4.5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13038</v>
      </c>
      <c r="C15" s="552" t="s">
        <v>13039</v>
      </c>
      <c r="D15" s="553" t="s">
        <v>13040</v>
      </c>
      <c r="E15" s="554">
        <v>5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11770</v>
      </c>
      <c r="C16" s="552" t="s">
        <v>1192</v>
      </c>
      <c r="D16" s="553" t="s">
        <v>11770</v>
      </c>
      <c r="E16" s="554">
        <v>7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13041</v>
      </c>
      <c r="C17" s="552" t="s">
        <v>13042</v>
      </c>
      <c r="D17" s="553" t="s">
        <v>13041</v>
      </c>
      <c r="E17" s="554">
        <v>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13043</v>
      </c>
      <c r="C18" s="552" t="s">
        <v>13042</v>
      </c>
      <c r="D18" s="553" t="s">
        <v>13043</v>
      </c>
      <c r="E18" s="554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13044</v>
      </c>
      <c r="C19" s="552" t="s">
        <v>13045</v>
      </c>
      <c r="D19" s="553" t="s">
        <v>13044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13046</v>
      </c>
      <c r="C20" s="552" t="s">
        <v>13047</v>
      </c>
      <c r="D20" s="553" t="s">
        <v>13046</v>
      </c>
      <c r="E20" s="554">
        <v>6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13048</v>
      </c>
      <c r="C21" s="552" t="s">
        <v>13049</v>
      </c>
      <c r="D21" s="553" t="s">
        <v>13048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13050</v>
      </c>
      <c r="C22" s="552" t="s">
        <v>13051</v>
      </c>
      <c r="D22" s="553" t="s">
        <v>13050</v>
      </c>
      <c r="E22" s="554">
        <v>14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13052</v>
      </c>
      <c r="C23" s="552" t="s">
        <v>13053</v>
      </c>
      <c r="D23" s="553" t="s">
        <v>13052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13054</v>
      </c>
      <c r="C24" s="552" t="s">
        <v>13055</v>
      </c>
      <c r="D24" s="553" t="s">
        <v>13054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13056</v>
      </c>
      <c r="C25" s="552" t="s">
        <v>13057</v>
      </c>
      <c r="D25" s="553" t="s">
        <v>13058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28.5" customHeight="1" thickTop="1" x14ac:dyDescent="0.2">
      <c r="A26" s="24">
        <v>18</v>
      </c>
      <c r="B26" s="551" t="s">
        <v>13059</v>
      </c>
      <c r="C26" s="552" t="s">
        <v>13060</v>
      </c>
      <c r="D26" s="553" t="s">
        <v>13061</v>
      </c>
      <c r="E26" s="554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53.25" customHeight="1" thickBot="1" x14ac:dyDescent="0.25">
      <c r="A27" s="29">
        <v>19</v>
      </c>
      <c r="B27" s="551" t="s">
        <v>13062</v>
      </c>
      <c r="C27" s="552" t="s">
        <v>13063</v>
      </c>
      <c r="D27" s="553" t="s">
        <v>13064</v>
      </c>
      <c r="E27" s="554">
        <v>3</v>
      </c>
      <c r="F27" s="330">
        <v>550</v>
      </c>
      <c r="G27" s="331"/>
      <c r="H27" s="330">
        <v>550.00036</v>
      </c>
      <c r="I27" s="332">
        <v>550.00036</v>
      </c>
    </row>
    <row r="28" spans="1:11" ht="39.75" customHeight="1" thickTop="1" x14ac:dyDescent="0.2">
      <c r="A28" s="24">
        <v>20</v>
      </c>
      <c r="B28" s="551" t="s">
        <v>13065</v>
      </c>
      <c r="C28" s="552" t="s">
        <v>13066</v>
      </c>
      <c r="D28" s="553" t="s">
        <v>13067</v>
      </c>
      <c r="E28" s="554">
        <v>5</v>
      </c>
      <c r="F28" s="330">
        <v>550</v>
      </c>
      <c r="G28" s="331"/>
      <c r="H28" s="330">
        <v>550.00036</v>
      </c>
      <c r="I28" s="332">
        <v>550.00036</v>
      </c>
    </row>
    <row r="29" spans="1:11" ht="39.75" customHeight="1" thickBot="1" x14ac:dyDescent="0.25">
      <c r="A29" s="29">
        <v>21</v>
      </c>
      <c r="B29" s="551" t="s">
        <v>13068</v>
      </c>
      <c r="C29" s="552" t="s">
        <v>13069</v>
      </c>
      <c r="D29" s="553" t="s">
        <v>13070</v>
      </c>
      <c r="E29" s="554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Top="1" x14ac:dyDescent="0.2">
      <c r="A30" s="24">
        <v>22</v>
      </c>
      <c r="B30" s="551" t="s">
        <v>13071</v>
      </c>
      <c r="C30" s="552" t="s">
        <v>13072</v>
      </c>
      <c r="D30" s="553" t="s">
        <v>13073</v>
      </c>
      <c r="E30" s="554">
        <v>5</v>
      </c>
      <c r="F30" s="330">
        <v>550</v>
      </c>
      <c r="G30" s="331"/>
      <c r="H30" s="330">
        <v>550.00036</v>
      </c>
      <c r="I30" s="332">
        <v>550.00036</v>
      </c>
    </row>
    <row r="31" spans="1:11" ht="39.75" customHeight="1" thickBot="1" x14ac:dyDescent="0.25">
      <c r="A31" s="29">
        <v>23</v>
      </c>
      <c r="B31" s="551" t="s">
        <v>13074</v>
      </c>
      <c r="C31" s="552" t="s">
        <v>13075</v>
      </c>
      <c r="D31" s="553" t="s">
        <v>13076</v>
      </c>
      <c r="E31" s="554">
        <v>5</v>
      </c>
      <c r="F31" s="330">
        <v>550</v>
      </c>
      <c r="G31" s="331"/>
      <c r="H31" s="330">
        <v>550.00036</v>
      </c>
      <c r="I31" s="332">
        <v>550.00036</v>
      </c>
    </row>
    <row r="32" spans="1:11" ht="39.75" customHeight="1" thickTop="1" x14ac:dyDescent="0.2">
      <c r="A32" s="24">
        <v>24</v>
      </c>
      <c r="B32" s="551" t="s">
        <v>13077</v>
      </c>
      <c r="C32" s="552" t="s">
        <v>13078</v>
      </c>
      <c r="D32" s="553" t="s">
        <v>13079</v>
      </c>
      <c r="E32" s="554">
        <v>5</v>
      </c>
      <c r="F32" s="330">
        <v>550</v>
      </c>
      <c r="G32" s="331"/>
      <c r="H32" s="330">
        <v>550.00036</v>
      </c>
      <c r="I32" s="332">
        <v>550.00036</v>
      </c>
    </row>
    <row r="33" spans="1:9" ht="39.75" customHeight="1" thickBot="1" x14ac:dyDescent="0.25">
      <c r="A33" s="29">
        <v>25</v>
      </c>
      <c r="B33" s="551" t="s">
        <v>13080</v>
      </c>
      <c r="C33" s="552" t="s">
        <v>13081</v>
      </c>
      <c r="D33" s="553" t="s">
        <v>13082</v>
      </c>
      <c r="E33" s="554">
        <v>14</v>
      </c>
      <c r="F33" s="330">
        <v>550.00036</v>
      </c>
      <c r="G33" s="331"/>
      <c r="H33" s="330">
        <v>550.00036</v>
      </c>
      <c r="I33" s="332">
        <v>550.00036</v>
      </c>
    </row>
    <row r="34" spans="1:9" ht="39.75" customHeight="1" thickTop="1" x14ac:dyDescent="0.2">
      <c r="A34" s="24">
        <v>26</v>
      </c>
      <c r="B34" s="551" t="s">
        <v>13083</v>
      </c>
      <c r="C34" s="552" t="s">
        <v>13084</v>
      </c>
      <c r="D34" s="553" t="s">
        <v>13085</v>
      </c>
      <c r="E34" s="554">
        <v>3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13086</v>
      </c>
      <c r="C35" s="552" t="s">
        <v>13087</v>
      </c>
      <c r="D35" s="553" t="s">
        <v>13088</v>
      </c>
      <c r="E35" s="554">
        <v>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13089</v>
      </c>
      <c r="C36" s="552" t="s">
        <v>13090</v>
      </c>
      <c r="D36" s="553" t="s">
        <v>13091</v>
      </c>
      <c r="E36" s="554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13092</v>
      </c>
      <c r="C37" s="552" t="s">
        <v>13093</v>
      </c>
      <c r="D37" s="553" t="s">
        <v>13094</v>
      </c>
      <c r="E37" s="554">
        <v>8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13095</v>
      </c>
      <c r="C38" s="552" t="s">
        <v>13096</v>
      </c>
      <c r="D38" s="553" t="s">
        <v>13097</v>
      </c>
      <c r="E38" s="554">
        <v>6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13098</v>
      </c>
      <c r="C39" s="552" t="s">
        <v>13099</v>
      </c>
      <c r="D39" s="553" t="s">
        <v>13100</v>
      </c>
      <c r="E39" s="554">
        <v>6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13101</v>
      </c>
      <c r="C40" s="552" t="s">
        <v>13102</v>
      </c>
      <c r="D40" s="553" t="s">
        <v>13103</v>
      </c>
      <c r="E40" s="554">
        <v>5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13104</v>
      </c>
      <c r="C41" s="552" t="s">
        <v>13105</v>
      </c>
      <c r="D41" s="553" t="s">
        <v>13106</v>
      </c>
      <c r="E41" s="554">
        <v>5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13107</v>
      </c>
      <c r="C42" s="552" t="s">
        <v>13108</v>
      </c>
      <c r="D42" s="553" t="s">
        <v>13107</v>
      </c>
      <c r="E42" s="554">
        <v>2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13109</v>
      </c>
      <c r="C43" s="552" t="s">
        <v>13110</v>
      </c>
      <c r="D43" s="553" t="s">
        <v>13111</v>
      </c>
      <c r="E43" s="554">
        <v>6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13112</v>
      </c>
      <c r="C44" s="552" t="s">
        <v>13113</v>
      </c>
      <c r="D44" s="553" t="s">
        <v>13112</v>
      </c>
      <c r="E44" s="554">
        <v>10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13114</v>
      </c>
      <c r="C45" s="552" t="s">
        <v>13115</v>
      </c>
      <c r="D45" s="553" t="s">
        <v>13114</v>
      </c>
      <c r="E45" s="554">
        <v>7</v>
      </c>
      <c r="F45" s="330">
        <v>633.9</v>
      </c>
      <c r="G45" s="331"/>
      <c r="H45" s="330">
        <v>633.9</v>
      </c>
      <c r="I45" s="332">
        <v>633.9</v>
      </c>
    </row>
    <row r="46" spans="1:9" ht="39.75" customHeight="1" thickTop="1" x14ac:dyDescent="0.2">
      <c r="A46" s="24">
        <v>38</v>
      </c>
      <c r="B46" s="551" t="s">
        <v>13116</v>
      </c>
      <c r="C46" s="552" t="s">
        <v>13117</v>
      </c>
      <c r="D46" s="553" t="s">
        <v>13116</v>
      </c>
      <c r="E46" s="554">
        <v>5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13118</v>
      </c>
      <c r="C47" s="552" t="s">
        <v>13119</v>
      </c>
      <c r="D47" s="553" t="s">
        <v>13118</v>
      </c>
      <c r="E47" s="554">
        <v>10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13120</v>
      </c>
      <c r="C48" s="552" t="s">
        <v>13121</v>
      </c>
      <c r="D48" s="553" t="s">
        <v>13120</v>
      </c>
      <c r="E48" s="554">
        <v>15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13122</v>
      </c>
      <c r="C49" s="552" t="s">
        <v>13123</v>
      </c>
      <c r="D49" s="553" t="s">
        <v>13122</v>
      </c>
      <c r="E49" s="554">
        <v>14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13124</v>
      </c>
      <c r="C50" s="552" t="s">
        <v>13125</v>
      </c>
      <c r="D50" s="553" t="s">
        <v>13124</v>
      </c>
      <c r="E50" s="554">
        <v>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13126</v>
      </c>
      <c r="C51" s="552" t="s">
        <v>13127</v>
      </c>
      <c r="D51" s="553" t="s">
        <v>13126</v>
      </c>
      <c r="E51" s="554">
        <v>15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551" t="s">
        <v>13128</v>
      </c>
      <c r="C52" s="552" t="s">
        <v>13129</v>
      </c>
      <c r="D52" s="553" t="s">
        <v>13128</v>
      </c>
      <c r="E52" s="554">
        <v>15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13130</v>
      </c>
      <c r="C53" s="552" t="s">
        <v>13131</v>
      </c>
      <c r="D53" s="553" t="s">
        <v>13130</v>
      </c>
      <c r="E53" s="554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13132</v>
      </c>
      <c r="C54" s="552" t="s">
        <v>13133</v>
      </c>
      <c r="D54" s="553" t="s">
        <v>13132</v>
      </c>
      <c r="E54" s="554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13134</v>
      </c>
      <c r="C55" s="552" t="s">
        <v>13135</v>
      </c>
      <c r="D55" s="553" t="s">
        <v>13134</v>
      </c>
      <c r="E55" s="554">
        <v>8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13136</v>
      </c>
      <c r="C56" s="552" t="s">
        <v>13137</v>
      </c>
      <c r="D56" s="553" t="s">
        <v>13136</v>
      </c>
      <c r="E56" s="554">
        <v>10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13138</v>
      </c>
      <c r="C57" s="552" t="s">
        <v>13139</v>
      </c>
      <c r="D57" s="553" t="s">
        <v>13138</v>
      </c>
      <c r="E57" s="554">
        <v>15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13140</v>
      </c>
      <c r="C58" s="552" t="s">
        <v>13141</v>
      </c>
      <c r="D58" s="553" t="s">
        <v>13140</v>
      </c>
      <c r="E58" s="554">
        <v>15</v>
      </c>
      <c r="F58" s="330">
        <v>550</v>
      </c>
      <c r="G58" s="331"/>
      <c r="H58" s="330">
        <v>550</v>
      </c>
      <c r="I58" s="332">
        <v>550</v>
      </c>
    </row>
    <row r="59" spans="1:9" ht="39.75" customHeight="1" thickBot="1" x14ac:dyDescent="0.25">
      <c r="A59" s="29">
        <v>51</v>
      </c>
      <c r="B59" s="551" t="s">
        <v>13142</v>
      </c>
      <c r="C59" s="552" t="s">
        <v>13143</v>
      </c>
      <c r="D59" s="553" t="s">
        <v>13142</v>
      </c>
      <c r="E59" s="554">
        <v>10</v>
      </c>
      <c r="F59" s="330">
        <v>550</v>
      </c>
      <c r="G59" s="331"/>
      <c r="H59" s="330">
        <v>550</v>
      </c>
      <c r="I59" s="332">
        <v>550</v>
      </c>
    </row>
    <row r="60" spans="1:9" ht="39.75" customHeight="1" thickTop="1" x14ac:dyDescent="0.2">
      <c r="A60" s="24">
        <v>52</v>
      </c>
      <c r="B60" s="551" t="s">
        <v>13144</v>
      </c>
      <c r="C60" s="552" t="s">
        <v>13145</v>
      </c>
      <c r="D60" s="553" t="s">
        <v>13144</v>
      </c>
      <c r="E60" s="554">
        <v>15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13146</v>
      </c>
      <c r="C61" s="552" t="s">
        <v>8849</v>
      </c>
      <c r="D61" s="553" t="s">
        <v>13147</v>
      </c>
      <c r="E61" s="554">
        <v>12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>
        <v>54</v>
      </c>
      <c r="B62" s="551" t="s">
        <v>13148</v>
      </c>
      <c r="C62" s="552" t="s">
        <v>13149</v>
      </c>
      <c r="D62" s="553" t="s">
        <v>13148</v>
      </c>
      <c r="E62" s="554">
        <v>15</v>
      </c>
      <c r="F62" s="330">
        <v>550</v>
      </c>
      <c r="G62" s="331"/>
      <c r="H62" s="330">
        <v>550</v>
      </c>
      <c r="I62" s="332">
        <v>550</v>
      </c>
    </row>
    <row r="63" spans="1:9" ht="39.75" customHeight="1" x14ac:dyDescent="0.2">
      <c r="A63" s="29">
        <v>55</v>
      </c>
      <c r="B63" s="551" t="s">
        <v>13150</v>
      </c>
      <c r="C63" s="552" t="s">
        <v>13151</v>
      </c>
      <c r="D63" s="553" t="s">
        <v>13150</v>
      </c>
      <c r="E63" s="554">
        <v>10</v>
      </c>
      <c r="F63" s="330">
        <v>550</v>
      </c>
      <c r="G63" s="331"/>
      <c r="H63" s="330">
        <v>550</v>
      </c>
      <c r="I63" s="332">
        <v>550</v>
      </c>
    </row>
    <row r="64" spans="1:9" ht="39.75" hidden="1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hidden="1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hidden="1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hidden="1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hidden="1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hidden="1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hidden="1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hidden="1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hidden="1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hidden="1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hidden="1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hidden="1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hidden="1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hidden="1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hidden="1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hidden="1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hidden="1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hidden="1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hidden="1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hidden="1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hidden="1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hidden="1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hidden="1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hidden="1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hidden="1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hidden="1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hidden="1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hidden="1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hidden="1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hidden="1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hidden="1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hidden="1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hidden="1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hidden="1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hidden="1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hidden="1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hidden="1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hidden="1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hidden="1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hidden="1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hidden="1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hidden="1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hidden="1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hidden="1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hidden="1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hidden="1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hidden="1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hidden="1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hidden="1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hidden="1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hidden="1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hidden="1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hidden="1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hidden="1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hidden="1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hidden="1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hidden="1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hidden="1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hidden="1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hidden="1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hidden="1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hidden="1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hidden="1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hidden="1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hidden="1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hidden="1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hidden="1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hidden="1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hidden="1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hidden="1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hidden="1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hidden="1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hidden="1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hidden="1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hidden="1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hidden="1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hidden="1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hidden="1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hidden="1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hidden="1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hidden="1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hidden="1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hidden="1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hidden="1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hidden="1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hidden="1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hidden="1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hidden="1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hidden="1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hidden="1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hidden="1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hidden="1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hidden="1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hidden="1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hidden="1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hidden="1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hidden="1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hidden="1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hidden="1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hidden="1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hidden="1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hidden="1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hidden="1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hidden="1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hidden="1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hidden="1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hidden="1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hidden="1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hidden="1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hidden="1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hidden="1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hidden="1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hidden="1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hidden="1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hidden="1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hidden="1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hidden="1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hidden="1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hidden="1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hidden="1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hidden="1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hidden="1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hidden="1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hidden="1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464.5</v>
      </c>
      <c r="F188" s="93">
        <f>SUM(F9:F177)</f>
        <v>30333.90036</v>
      </c>
      <c r="G188" s="93"/>
      <c r="H188" s="93">
        <f>SUM(H9:H177)</f>
        <v>30333.90324</v>
      </c>
      <c r="I188" s="93">
        <f>SUM(I9:I177)</f>
        <v>30333.90324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32464.76</v>
      </c>
    </row>
    <row r="190" spans="1:10" ht="51" customHeight="1" thickTop="1" x14ac:dyDescent="0.2">
      <c r="A190" s="100">
        <v>1</v>
      </c>
      <c r="B190" s="50" t="s">
        <v>13152</v>
      </c>
      <c r="C190" s="41" t="s">
        <v>13029</v>
      </c>
      <c r="D190" s="50" t="s">
        <v>13153</v>
      </c>
      <c r="E190" s="27">
        <v>30</v>
      </c>
      <c r="F190" s="33">
        <v>1803.98</v>
      </c>
      <c r="G190" s="50"/>
      <c r="H190" s="33">
        <v>1803.98</v>
      </c>
      <c r="I190" s="33">
        <v>1803.98</v>
      </c>
      <c r="J190" s="101"/>
    </row>
    <row r="191" spans="1:10" ht="39.75" customHeight="1" thickBot="1" x14ac:dyDescent="0.25">
      <c r="A191" s="60"/>
      <c r="B191" s="50" t="s">
        <v>13154</v>
      </c>
      <c r="C191" s="41" t="s">
        <v>2435</v>
      </c>
      <c r="D191" s="50" t="s">
        <v>13154</v>
      </c>
      <c r="E191" s="27"/>
      <c r="F191" s="33">
        <v>387294.29</v>
      </c>
      <c r="G191" s="50">
        <v>183964.91</v>
      </c>
      <c r="H191" s="33">
        <v>214625.69</v>
      </c>
      <c r="I191" s="33">
        <v>30660.78</v>
      </c>
      <c r="J191" s="101"/>
    </row>
    <row r="192" spans="1:10" ht="61.5" hidden="1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hidden="1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hidden="1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hidden="1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hidden="1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hidden="1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hidden="1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hidden="1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hidden="1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hidden="1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hidden="1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hidden="1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hidden="1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30</v>
      </c>
      <c r="F205" s="108">
        <f>SUM(F190:F204)</f>
        <v>389098.26999999996</v>
      </c>
      <c r="G205" s="108">
        <f>SUM(G190:G204)</f>
        <v>183964.91</v>
      </c>
      <c r="H205" s="108">
        <f>SUM(H190:H204)</f>
        <v>216429.67</v>
      </c>
      <c r="I205" s="109">
        <f>SUM(I190:I204)</f>
        <v>32464.76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157038.21000000002</v>
      </c>
    </row>
    <row r="207" spans="1:9" ht="39" customHeight="1" thickTop="1" thickBot="1" x14ac:dyDescent="0.25">
      <c r="A207" s="100">
        <v>1</v>
      </c>
      <c r="B207" s="50" t="s">
        <v>13155</v>
      </c>
      <c r="C207" s="41" t="s">
        <v>13156</v>
      </c>
      <c r="D207" s="50" t="s">
        <v>13155</v>
      </c>
      <c r="E207" s="27">
        <v>50</v>
      </c>
      <c r="F207" s="33">
        <v>879.69</v>
      </c>
      <c r="G207" s="50"/>
      <c r="H207" s="33">
        <v>879.69</v>
      </c>
      <c r="I207" s="33">
        <v>879.69</v>
      </c>
    </row>
    <row r="208" spans="1:9" ht="69.75" customHeight="1" thickTop="1" thickBot="1" x14ac:dyDescent="0.25">
      <c r="A208" s="100">
        <v>2</v>
      </c>
      <c r="B208" s="50" t="s">
        <v>13157</v>
      </c>
      <c r="C208" s="41" t="s">
        <v>13158</v>
      </c>
      <c r="D208" s="50" t="s">
        <v>13157</v>
      </c>
      <c r="E208" s="27">
        <v>60</v>
      </c>
      <c r="F208" s="33">
        <v>791.72</v>
      </c>
      <c r="G208" s="50"/>
      <c r="H208" s="33">
        <v>791.72</v>
      </c>
      <c r="I208" s="33">
        <v>791.72</v>
      </c>
    </row>
    <row r="209" spans="1:9" ht="45.75" customHeight="1" thickTop="1" thickBot="1" x14ac:dyDescent="0.25">
      <c r="A209" s="100">
        <v>3</v>
      </c>
      <c r="B209" s="50" t="s">
        <v>13159</v>
      </c>
      <c r="C209" s="41" t="s">
        <v>13160</v>
      </c>
      <c r="D209" s="50" t="s">
        <v>13159</v>
      </c>
      <c r="E209" s="27">
        <v>150</v>
      </c>
      <c r="F209" s="33">
        <v>2375.16</v>
      </c>
      <c r="G209" s="50"/>
      <c r="H209" s="33">
        <v>2375.16</v>
      </c>
      <c r="I209" s="33">
        <v>2375.16</v>
      </c>
    </row>
    <row r="210" spans="1:9" ht="35.25" customHeight="1" thickTop="1" x14ac:dyDescent="0.2">
      <c r="A210" s="100">
        <v>4</v>
      </c>
      <c r="B210" s="50" t="s">
        <v>13161</v>
      </c>
      <c r="C210" s="41" t="s">
        <v>13162</v>
      </c>
      <c r="D210" s="50" t="s">
        <v>13161</v>
      </c>
      <c r="E210" s="27">
        <v>110</v>
      </c>
      <c r="F210" s="33">
        <v>1055.6300000000001</v>
      </c>
      <c r="G210" s="50"/>
      <c r="H210" s="33">
        <v>1055.6300000000001</v>
      </c>
      <c r="I210" s="33">
        <v>1055.6300000000001</v>
      </c>
    </row>
    <row r="211" spans="1:9" ht="41.25" customHeight="1" thickBot="1" x14ac:dyDescent="0.3">
      <c r="A211" s="75">
        <v>5</v>
      </c>
      <c r="B211" s="50" t="s">
        <v>3300</v>
      </c>
      <c r="C211" s="41" t="s">
        <v>3301</v>
      </c>
      <c r="D211" s="50" t="s">
        <v>3300</v>
      </c>
      <c r="E211" s="27">
        <v>90</v>
      </c>
      <c r="F211" s="33">
        <v>506453.37</v>
      </c>
      <c r="G211" s="50">
        <v>75968.00999999998</v>
      </c>
      <c r="H211" s="33">
        <v>227904.02</v>
      </c>
      <c r="I211" s="33">
        <v>151936.01</v>
      </c>
    </row>
    <row r="212" spans="1:9" ht="16.5" hidden="1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460</v>
      </c>
      <c r="F213" s="123">
        <f>SUM(F207:F212)</f>
        <v>511555.57</v>
      </c>
      <c r="G213" s="123">
        <f>SUM(G207:G212)</f>
        <v>75968.00999999998</v>
      </c>
      <c r="H213" s="123">
        <f>SUM(H207:H212)</f>
        <v>233006.22</v>
      </c>
      <c r="I213" s="124">
        <f>SUM(I207:I212)</f>
        <v>157038.21000000002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187463.90000000002</v>
      </c>
    </row>
    <row r="215" spans="1:9" ht="32.25" customHeight="1" x14ac:dyDescent="0.2">
      <c r="A215" s="500">
        <v>1</v>
      </c>
      <c r="B215" s="501" t="s">
        <v>13163</v>
      </c>
      <c r="C215" s="502" t="s">
        <v>13164</v>
      </c>
      <c r="D215" s="501" t="s">
        <v>13163</v>
      </c>
      <c r="E215" s="626">
        <v>282</v>
      </c>
      <c r="F215" s="504">
        <v>16957.45</v>
      </c>
      <c r="G215" s="505"/>
      <c r="H215" s="504">
        <v>16957.45</v>
      </c>
      <c r="I215" s="504">
        <v>16957.45</v>
      </c>
    </row>
    <row r="216" spans="1:9" ht="31.5" customHeight="1" x14ac:dyDescent="0.2">
      <c r="A216" s="500">
        <v>2</v>
      </c>
      <c r="B216" s="501" t="s">
        <v>13165</v>
      </c>
      <c r="C216" s="136" t="s">
        <v>3301</v>
      </c>
      <c r="D216" s="458" t="s">
        <v>13165</v>
      </c>
      <c r="E216" s="626">
        <v>245</v>
      </c>
      <c r="F216" s="420">
        <v>558971.48</v>
      </c>
      <c r="G216" s="421">
        <v>55897.149999999994</v>
      </c>
      <c r="H216" s="420">
        <v>223588.59</v>
      </c>
      <c r="I216" s="421">
        <v>167691.44</v>
      </c>
    </row>
    <row r="217" spans="1:9" ht="37.5" customHeight="1" thickBot="1" x14ac:dyDescent="0.3">
      <c r="A217" s="506">
        <v>3</v>
      </c>
      <c r="B217" s="501" t="s">
        <v>13166</v>
      </c>
      <c r="C217" s="136" t="s">
        <v>13167</v>
      </c>
      <c r="D217" s="458" t="s">
        <v>13166</v>
      </c>
      <c r="E217" s="626">
        <v>160</v>
      </c>
      <c r="F217" s="420">
        <v>2815.01</v>
      </c>
      <c r="G217" s="421"/>
      <c r="H217" s="420">
        <v>2815.01</v>
      </c>
      <c r="I217" s="421">
        <v>2815.01</v>
      </c>
    </row>
    <row r="218" spans="1:9" ht="36.75" hidden="1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hidden="1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hidden="1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hidden="1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hidden="1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hidden="1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hidden="1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hidden="1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hidden="1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hidden="1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hidden="1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hidden="1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hidden="1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hidden="1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hidden="1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hidden="1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687</v>
      </c>
      <c r="F234" s="123">
        <f>SUM(F215:F233)</f>
        <v>578743.93999999994</v>
      </c>
      <c r="G234" s="123">
        <f>SUM(G215:G233)</f>
        <v>55897.149999999994</v>
      </c>
      <c r="H234" s="123">
        <f>SUM(H215:H233)</f>
        <v>243361.05000000002</v>
      </c>
      <c r="I234" s="124">
        <f>SUM(I215:I233)</f>
        <v>187463.90000000002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143231.12</v>
      </c>
    </row>
    <row r="236" spans="1:10" ht="58.5" customHeight="1" thickTop="1" x14ac:dyDescent="0.25">
      <c r="A236" s="146">
        <v>1</v>
      </c>
      <c r="B236" s="50" t="s">
        <v>13168</v>
      </c>
      <c r="C236" s="41" t="s">
        <v>13169</v>
      </c>
      <c r="D236" s="50" t="s">
        <v>13170</v>
      </c>
      <c r="E236" s="27">
        <v>2580</v>
      </c>
      <c r="F236" s="33">
        <v>45392</v>
      </c>
      <c r="G236" s="50"/>
      <c r="H236" s="33">
        <v>45392</v>
      </c>
      <c r="I236" s="33">
        <v>45392</v>
      </c>
      <c r="J236" s="533">
        <f>I236/E236</f>
        <v>17.593798449612404</v>
      </c>
    </row>
    <row r="237" spans="1:10" ht="55.5" customHeight="1" x14ac:dyDescent="0.25">
      <c r="A237" s="138">
        <v>2</v>
      </c>
      <c r="B237" s="50" t="s">
        <v>13171</v>
      </c>
      <c r="C237" s="41" t="s">
        <v>13172</v>
      </c>
      <c r="D237" s="50" t="s">
        <v>13173</v>
      </c>
      <c r="E237" s="27">
        <v>3785</v>
      </c>
      <c r="F237" s="33">
        <v>66592.53</v>
      </c>
      <c r="G237" s="50"/>
      <c r="H237" s="33">
        <v>66592.53</v>
      </c>
      <c r="I237" s="33">
        <v>66592.53</v>
      </c>
      <c r="J237" s="533">
        <f>I237/E237</f>
        <v>17.593799207397623</v>
      </c>
    </row>
    <row r="238" spans="1:10" ht="45.75" customHeight="1" x14ac:dyDescent="0.25">
      <c r="A238" s="138">
        <v>3</v>
      </c>
      <c r="B238" s="50" t="s">
        <v>13174</v>
      </c>
      <c r="C238" s="41" t="s">
        <v>13175</v>
      </c>
      <c r="D238" s="50" t="s">
        <v>13176</v>
      </c>
      <c r="E238" s="27">
        <v>1776</v>
      </c>
      <c r="F238" s="33">
        <v>31246.59</v>
      </c>
      <c r="G238" s="50"/>
      <c r="H238" s="33">
        <v>31246.59</v>
      </c>
      <c r="I238" s="33">
        <v>31246.59</v>
      </c>
      <c r="J238" s="533">
        <f>I238/E238</f>
        <v>17.593800675675677</v>
      </c>
    </row>
    <row r="239" spans="1:10" ht="16.5" hidden="1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Bot="1" x14ac:dyDescent="0.3">
      <c r="A255" s="89" t="s">
        <v>43</v>
      </c>
      <c r="B255" s="90"/>
      <c r="C255" s="91"/>
      <c r="D255" s="90"/>
      <c r="E255" s="152">
        <f>SUM(E236:E254)</f>
        <v>8141</v>
      </c>
      <c r="F255" s="92">
        <f>SUM(F236:F254)</f>
        <v>143231.12</v>
      </c>
      <c r="G255" s="92">
        <f>SUM(G236:G254)</f>
        <v>0</v>
      </c>
      <c r="H255" s="92">
        <f>SUM(H236:H254)</f>
        <v>143231.12</v>
      </c>
      <c r="I255" s="93">
        <f>SUM(I236:I254)</f>
        <v>143231.12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hidden="1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hidden="1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hidden="1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525</v>
      </c>
      <c r="F277" s="161"/>
      <c r="G277" s="161"/>
      <c r="H277" s="161"/>
      <c r="I277" s="15">
        <f>I384+I405+I426+I447+I468+I489</f>
        <v>28626.879999999997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22000</v>
      </c>
    </row>
    <row r="279" spans="1:9" ht="68.25" customHeight="1" x14ac:dyDescent="0.25">
      <c r="A279" s="163">
        <v>1</v>
      </c>
      <c r="B279" s="459" t="s">
        <v>13177</v>
      </c>
      <c r="C279" s="460" t="s">
        <v>13178</v>
      </c>
      <c r="D279" s="459" t="s">
        <v>13177</v>
      </c>
      <c r="E279" s="461">
        <v>15</v>
      </c>
      <c r="F279" s="462">
        <v>550</v>
      </c>
      <c r="G279" s="463"/>
      <c r="H279" s="462">
        <v>550</v>
      </c>
      <c r="I279" s="462">
        <v>550</v>
      </c>
    </row>
    <row r="280" spans="1:9" ht="57" customHeight="1" x14ac:dyDescent="0.25">
      <c r="A280" s="163">
        <v>2</v>
      </c>
      <c r="B280" s="459" t="s">
        <v>13179</v>
      </c>
      <c r="C280" s="460" t="s">
        <v>13180</v>
      </c>
      <c r="D280" s="459" t="s">
        <v>13179</v>
      </c>
      <c r="E280" s="461">
        <v>15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13181</v>
      </c>
      <c r="C281" s="460" t="s">
        <v>13182</v>
      </c>
      <c r="D281" s="459" t="s">
        <v>13181</v>
      </c>
      <c r="E281" s="461">
        <v>10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13183</v>
      </c>
      <c r="C282" s="460" t="s">
        <v>13184</v>
      </c>
      <c r="D282" s="459" t="s">
        <v>13183</v>
      </c>
      <c r="E282" s="461">
        <v>15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13185</v>
      </c>
      <c r="C283" s="460" t="s">
        <v>13186</v>
      </c>
      <c r="D283" s="459" t="s">
        <v>13185</v>
      </c>
      <c r="E283" s="461">
        <v>10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13187</v>
      </c>
      <c r="C284" s="460" t="s">
        <v>13188</v>
      </c>
      <c r="D284" s="459" t="s">
        <v>13187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13189</v>
      </c>
      <c r="C285" s="464" t="s">
        <v>13190</v>
      </c>
      <c r="D285" s="459" t="s">
        <v>13189</v>
      </c>
      <c r="E285" s="461">
        <v>14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13191</v>
      </c>
      <c r="C286" s="460" t="s">
        <v>13192</v>
      </c>
      <c r="D286" s="459" t="s">
        <v>13191</v>
      </c>
      <c r="E286" s="461">
        <v>13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13193</v>
      </c>
      <c r="C287" s="465" t="s">
        <v>13194</v>
      </c>
      <c r="D287" s="459" t="s">
        <v>13193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13195</v>
      </c>
      <c r="C288" s="465" t="s">
        <v>13196</v>
      </c>
      <c r="D288" s="459" t="s">
        <v>13195</v>
      </c>
      <c r="E288" s="461">
        <v>6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13197</v>
      </c>
      <c r="C289" s="465" t="s">
        <v>13198</v>
      </c>
      <c r="D289" s="459" t="s">
        <v>13197</v>
      </c>
      <c r="E289" s="461">
        <v>7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13199</v>
      </c>
      <c r="C290" s="465" t="s">
        <v>13200</v>
      </c>
      <c r="D290" s="459" t="s">
        <v>13199</v>
      </c>
      <c r="E290" s="461">
        <v>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13201</v>
      </c>
      <c r="C291" s="460" t="s">
        <v>13202</v>
      </c>
      <c r="D291" s="459" t="s">
        <v>13201</v>
      </c>
      <c r="E291" s="461">
        <v>6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13203</v>
      </c>
      <c r="C292" s="460" t="s">
        <v>13204</v>
      </c>
      <c r="D292" s="459" t="s">
        <v>13203</v>
      </c>
      <c r="E292" s="461">
        <v>15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13205</v>
      </c>
      <c r="C293" s="466" t="s">
        <v>13206</v>
      </c>
      <c r="D293" s="459" t="s">
        <v>13205</v>
      </c>
      <c r="E293" s="461">
        <v>15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13207</v>
      </c>
      <c r="C294" s="165" t="s">
        <v>13208</v>
      </c>
      <c r="D294" s="166" t="s">
        <v>13207</v>
      </c>
      <c r="E294" s="167">
        <v>10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13209</v>
      </c>
      <c r="C295" s="165" t="s">
        <v>13210</v>
      </c>
      <c r="D295" s="166" t="s">
        <v>13209</v>
      </c>
      <c r="E295" s="167">
        <v>15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13211</v>
      </c>
      <c r="C296" s="165" t="s">
        <v>13212</v>
      </c>
      <c r="D296" s="166" t="s">
        <v>13211</v>
      </c>
      <c r="E296" s="167">
        <v>5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13213</v>
      </c>
      <c r="C297" s="165" t="s">
        <v>13214</v>
      </c>
      <c r="D297" s="166" t="s">
        <v>13213</v>
      </c>
      <c r="E297" s="167">
        <v>6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13215</v>
      </c>
      <c r="C298" s="165" t="s">
        <v>13216</v>
      </c>
      <c r="D298" s="166" t="s">
        <v>13215</v>
      </c>
      <c r="E298" s="167">
        <v>5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13217</v>
      </c>
      <c r="C299" s="165" t="s">
        <v>13218</v>
      </c>
      <c r="D299" s="166" t="s">
        <v>13217</v>
      </c>
      <c r="E299" s="167">
        <v>10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>
        <v>22</v>
      </c>
      <c r="B300" s="164" t="s">
        <v>13219</v>
      </c>
      <c r="C300" s="165" t="s">
        <v>13220</v>
      </c>
      <c r="D300" s="166" t="s">
        <v>13219</v>
      </c>
      <c r="E300" s="167">
        <v>10</v>
      </c>
      <c r="F300" s="168">
        <v>550</v>
      </c>
      <c r="G300" s="169"/>
      <c r="H300" s="168">
        <v>550</v>
      </c>
      <c r="I300" s="168">
        <v>550</v>
      </c>
    </row>
    <row r="301" spans="1:9" ht="53.25" customHeight="1" x14ac:dyDescent="0.25">
      <c r="A301" s="163">
        <v>23</v>
      </c>
      <c r="B301" s="164" t="s">
        <v>13221</v>
      </c>
      <c r="C301" s="165" t="s">
        <v>13222</v>
      </c>
      <c r="D301" s="166" t="s">
        <v>13221</v>
      </c>
      <c r="E301" s="167">
        <v>15</v>
      </c>
      <c r="F301" s="168">
        <v>550</v>
      </c>
      <c r="G301" s="169"/>
      <c r="H301" s="168">
        <v>550</v>
      </c>
      <c r="I301" s="168">
        <v>550</v>
      </c>
    </row>
    <row r="302" spans="1:9" ht="34.5" customHeight="1" x14ac:dyDescent="0.25">
      <c r="A302" s="163">
        <v>24</v>
      </c>
      <c r="B302" s="164" t="s">
        <v>13223</v>
      </c>
      <c r="C302" s="165" t="s">
        <v>13224</v>
      </c>
      <c r="D302" s="166" t="s">
        <v>13223</v>
      </c>
      <c r="E302" s="167">
        <v>10</v>
      </c>
      <c r="F302" s="168">
        <v>550</v>
      </c>
      <c r="G302" s="169"/>
      <c r="H302" s="168">
        <v>550</v>
      </c>
      <c r="I302" s="168">
        <v>550</v>
      </c>
    </row>
    <row r="303" spans="1:9" ht="40.5" customHeight="1" x14ac:dyDescent="0.25">
      <c r="A303" s="163">
        <v>25</v>
      </c>
      <c r="B303" s="164" t="s">
        <v>13225</v>
      </c>
      <c r="C303" s="165" t="s">
        <v>13226</v>
      </c>
      <c r="D303" s="166" t="s">
        <v>13225</v>
      </c>
      <c r="E303" s="167">
        <v>5</v>
      </c>
      <c r="F303" s="168">
        <v>550</v>
      </c>
      <c r="G303" s="169"/>
      <c r="H303" s="168">
        <v>550</v>
      </c>
      <c r="I303" s="168">
        <v>550</v>
      </c>
    </row>
    <row r="304" spans="1:9" ht="34.5" customHeight="1" x14ac:dyDescent="0.25">
      <c r="A304" s="163">
        <v>26</v>
      </c>
      <c r="B304" s="164" t="s">
        <v>13227</v>
      </c>
      <c r="C304" s="165" t="s">
        <v>13228</v>
      </c>
      <c r="D304" s="166" t="s">
        <v>13227</v>
      </c>
      <c r="E304" s="167">
        <v>14</v>
      </c>
      <c r="F304" s="168">
        <v>550</v>
      </c>
      <c r="G304" s="169"/>
      <c r="H304" s="168">
        <v>550</v>
      </c>
      <c r="I304" s="168">
        <v>550</v>
      </c>
    </row>
    <row r="305" spans="1:9" ht="40.5" customHeight="1" x14ac:dyDescent="0.25">
      <c r="A305" s="163">
        <v>27</v>
      </c>
      <c r="B305" s="164" t="s">
        <v>13229</v>
      </c>
      <c r="C305" s="165" t="s">
        <v>13230</v>
      </c>
      <c r="D305" s="166" t="s">
        <v>13229</v>
      </c>
      <c r="E305" s="167">
        <v>9</v>
      </c>
      <c r="F305" s="168">
        <v>550</v>
      </c>
      <c r="G305" s="169"/>
      <c r="H305" s="168">
        <v>550</v>
      </c>
      <c r="I305" s="168">
        <v>550</v>
      </c>
    </row>
    <row r="306" spans="1:9" ht="41.25" customHeight="1" x14ac:dyDescent="0.25">
      <c r="A306" s="163">
        <v>28</v>
      </c>
      <c r="B306" s="164" t="s">
        <v>13231</v>
      </c>
      <c r="C306" s="165" t="s">
        <v>13230</v>
      </c>
      <c r="D306" s="166" t="s">
        <v>13231</v>
      </c>
      <c r="E306" s="167">
        <v>5</v>
      </c>
      <c r="F306" s="168">
        <v>550</v>
      </c>
      <c r="G306" s="169"/>
      <c r="H306" s="168">
        <v>550</v>
      </c>
      <c r="I306" s="168">
        <v>550</v>
      </c>
    </row>
    <row r="307" spans="1:9" ht="51.75" customHeight="1" x14ac:dyDescent="0.25">
      <c r="A307" s="163">
        <v>29</v>
      </c>
      <c r="B307" s="164" t="s">
        <v>13232</v>
      </c>
      <c r="C307" s="165" t="s">
        <v>13233</v>
      </c>
      <c r="D307" s="166" t="s">
        <v>13232</v>
      </c>
      <c r="E307" s="167">
        <v>8</v>
      </c>
      <c r="F307" s="168">
        <v>550</v>
      </c>
      <c r="G307" s="169"/>
      <c r="H307" s="168">
        <v>550</v>
      </c>
      <c r="I307" s="168">
        <v>550</v>
      </c>
    </row>
    <row r="308" spans="1:9" ht="42" customHeight="1" x14ac:dyDescent="0.25">
      <c r="A308" s="163">
        <v>30</v>
      </c>
      <c r="B308" s="164" t="s">
        <v>13234</v>
      </c>
      <c r="C308" s="165" t="s">
        <v>13235</v>
      </c>
      <c r="D308" s="166" t="s">
        <v>13234</v>
      </c>
      <c r="E308" s="167">
        <v>10</v>
      </c>
      <c r="F308" s="168">
        <v>550</v>
      </c>
      <c r="G308" s="169"/>
      <c r="H308" s="168">
        <v>550</v>
      </c>
      <c r="I308" s="168">
        <v>550</v>
      </c>
    </row>
    <row r="309" spans="1:9" ht="45.75" customHeight="1" x14ac:dyDescent="0.25">
      <c r="A309" s="163">
        <v>31</v>
      </c>
      <c r="B309" s="164" t="s">
        <v>13236</v>
      </c>
      <c r="C309" s="165" t="s">
        <v>13237</v>
      </c>
      <c r="D309" s="166" t="s">
        <v>13236</v>
      </c>
      <c r="E309" s="167">
        <v>5</v>
      </c>
      <c r="F309" s="168">
        <v>550</v>
      </c>
      <c r="G309" s="169"/>
      <c r="H309" s="168">
        <v>550</v>
      </c>
      <c r="I309" s="168">
        <v>550</v>
      </c>
    </row>
    <row r="310" spans="1:9" ht="36.75" customHeight="1" x14ac:dyDescent="0.25">
      <c r="A310" s="163">
        <v>32</v>
      </c>
      <c r="B310" s="164" t="s">
        <v>13238</v>
      </c>
      <c r="C310" s="165" t="s">
        <v>13239</v>
      </c>
      <c r="D310" s="166" t="s">
        <v>13238</v>
      </c>
      <c r="E310" s="167">
        <v>7</v>
      </c>
      <c r="F310" s="168">
        <v>550</v>
      </c>
      <c r="G310" s="169"/>
      <c r="H310" s="168">
        <v>550</v>
      </c>
      <c r="I310" s="168">
        <v>550</v>
      </c>
    </row>
    <row r="311" spans="1:9" ht="35.25" customHeight="1" x14ac:dyDescent="0.25">
      <c r="A311" s="163">
        <v>33</v>
      </c>
      <c r="B311" s="164" t="s">
        <v>13240</v>
      </c>
      <c r="C311" s="165" t="s">
        <v>13241</v>
      </c>
      <c r="D311" s="166" t="s">
        <v>13240</v>
      </c>
      <c r="E311" s="167">
        <v>10</v>
      </c>
      <c r="F311" s="168">
        <v>550</v>
      </c>
      <c r="G311" s="169"/>
      <c r="H311" s="168">
        <v>550</v>
      </c>
      <c r="I311" s="168">
        <v>550</v>
      </c>
    </row>
    <row r="312" spans="1:9" ht="35.25" customHeight="1" x14ac:dyDescent="0.25">
      <c r="A312" s="163">
        <v>34</v>
      </c>
      <c r="B312" s="164" t="s">
        <v>13240</v>
      </c>
      <c r="C312" s="165" t="s">
        <v>13242</v>
      </c>
      <c r="D312" s="166" t="s">
        <v>13240</v>
      </c>
      <c r="E312" s="167">
        <v>7</v>
      </c>
      <c r="F312" s="168">
        <v>550</v>
      </c>
      <c r="G312" s="169"/>
      <c r="H312" s="168">
        <v>550</v>
      </c>
      <c r="I312" s="168">
        <v>550</v>
      </c>
    </row>
    <row r="313" spans="1:9" ht="37.5" customHeight="1" x14ac:dyDescent="0.25">
      <c r="A313" s="163">
        <v>35</v>
      </c>
      <c r="B313" s="164" t="s">
        <v>13240</v>
      </c>
      <c r="C313" s="165" t="s">
        <v>13243</v>
      </c>
      <c r="D313" s="166" t="s">
        <v>13240</v>
      </c>
      <c r="E313" s="167">
        <v>6</v>
      </c>
      <c r="F313" s="168">
        <v>550</v>
      </c>
      <c r="G313" s="169"/>
      <c r="H313" s="168">
        <v>550</v>
      </c>
      <c r="I313" s="168">
        <v>550</v>
      </c>
    </row>
    <row r="314" spans="1:9" ht="35.25" customHeight="1" x14ac:dyDescent="0.25">
      <c r="A314" s="163">
        <v>36</v>
      </c>
      <c r="B314" s="164" t="s">
        <v>13240</v>
      </c>
      <c r="C314" s="165" t="s">
        <v>13244</v>
      </c>
      <c r="D314" s="166" t="s">
        <v>13240</v>
      </c>
      <c r="E314" s="167">
        <v>5</v>
      </c>
      <c r="F314" s="168">
        <v>550</v>
      </c>
      <c r="G314" s="169"/>
      <c r="H314" s="168">
        <v>550</v>
      </c>
      <c r="I314" s="168">
        <v>550</v>
      </c>
    </row>
    <row r="315" spans="1:9" ht="41.25" customHeight="1" x14ac:dyDescent="0.25">
      <c r="A315" s="163">
        <v>37</v>
      </c>
      <c r="B315" s="164" t="s">
        <v>13240</v>
      </c>
      <c r="C315" s="165" t="s">
        <v>13245</v>
      </c>
      <c r="D315" s="166" t="s">
        <v>13240</v>
      </c>
      <c r="E315" s="167">
        <v>10</v>
      </c>
      <c r="F315" s="168">
        <v>550</v>
      </c>
      <c r="G315" s="169"/>
      <c r="H315" s="168">
        <v>550</v>
      </c>
      <c r="I315" s="168">
        <v>550</v>
      </c>
    </row>
    <row r="316" spans="1:9" ht="34.5" customHeight="1" x14ac:dyDescent="0.25">
      <c r="A316" s="163">
        <v>38</v>
      </c>
      <c r="B316" s="164" t="s">
        <v>13240</v>
      </c>
      <c r="C316" s="165" t="s">
        <v>13246</v>
      </c>
      <c r="D316" s="166" t="s">
        <v>13240</v>
      </c>
      <c r="E316" s="167">
        <v>5</v>
      </c>
      <c r="F316" s="168">
        <v>550</v>
      </c>
      <c r="G316" s="169"/>
      <c r="H316" s="168">
        <v>550</v>
      </c>
      <c r="I316" s="168">
        <v>550</v>
      </c>
    </row>
    <row r="317" spans="1:9" ht="41.25" customHeight="1" x14ac:dyDescent="0.25">
      <c r="A317" s="163">
        <v>39</v>
      </c>
      <c r="B317" s="164" t="s">
        <v>13240</v>
      </c>
      <c r="C317" s="165" t="s">
        <v>13247</v>
      </c>
      <c r="D317" s="166" t="s">
        <v>13240</v>
      </c>
      <c r="E317" s="167">
        <v>7</v>
      </c>
      <c r="F317" s="168">
        <v>550</v>
      </c>
      <c r="G317" s="169"/>
      <c r="H317" s="168">
        <v>550</v>
      </c>
      <c r="I317" s="168">
        <v>550</v>
      </c>
    </row>
    <row r="318" spans="1:9" ht="36.75" customHeight="1" x14ac:dyDescent="0.25">
      <c r="A318" s="163">
        <v>40</v>
      </c>
      <c r="B318" s="164" t="s">
        <v>13240</v>
      </c>
      <c r="C318" s="165" t="s">
        <v>13248</v>
      </c>
      <c r="D318" s="166" t="s">
        <v>13240</v>
      </c>
      <c r="E318" s="167">
        <v>10</v>
      </c>
      <c r="F318" s="168">
        <v>550</v>
      </c>
      <c r="G318" s="169"/>
      <c r="H318" s="168">
        <v>550</v>
      </c>
      <c r="I318" s="168">
        <v>550</v>
      </c>
    </row>
    <row r="319" spans="1:9" ht="38.25" hidden="1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hidden="1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hidden="1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hidden="1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hidden="1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hidden="1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hidden="1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hidden="1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hidden="1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hidden="1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hidden="1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hidden="1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hidden="1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hidden="1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hidden="1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hidden="1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hidden="1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hidden="1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hidden="1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hidden="1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hidden="1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hidden="1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hidden="1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hidden="1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hidden="1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hidden="1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hidden="1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hidden="1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hidden="1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hidden="1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hidden="1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hidden="1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hidden="1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hidden="1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hidden="1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hidden="1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hidden="1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hidden="1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hidden="1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hidden="1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hidden="1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hidden="1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hidden="1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hidden="1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Bot="1" x14ac:dyDescent="0.3">
      <c r="A384" s="89" t="s">
        <v>43</v>
      </c>
      <c r="B384" s="90"/>
      <c r="C384" s="91"/>
      <c r="D384" s="90"/>
      <c r="E384" s="191">
        <f>SUM(E279:E383)</f>
        <v>365</v>
      </c>
      <c r="F384" s="191">
        <f>SUM(F279:F383)</f>
        <v>22000</v>
      </c>
      <c r="G384" s="152">
        <f>SUM(G279:G383)</f>
        <v>0</v>
      </c>
      <c r="H384" s="152">
        <f>SUM(H279:H383)</f>
        <v>22000</v>
      </c>
      <c r="I384" s="93">
        <f>SUM(I279:I383)</f>
        <v>22000</v>
      </c>
    </row>
    <row r="385" spans="1:9" ht="16.5" customHeight="1" thickTop="1" x14ac:dyDescent="0.25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hidden="1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hidden="1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hidden="1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hidden="1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hidden="1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hidden="1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hidden="1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hidden="1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hidden="1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hidden="1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hidden="1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hidden="1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hidden="1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hidden="1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hidden="1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hidden="1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hidden="1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hidden="1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hidden="1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6626.8799999999992</v>
      </c>
    </row>
    <row r="407" spans="1:9" ht="41.25" customHeight="1" thickTop="1" x14ac:dyDescent="0.25">
      <c r="A407" s="130">
        <v>1</v>
      </c>
      <c r="B407" s="468" t="s">
        <v>13249</v>
      </c>
      <c r="C407" s="466" t="s">
        <v>13250</v>
      </c>
      <c r="D407" s="468" t="s">
        <v>13249</v>
      </c>
      <c r="E407" s="461">
        <v>90</v>
      </c>
      <c r="F407" s="469">
        <v>3727.62</v>
      </c>
      <c r="G407" s="470"/>
      <c r="H407" s="469">
        <v>3727.62</v>
      </c>
      <c r="I407" s="469">
        <v>3727.62</v>
      </c>
    </row>
    <row r="408" spans="1:9" ht="54" customHeight="1" x14ac:dyDescent="0.25">
      <c r="A408" s="198">
        <v>2</v>
      </c>
      <c r="B408" s="164" t="s">
        <v>13251</v>
      </c>
      <c r="C408" s="165" t="s">
        <v>13252</v>
      </c>
      <c r="D408" s="166" t="s">
        <v>13251</v>
      </c>
      <c r="E408" s="167">
        <v>25</v>
      </c>
      <c r="F408" s="168">
        <v>1035.45</v>
      </c>
      <c r="G408" s="169"/>
      <c r="H408" s="168">
        <v>1035.45</v>
      </c>
      <c r="I408" s="168">
        <v>1035.45</v>
      </c>
    </row>
    <row r="409" spans="1:9" ht="62.25" customHeight="1" x14ac:dyDescent="0.25">
      <c r="A409" s="138">
        <v>3</v>
      </c>
      <c r="B409" s="468" t="s">
        <v>13253</v>
      </c>
      <c r="C409" s="466" t="s">
        <v>13254</v>
      </c>
      <c r="D409" s="468" t="s">
        <v>13253</v>
      </c>
      <c r="E409" s="461">
        <v>20</v>
      </c>
      <c r="F409" s="469">
        <v>828.36</v>
      </c>
      <c r="G409" s="470"/>
      <c r="H409" s="469">
        <v>828.36</v>
      </c>
      <c r="I409" s="469">
        <v>828.36</v>
      </c>
    </row>
    <row r="410" spans="1:9" ht="67.5" customHeight="1" x14ac:dyDescent="0.25">
      <c r="A410" s="138">
        <v>4</v>
      </c>
      <c r="B410" s="468" t="s">
        <v>13255</v>
      </c>
      <c r="C410" s="466" t="s">
        <v>13256</v>
      </c>
      <c r="D410" s="468" t="s">
        <v>13255</v>
      </c>
      <c r="E410" s="461">
        <v>25</v>
      </c>
      <c r="F410" s="469">
        <v>1035.45</v>
      </c>
      <c r="G410" s="470"/>
      <c r="H410" s="469">
        <v>1035.45</v>
      </c>
      <c r="I410" s="469">
        <v>1035.45</v>
      </c>
    </row>
    <row r="411" spans="1:9" ht="46.5" hidden="1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hidden="1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hidden="1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hidden="1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hidden="1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hidden="1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hidden="1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Bot="1" x14ac:dyDescent="0.3">
      <c r="A426" s="89" t="s">
        <v>43</v>
      </c>
      <c r="B426" s="90"/>
      <c r="C426" s="91"/>
      <c r="D426" s="90"/>
      <c r="E426" s="152">
        <f>SUM(E407:E425)</f>
        <v>160</v>
      </c>
      <c r="F426" s="92">
        <f>SUM(F407:F425)</f>
        <v>6626.8799999999992</v>
      </c>
      <c r="G426" s="92">
        <f>SUM(G407:G425)</f>
        <v>0</v>
      </c>
      <c r="H426" s="92">
        <f>SUM(H407:H425)</f>
        <v>6626.8799999999992</v>
      </c>
      <c r="I426" s="93">
        <f>SUM(I407:I425)</f>
        <v>6626.8799999999992</v>
      </c>
    </row>
    <row r="427" spans="1:9" ht="16.5" customHeight="1" thickTop="1" x14ac:dyDescent="0.25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0</v>
      </c>
    </row>
    <row r="428" spans="1:9" ht="46.5" hidden="1" customHeight="1" thickTop="1" x14ac:dyDescent="0.25">
      <c r="A428" s="130"/>
      <c r="B428" s="164"/>
      <c r="C428" s="165"/>
      <c r="D428" s="166"/>
      <c r="E428" s="167"/>
      <c r="F428" s="379"/>
      <c r="G428" s="169"/>
      <c r="H428" s="379"/>
      <c r="I428" s="379"/>
    </row>
    <row r="429" spans="1:9" ht="46.5" hidden="1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hidden="1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hidden="1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hidden="1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Bot="1" x14ac:dyDescent="0.3">
      <c r="A447" s="89" t="s">
        <v>43</v>
      </c>
      <c r="B447" s="90"/>
      <c r="C447" s="91"/>
      <c r="D447" s="90"/>
      <c r="E447" s="152">
        <f>SUM(E428:E446)</f>
        <v>0</v>
      </c>
      <c r="F447" s="92">
        <f>SUM(F428:F446)</f>
        <v>0</v>
      </c>
      <c r="G447" s="92">
        <f>SUM(G428:G446)</f>
        <v>0</v>
      </c>
      <c r="H447" s="92">
        <f>SUM(H428:H446)</f>
        <v>0</v>
      </c>
      <c r="I447" s="93">
        <f>SUM(I428:I446)</f>
        <v>0</v>
      </c>
    </row>
    <row r="448" spans="1:9" ht="16.5" customHeight="1" thickTop="1" x14ac:dyDescent="0.25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hidden="1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hidden="1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x14ac:dyDescent="0.25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hidden="1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144.5</v>
      </c>
      <c r="F490" s="16"/>
      <c r="G490" s="16"/>
      <c r="H490" s="16"/>
      <c r="I490" s="15">
        <f>I533+I554+I596+I617+I638+I659+I575</f>
        <v>11659.42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13257</v>
      </c>
      <c r="C492" s="241" t="s">
        <v>13258</v>
      </c>
      <c r="D492" s="241" t="s">
        <v>13259</v>
      </c>
      <c r="E492" s="241">
        <v>8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x14ac:dyDescent="0.2">
      <c r="A493" s="130">
        <v>2</v>
      </c>
      <c r="B493" s="574" t="s">
        <v>13260</v>
      </c>
      <c r="C493" s="241" t="s">
        <v>13261</v>
      </c>
      <c r="D493" s="471" t="s">
        <v>13262</v>
      </c>
      <c r="E493" s="471">
        <v>6.5</v>
      </c>
      <c r="F493" s="546">
        <v>550</v>
      </c>
      <c r="G493" s="163"/>
      <c r="H493" s="421">
        <v>550</v>
      </c>
      <c r="I493" s="421">
        <v>550</v>
      </c>
    </row>
    <row r="494" spans="1:9" ht="27.75" hidden="1" customHeight="1" thickTop="1" thickBot="1" x14ac:dyDescent="0.25">
      <c r="A494" s="130"/>
      <c r="B494" s="574"/>
      <c r="C494" s="102"/>
      <c r="D494" s="471"/>
      <c r="E494" s="471"/>
      <c r="F494" s="546"/>
      <c r="G494" s="163"/>
      <c r="H494" s="421"/>
      <c r="I494" s="421"/>
    </row>
    <row r="495" spans="1:9" ht="37.5" hidden="1" customHeight="1" thickTop="1" thickBot="1" x14ac:dyDescent="0.25">
      <c r="A495" s="130"/>
      <c r="B495" s="574"/>
      <c r="C495" s="102"/>
      <c r="D495" s="471"/>
      <c r="E495" s="471"/>
      <c r="F495" s="546"/>
      <c r="G495" s="163"/>
      <c r="H495" s="421"/>
      <c r="I495" s="421"/>
    </row>
    <row r="496" spans="1:9" ht="39" hidden="1" customHeight="1" thickTop="1" thickBot="1" x14ac:dyDescent="0.25">
      <c r="A496" s="130"/>
      <c r="B496" s="574"/>
      <c r="C496" s="102"/>
      <c r="D496" s="471"/>
      <c r="E496" s="471"/>
      <c r="F496" s="546"/>
      <c r="G496" s="163"/>
      <c r="H496" s="421"/>
      <c r="I496" s="421"/>
    </row>
    <row r="497" spans="1:9" ht="48.75" hidden="1" customHeight="1" thickTop="1" thickBot="1" x14ac:dyDescent="0.25">
      <c r="A497" s="130"/>
      <c r="B497" s="574"/>
      <c r="C497" s="102"/>
      <c r="D497" s="471"/>
      <c r="E497" s="471"/>
      <c r="F497" s="546"/>
      <c r="G497" s="163"/>
      <c r="H497" s="421"/>
      <c r="I497" s="421"/>
    </row>
    <row r="498" spans="1:9" ht="36.75" hidden="1" customHeight="1" thickTop="1" thickBot="1" x14ac:dyDescent="0.25">
      <c r="A498" s="130"/>
      <c r="B498" s="574"/>
      <c r="C498" s="102"/>
      <c r="D498" s="471"/>
      <c r="E498" s="471"/>
      <c r="F498" s="546"/>
      <c r="G498" s="163"/>
      <c r="H498" s="421"/>
      <c r="I498" s="421"/>
    </row>
    <row r="499" spans="1:9" ht="40.5" hidden="1" customHeight="1" thickTop="1" thickBot="1" x14ac:dyDescent="0.25">
      <c r="A499" s="130"/>
      <c r="B499" s="574"/>
      <c r="C499" s="102"/>
      <c r="D499" s="471"/>
      <c r="E499" s="471"/>
      <c r="F499" s="546"/>
      <c r="G499" s="163"/>
      <c r="H499" s="421"/>
      <c r="I499" s="421"/>
    </row>
    <row r="500" spans="1:9" ht="44.25" hidden="1" customHeight="1" thickTop="1" thickBot="1" x14ac:dyDescent="0.25">
      <c r="A500" s="130"/>
      <c r="B500" s="574"/>
      <c r="C500" s="102"/>
      <c r="D500" s="471"/>
      <c r="E500" s="471"/>
      <c r="F500" s="546"/>
      <c r="G500" s="163"/>
      <c r="H500" s="421"/>
      <c r="I500" s="421"/>
    </row>
    <row r="501" spans="1:9" ht="40.5" hidden="1" customHeight="1" thickTop="1" thickBot="1" x14ac:dyDescent="0.25">
      <c r="A501" s="130"/>
      <c r="B501" s="574"/>
      <c r="C501" s="102"/>
      <c r="D501" s="471"/>
      <c r="E501" s="471"/>
      <c r="F501" s="546"/>
      <c r="G501" s="163"/>
      <c r="H501" s="421"/>
      <c r="I501" s="421"/>
    </row>
    <row r="502" spans="1:9" ht="48.75" hidden="1" customHeight="1" thickTop="1" thickBot="1" x14ac:dyDescent="0.25">
      <c r="A502" s="130"/>
      <c r="B502" s="574"/>
      <c r="C502" s="102"/>
      <c r="D502" s="471"/>
      <c r="E502" s="471"/>
      <c r="F502" s="546"/>
      <c r="G502" s="163"/>
      <c r="H502" s="421"/>
      <c r="I502" s="421"/>
    </row>
    <row r="503" spans="1:9" ht="36.75" hidden="1" customHeight="1" thickTop="1" thickBot="1" x14ac:dyDescent="0.25">
      <c r="A503" s="130"/>
      <c r="B503" s="574"/>
      <c r="C503" s="102"/>
      <c r="D503" s="471"/>
      <c r="E503" s="471"/>
      <c r="F503" s="546"/>
      <c r="G503" s="163"/>
      <c r="H503" s="421"/>
      <c r="I503" s="421"/>
    </row>
    <row r="504" spans="1:9" ht="42.75" hidden="1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hidden="1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hidden="1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hidden="1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hidden="1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hidden="1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hidden="1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hidden="1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hidden="1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hidden="1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hidden="1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hidden="1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hidden="1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hidden="1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hidden="1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hidden="1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hidden="1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hidden="1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hidden="1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hidden="1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hidden="1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hidden="1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hidden="1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hidden="1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hidden="1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hidden="1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hidden="1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hidden="1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hidden="1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hidden="1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hidden="1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hidden="1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hidden="1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hidden="1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hidden="1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hidden="1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hidden="1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hidden="1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hidden="1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89" t="s">
        <v>43</v>
      </c>
      <c r="B554" s="90"/>
      <c r="C554" s="91"/>
      <c r="D554" s="90"/>
      <c r="E554" s="152">
        <f>SUM(E492:E553)</f>
        <v>14.5</v>
      </c>
      <c r="F554" s="152">
        <f>SUM(F492:F553)</f>
        <v>1100</v>
      </c>
      <c r="G554" s="152">
        <f>SUM(G492:G553)</f>
        <v>0</v>
      </c>
      <c r="H554" s="152">
        <f>SUM(H492:H553)</f>
        <v>1100</v>
      </c>
      <c r="I554" s="224">
        <f>SUM(I492:I553)</f>
        <v>1100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1515.83</v>
      </c>
    </row>
    <row r="556" spans="1:9" ht="51" customHeight="1" thickTop="1" x14ac:dyDescent="0.25">
      <c r="A556" s="146">
        <v>1</v>
      </c>
      <c r="B556" s="241" t="s">
        <v>13263</v>
      </c>
      <c r="C556" s="241" t="s">
        <v>13264</v>
      </c>
      <c r="D556" s="241" t="s">
        <v>13265</v>
      </c>
      <c r="E556" s="241">
        <v>65</v>
      </c>
      <c r="F556" s="365">
        <v>1515.83</v>
      </c>
      <c r="G556" s="163"/>
      <c r="H556" s="365">
        <v>1515.83</v>
      </c>
      <c r="I556" s="365">
        <v>1515.83</v>
      </c>
    </row>
    <row r="557" spans="1:9" ht="32.25" hidden="1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hidden="1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hidden="1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hidden="1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hidden="1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hidden="1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Bot="1" x14ac:dyDescent="0.3">
      <c r="A575" s="89" t="s">
        <v>43</v>
      </c>
      <c r="B575" s="90"/>
      <c r="C575" s="91"/>
      <c r="D575" s="90"/>
      <c r="E575" s="152">
        <f>SUM(E556:E574)</f>
        <v>65</v>
      </c>
      <c r="F575" s="92">
        <f>SUM(F556:F574)</f>
        <v>1515.83</v>
      </c>
      <c r="G575" s="92">
        <f>SUM(G556:G574)</f>
        <v>0</v>
      </c>
      <c r="H575" s="92">
        <f>SUM(H556:H574)</f>
        <v>1515.83</v>
      </c>
      <c r="I575" s="93">
        <f>SUM(I556:I574)</f>
        <v>1515.83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6011.93</v>
      </c>
    </row>
    <row r="577" spans="1:9" ht="36" customHeight="1" thickTop="1" x14ac:dyDescent="0.2">
      <c r="A577" s="130">
        <v>1</v>
      </c>
      <c r="B577" s="241" t="s">
        <v>13266</v>
      </c>
      <c r="C577" s="102" t="s">
        <v>13267</v>
      </c>
      <c r="D577" s="241" t="s">
        <v>13268</v>
      </c>
      <c r="E577" s="241">
        <v>70</v>
      </c>
      <c r="F577" s="627">
        <v>4496.1000000000004</v>
      </c>
      <c r="G577" s="627"/>
      <c r="H577" s="627">
        <v>4496.1000000000004</v>
      </c>
      <c r="I577" s="627">
        <v>4496.1000000000004</v>
      </c>
    </row>
    <row r="578" spans="1:9" ht="51" customHeight="1" x14ac:dyDescent="0.2">
      <c r="A578" s="134">
        <v>2</v>
      </c>
      <c r="B578" s="241" t="s">
        <v>13269</v>
      </c>
      <c r="C578" s="102" t="s">
        <v>13270</v>
      </c>
      <c r="D578" s="241" t="s">
        <v>13271</v>
      </c>
      <c r="E578" s="241">
        <v>20</v>
      </c>
      <c r="F578" s="365">
        <v>1515.83</v>
      </c>
      <c r="G578" s="163"/>
      <c r="H578" s="365">
        <v>1515.83</v>
      </c>
      <c r="I578" s="365">
        <v>1515.83</v>
      </c>
    </row>
    <row r="579" spans="1:9" ht="43.5" hidden="1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hidden="1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hidden="1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hidden="1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hidden="1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hidden="1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90</v>
      </c>
      <c r="F596" s="92">
        <f>SUM(F577:F595)</f>
        <v>6011.93</v>
      </c>
      <c r="G596" s="92">
        <f>SUM(G577:G595)</f>
        <v>0</v>
      </c>
      <c r="H596" s="92">
        <f>SUM(H577:H595)</f>
        <v>6011.93</v>
      </c>
      <c r="I596" s="93">
        <f>SUM(I577:I595)</f>
        <v>6011.93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3031.66</v>
      </c>
    </row>
    <row r="598" spans="1:9" ht="54" customHeight="1" thickTop="1" x14ac:dyDescent="0.2">
      <c r="A598" s="130">
        <v>1</v>
      </c>
      <c r="B598" s="628" t="s">
        <v>13272</v>
      </c>
      <c r="C598" s="163" t="s">
        <v>13273</v>
      </c>
      <c r="D598" s="575" t="s">
        <v>13274</v>
      </c>
      <c r="E598" s="241">
        <v>40</v>
      </c>
      <c r="F598" s="241">
        <v>3031.66</v>
      </c>
      <c r="G598" s="577"/>
      <c r="H598" s="241">
        <v>3031.66</v>
      </c>
      <c r="I598" s="241">
        <v>3031.66</v>
      </c>
    </row>
    <row r="599" spans="1:9" ht="37.5" hidden="1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hidden="1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hidden="1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hidden="1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40</v>
      </c>
      <c r="F617" s="92">
        <f>SUM(F598:F616)</f>
        <v>3031.66</v>
      </c>
      <c r="G617" s="92">
        <f>SUM(G598:G616)</f>
        <v>0</v>
      </c>
      <c r="H617" s="92">
        <f>SUM(H598:H616)</f>
        <v>3031.66</v>
      </c>
      <c r="I617" s="93">
        <f>SUM(I598:I616)</f>
        <v>3031.66</v>
      </c>
    </row>
    <row r="618" spans="1:9" ht="16.5" customHeight="1" thickTop="1" x14ac:dyDescent="0.25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hidden="1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hidden="1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hidden="1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hidden="1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hidden="1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hidden="1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hidden="1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hidden="1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hidden="1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hidden="1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hidden="1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hidden="1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hidden="1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hidden="1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hidden="1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hidden="1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hidden="1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hidden="1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hidden="1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hidden="1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hidden="1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hidden="1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hidden="1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hidden="1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hidden="1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hidden="1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hidden="1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hidden="1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hidden="1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hidden="1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hidden="1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hidden="1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hidden="1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hidden="1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hidden="1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hidden="1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hidden="1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hidden="1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hidden="1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hidden="1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hidden="1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hidden="1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hidden="1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hidden="1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hidden="1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hidden="1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hidden="1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hidden="1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hidden="1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hidden="1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hidden="1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hidden="1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hidden="1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hidden="1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hidden="1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hidden="1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hidden="1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hidden="1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hidden="1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hidden="1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hidden="1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hidden="1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hidden="1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hidden="1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hidden="1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hidden="1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hidden="1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hidden="1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hidden="1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hidden="1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hidden="1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hidden="1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hidden="1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hidden="1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hidden="1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hidden="1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hidden="1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hidden="1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hidden="1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hidden="1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hidden="1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hidden="1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hidden="1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hidden="1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hidden="1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hidden="1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hidden="1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hidden="1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hidden="1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hidden="1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hidden="1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hidden="1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hidden="1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hidden="1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hidden="1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hidden="1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hidden="1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hidden="1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hidden="1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hidden="1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hidden="1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hidden="1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hidden="1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hidden="1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hidden="1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hidden="1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hidden="1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hidden="1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hidden="1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hidden="1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hidden="1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hidden="1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hidden="1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hidden="1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hidden="1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hidden="1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hidden="1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hidden="1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hidden="1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hidden="1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hidden="1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hidden="1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hidden="1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hidden="1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hidden="1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hidden="1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hidden="1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hidden="1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hidden="1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hidden="1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hidden="1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hidden="1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hidden="1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hidden="1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hidden="1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hidden="1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hidden="1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x14ac:dyDescent="0.25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hidden="1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hidden="1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hidden="1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x14ac:dyDescent="0.25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hidden="1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hidden="1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hidden="1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x14ac:dyDescent="0.25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hidden="1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hidden="1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hidden="1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hidden="1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hidden="1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hidden="1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x14ac:dyDescent="0.25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hidden="1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x14ac:dyDescent="0.25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hidden="1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E955+E976+E997+E1017+E1038+E1059</f>
        <v>753.52499999999998</v>
      </c>
      <c r="F901" s="16"/>
      <c r="G901" s="16"/>
      <c r="H901" s="16"/>
      <c r="I901" s="15">
        <f>I955+I976+I997+I1017+I1038+I1059</f>
        <v>29791</v>
      </c>
    </row>
    <row r="902" spans="1:9" ht="16.5" customHeight="1" thickTop="1" x14ac:dyDescent="0.25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I955</f>
        <v>20900</v>
      </c>
    </row>
    <row r="903" spans="1:9" ht="32.25" customHeight="1" x14ac:dyDescent="0.2">
      <c r="A903" s="242">
        <v>1</v>
      </c>
      <c r="B903" s="583" t="s">
        <v>13275</v>
      </c>
      <c r="C903" s="585" t="s">
        <v>13276</v>
      </c>
      <c r="D903" s="583" t="s">
        <v>13277</v>
      </c>
      <c r="E903" s="581">
        <v>5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13278</v>
      </c>
      <c r="C904" s="585" t="s">
        <v>13279</v>
      </c>
      <c r="D904" s="583" t="s">
        <v>13280</v>
      </c>
      <c r="E904" s="581">
        <v>4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13281</v>
      </c>
      <c r="C905" s="585" t="s">
        <v>13282</v>
      </c>
      <c r="D905" s="583" t="s">
        <v>13283</v>
      </c>
      <c r="E905" s="581">
        <v>4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13284</v>
      </c>
      <c r="C906" s="585" t="s">
        <v>13285</v>
      </c>
      <c r="D906" s="583" t="s">
        <v>13286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13287</v>
      </c>
      <c r="C907" s="585" t="s">
        <v>13288</v>
      </c>
      <c r="D907" s="583" t="s">
        <v>13287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13289</v>
      </c>
      <c r="C908" s="585" t="s">
        <v>13290</v>
      </c>
      <c r="D908" s="583" t="s">
        <v>13291</v>
      </c>
      <c r="E908" s="581">
        <v>4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13292</v>
      </c>
      <c r="C909" s="585" t="s">
        <v>13293</v>
      </c>
      <c r="D909" s="583" t="s">
        <v>13294</v>
      </c>
      <c r="E909" s="581">
        <v>4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13295</v>
      </c>
      <c r="C910" s="585" t="s">
        <v>13296</v>
      </c>
      <c r="D910" s="583" t="s">
        <v>13297</v>
      </c>
      <c r="E910" s="581">
        <v>4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13298</v>
      </c>
      <c r="C911" s="585" t="s">
        <v>13299</v>
      </c>
      <c r="D911" s="583" t="s">
        <v>13300</v>
      </c>
      <c r="E911" s="581">
        <v>4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13301</v>
      </c>
      <c r="C912" s="585" t="s">
        <v>13302</v>
      </c>
      <c r="D912" s="583" t="s">
        <v>13303</v>
      </c>
      <c r="E912" s="581">
        <v>7.5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13304</v>
      </c>
      <c r="C913" s="585" t="s">
        <v>13305</v>
      </c>
      <c r="D913" s="583" t="s">
        <v>13306</v>
      </c>
      <c r="E913" s="581">
        <v>4.5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13307</v>
      </c>
      <c r="C914" s="585" t="s">
        <v>13308</v>
      </c>
      <c r="D914" s="583" t="s">
        <v>13309</v>
      </c>
      <c r="E914" s="581">
        <v>15</v>
      </c>
      <c r="F914" s="581">
        <v>550</v>
      </c>
      <c r="G914" s="584"/>
      <c r="H914" s="581">
        <v>550</v>
      </c>
      <c r="I914" s="581">
        <v>550</v>
      </c>
    </row>
    <row r="915" spans="1:9" ht="41.25" customHeight="1" x14ac:dyDescent="0.2">
      <c r="A915" s="242">
        <v>13</v>
      </c>
      <c r="B915" s="244" t="s">
        <v>13310</v>
      </c>
      <c r="C915" s="102" t="s">
        <v>13311</v>
      </c>
      <c r="D915" s="244" t="s">
        <v>13312</v>
      </c>
      <c r="E915" s="241">
        <v>15</v>
      </c>
      <c r="F915" s="241">
        <v>550</v>
      </c>
      <c r="G915" s="240"/>
      <c r="H915" s="241">
        <v>550</v>
      </c>
      <c r="I915" s="241">
        <v>550</v>
      </c>
    </row>
    <row r="916" spans="1:9" ht="44.25" customHeight="1" x14ac:dyDescent="0.2">
      <c r="A916" s="242">
        <v>14</v>
      </c>
      <c r="B916" s="244" t="s">
        <v>13313</v>
      </c>
      <c r="C916" s="102" t="s">
        <v>13314</v>
      </c>
      <c r="D916" s="244" t="s">
        <v>13315</v>
      </c>
      <c r="E916" s="241">
        <v>3</v>
      </c>
      <c r="F916" s="241">
        <v>550</v>
      </c>
      <c r="G916" s="240"/>
      <c r="H916" s="241">
        <v>550</v>
      </c>
      <c r="I916" s="241">
        <v>550</v>
      </c>
    </row>
    <row r="917" spans="1:9" ht="34.5" customHeight="1" x14ac:dyDescent="0.2">
      <c r="A917" s="242">
        <v>15</v>
      </c>
      <c r="B917" s="244" t="s">
        <v>13316</v>
      </c>
      <c r="C917" s="102" t="s">
        <v>13317</v>
      </c>
      <c r="D917" s="244" t="s">
        <v>13318</v>
      </c>
      <c r="E917" s="241">
        <v>4.5</v>
      </c>
      <c r="F917" s="241">
        <v>550</v>
      </c>
      <c r="G917" s="240"/>
      <c r="H917" s="241">
        <v>550</v>
      </c>
      <c r="I917" s="241">
        <v>550</v>
      </c>
    </row>
    <row r="918" spans="1:9" ht="59.25" customHeight="1" x14ac:dyDescent="0.2">
      <c r="A918" s="242">
        <v>16</v>
      </c>
      <c r="B918" s="244" t="s">
        <v>13319</v>
      </c>
      <c r="C918" s="102" t="s">
        <v>13320</v>
      </c>
      <c r="D918" s="244" t="s">
        <v>13321</v>
      </c>
      <c r="E918" s="241">
        <v>4.5</v>
      </c>
      <c r="F918" s="241">
        <v>550</v>
      </c>
      <c r="G918" s="240"/>
      <c r="H918" s="241">
        <v>550</v>
      </c>
      <c r="I918" s="241">
        <v>550</v>
      </c>
    </row>
    <row r="919" spans="1:9" ht="38.25" customHeight="1" x14ac:dyDescent="0.2">
      <c r="A919" s="242">
        <v>17</v>
      </c>
      <c r="B919" s="244" t="s">
        <v>13322</v>
      </c>
      <c r="C919" s="102" t="s">
        <v>13323</v>
      </c>
      <c r="D919" s="244" t="s">
        <v>13324</v>
      </c>
      <c r="E919" s="241">
        <v>4.5</v>
      </c>
      <c r="F919" s="241">
        <v>550</v>
      </c>
      <c r="G919" s="240"/>
      <c r="H919" s="241">
        <v>550</v>
      </c>
      <c r="I919" s="241">
        <v>550</v>
      </c>
    </row>
    <row r="920" spans="1:9" s="105" customFormat="1" ht="35.25" customHeight="1" x14ac:dyDescent="0.2">
      <c r="A920" s="242">
        <v>18</v>
      </c>
      <c r="B920" s="244" t="s">
        <v>13325</v>
      </c>
      <c r="C920" s="102" t="s">
        <v>13326</v>
      </c>
      <c r="D920" s="244" t="s">
        <v>13327</v>
      </c>
      <c r="E920" s="241">
        <v>4.5</v>
      </c>
      <c r="F920" s="241">
        <v>550</v>
      </c>
      <c r="G920" s="240"/>
      <c r="H920" s="241">
        <v>550</v>
      </c>
      <c r="I920" s="241">
        <v>550</v>
      </c>
    </row>
    <row r="921" spans="1:9" ht="41.25" customHeight="1" x14ac:dyDescent="0.2">
      <c r="A921" s="242">
        <v>19</v>
      </c>
      <c r="B921" s="244" t="s">
        <v>13328</v>
      </c>
      <c r="C921" s="102" t="s">
        <v>13329</v>
      </c>
      <c r="D921" s="244" t="s">
        <v>13330</v>
      </c>
      <c r="E921" s="241">
        <v>5</v>
      </c>
      <c r="F921" s="241">
        <v>550</v>
      </c>
      <c r="G921" s="240"/>
      <c r="H921" s="241">
        <v>550</v>
      </c>
      <c r="I921" s="241">
        <v>550</v>
      </c>
    </row>
    <row r="922" spans="1:9" ht="46.5" customHeight="1" x14ac:dyDescent="0.2">
      <c r="A922" s="242">
        <v>20</v>
      </c>
      <c r="B922" s="244" t="s">
        <v>13331</v>
      </c>
      <c r="C922" s="102" t="s">
        <v>13332</v>
      </c>
      <c r="D922" s="244" t="s">
        <v>13333</v>
      </c>
      <c r="E922" s="241">
        <v>5</v>
      </c>
      <c r="F922" s="241">
        <v>550</v>
      </c>
      <c r="G922" s="240"/>
      <c r="H922" s="241">
        <v>550</v>
      </c>
      <c r="I922" s="241">
        <v>550</v>
      </c>
    </row>
    <row r="923" spans="1:9" ht="48.75" customHeight="1" x14ac:dyDescent="0.2">
      <c r="A923" s="242">
        <v>21</v>
      </c>
      <c r="B923" s="244" t="s">
        <v>13334</v>
      </c>
      <c r="C923" s="102" t="s">
        <v>13335</v>
      </c>
      <c r="D923" s="244" t="s">
        <v>13336</v>
      </c>
      <c r="E923" s="241">
        <v>4.5</v>
      </c>
      <c r="F923" s="241">
        <v>550</v>
      </c>
      <c r="G923" s="240"/>
      <c r="H923" s="241">
        <v>550</v>
      </c>
      <c r="I923" s="241">
        <v>550</v>
      </c>
    </row>
    <row r="924" spans="1:9" ht="62.25" customHeight="1" x14ac:dyDescent="0.2">
      <c r="A924" s="242">
        <v>22</v>
      </c>
      <c r="B924" s="244" t="s">
        <v>13337</v>
      </c>
      <c r="C924" s="102" t="s">
        <v>13338</v>
      </c>
      <c r="D924" s="244" t="s">
        <v>13339</v>
      </c>
      <c r="E924" s="241">
        <v>2.5000000000000001E-2</v>
      </c>
      <c r="F924" s="241">
        <v>8250</v>
      </c>
      <c r="G924" s="240"/>
      <c r="H924" s="241">
        <v>8250</v>
      </c>
      <c r="I924" s="241">
        <v>8250</v>
      </c>
    </row>
    <row r="925" spans="1:9" ht="56.25" customHeight="1" x14ac:dyDescent="0.2">
      <c r="A925" s="242">
        <v>23</v>
      </c>
      <c r="B925" s="244" t="s">
        <v>13340</v>
      </c>
      <c r="C925" s="102" t="s">
        <v>13341</v>
      </c>
      <c r="D925" s="244" t="s">
        <v>13342</v>
      </c>
      <c r="E925" s="241">
        <v>8</v>
      </c>
      <c r="F925" s="241">
        <v>550</v>
      </c>
      <c r="G925" s="240"/>
      <c r="H925" s="241">
        <v>550</v>
      </c>
      <c r="I925" s="241">
        <v>550</v>
      </c>
    </row>
    <row r="926" spans="1:9" ht="51" customHeight="1" x14ac:dyDescent="0.2">
      <c r="A926" s="242">
        <v>24</v>
      </c>
      <c r="B926" s="244" t="s">
        <v>13343</v>
      </c>
      <c r="C926" s="102" t="s">
        <v>13344</v>
      </c>
      <c r="D926" s="244" t="s">
        <v>13343</v>
      </c>
      <c r="E926" s="241">
        <v>1</v>
      </c>
      <c r="F926" s="241">
        <v>550</v>
      </c>
      <c r="G926" s="240"/>
      <c r="H926" s="241">
        <v>550</v>
      </c>
      <c r="I926" s="241">
        <v>550</v>
      </c>
    </row>
    <row r="927" spans="1:9" ht="49.5" hidden="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5.75" hidden="1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3.5" hidden="1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hidden="1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4.25" hidden="1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8.75" hidden="1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5.75" hidden="1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7.25" hidden="1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0.5" hidden="1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39" hidden="1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43.5" hidden="1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37.5" hidden="1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2.25" hidden="1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40.5" hidden="1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37.5" hidden="1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5.25" hidden="1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9.75" hidden="1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16.5" hidden="1" customHeight="1" x14ac:dyDescent="0.2">
      <c r="A944" s="134"/>
      <c r="B944" s="244"/>
      <c r="C944" s="102"/>
      <c r="D944" s="244"/>
      <c r="E944" s="241"/>
      <c r="F944" s="241"/>
      <c r="G944" s="240"/>
      <c r="H944" s="241"/>
      <c r="I944" s="241"/>
    </row>
    <row r="945" spans="1:9" ht="16.5" hidden="1" customHeight="1" x14ac:dyDescent="0.2">
      <c r="A945" s="134"/>
      <c r="B945" s="257"/>
      <c r="C945" s="263"/>
      <c r="D945" s="257"/>
      <c r="E945" s="262"/>
      <c r="F945" s="188"/>
      <c r="G945" s="188"/>
      <c r="H945" s="188"/>
      <c r="I945" s="258"/>
    </row>
    <row r="946" spans="1:9" ht="16.5" hidden="1" customHeight="1" x14ac:dyDescent="0.25">
      <c r="A946" s="134"/>
      <c r="B946" s="70"/>
      <c r="C946" s="71"/>
      <c r="D946" s="70"/>
      <c r="E946" s="72"/>
      <c r="F946" s="73"/>
      <c r="G946" s="73"/>
      <c r="H946" s="73"/>
      <c r="I946" s="74"/>
    </row>
    <row r="947" spans="1:9" ht="16.5" hidden="1" customHeight="1" x14ac:dyDescent="0.25">
      <c r="A947" s="134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thickBot="1" x14ac:dyDescent="0.3">
      <c r="A954" s="223"/>
      <c r="B954" s="84"/>
      <c r="C954" s="85"/>
      <c r="D954" s="84"/>
      <c r="E954" s="86"/>
      <c r="F954" s="87"/>
      <c r="G954" s="87"/>
      <c r="H954" s="87"/>
      <c r="I954" s="88"/>
    </row>
    <row r="955" spans="1:9" ht="16.5" customHeight="1" thickBot="1" x14ac:dyDescent="0.3">
      <c r="A955" s="89" t="s">
        <v>43</v>
      </c>
      <c r="B955" s="90"/>
      <c r="C955" s="91"/>
      <c r="D955" s="90"/>
      <c r="E955" s="152">
        <f>SUM(E903:E954)</f>
        <v>123.52500000000001</v>
      </c>
      <c r="F955" s="152">
        <f>SUM(F903:F954)</f>
        <v>20900</v>
      </c>
      <c r="G955" s="152">
        <f>SUM(G903:G954)</f>
        <v>0</v>
      </c>
      <c r="H955" s="152">
        <f>SUM(H903:H954)</f>
        <v>20900</v>
      </c>
      <c r="I955" s="224">
        <f>SUM(I903:I954)</f>
        <v>20900</v>
      </c>
    </row>
    <row r="956" spans="1:9" ht="16.5" customHeight="1" thickTop="1" x14ac:dyDescent="0.25">
      <c r="A956" s="94" t="s">
        <v>44</v>
      </c>
      <c r="B956" s="95"/>
      <c r="C956" s="96"/>
      <c r="D956" s="95"/>
      <c r="E956" s="97"/>
      <c r="F956" s="97"/>
      <c r="G956" s="97"/>
      <c r="H956" s="97"/>
      <c r="I956" s="99">
        <f>I976</f>
        <v>0</v>
      </c>
    </row>
    <row r="957" spans="1:9" ht="48.75" hidden="1" customHeight="1" thickTop="1" x14ac:dyDescent="0.25">
      <c r="A957" s="146"/>
      <c r="B957" s="244"/>
      <c r="C957" s="102"/>
      <c r="D957" s="244"/>
      <c r="E957" s="241"/>
      <c r="F957" s="241"/>
      <c r="G957" s="240"/>
      <c r="H957" s="241"/>
      <c r="I957" s="241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4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thickBot="1" x14ac:dyDescent="0.3">
      <c r="A975" s="83"/>
      <c r="B975" s="84"/>
      <c r="C975" s="85"/>
      <c r="D975" s="84"/>
      <c r="E975" s="86"/>
      <c r="F975" s="87"/>
      <c r="G975" s="87"/>
      <c r="H975" s="87"/>
      <c r="I975" s="88"/>
    </row>
    <row r="976" spans="1:9" ht="16.5" customHeight="1" thickBot="1" x14ac:dyDescent="0.3">
      <c r="A976" s="155" t="s">
        <v>43</v>
      </c>
      <c r="B976" s="156"/>
      <c r="C976" s="157"/>
      <c r="D976" s="156"/>
      <c r="E976" s="158">
        <f>SUM(E957:E975)</f>
        <v>0</v>
      </c>
      <c r="F976" s="159">
        <f>SUM(F957:F975)</f>
        <v>0</v>
      </c>
      <c r="G976" s="159">
        <f>SUM(G957:G975)</f>
        <v>0</v>
      </c>
      <c r="H976" s="159">
        <f>SUM(H957:H975)</f>
        <v>0</v>
      </c>
      <c r="I976" s="160">
        <f>SUM(I957:I975)</f>
        <v>0</v>
      </c>
    </row>
    <row r="977" spans="1:9" ht="16.5" customHeight="1" thickTop="1" x14ac:dyDescent="0.25">
      <c r="A977" s="19" t="s">
        <v>45</v>
      </c>
      <c r="B977" s="20"/>
      <c r="C977" s="21"/>
      <c r="D977" s="20"/>
      <c r="E977" s="22"/>
      <c r="F977" s="22"/>
      <c r="G977" s="22"/>
      <c r="H977" s="22"/>
      <c r="I977" s="23">
        <f>I997</f>
        <v>0</v>
      </c>
    </row>
    <row r="978" spans="1:9" ht="38.25" hidden="1" customHeight="1" thickTop="1" x14ac:dyDescent="0.2">
      <c r="A978" s="130"/>
      <c r="B978" s="243"/>
      <c r="C978" s="243"/>
      <c r="D978" s="243"/>
      <c r="E978" s="369"/>
      <c r="F978" s="370"/>
      <c r="G978" s="370"/>
      <c r="H978" s="370"/>
      <c r="I978" s="370"/>
    </row>
    <row r="979" spans="1:9" ht="37.5" hidden="1" customHeight="1" x14ac:dyDescent="0.25">
      <c r="A979" s="138"/>
      <c r="B979" s="243"/>
      <c r="C979" s="253"/>
      <c r="D979" s="243"/>
      <c r="E979" s="369"/>
      <c r="F979" s="370"/>
      <c r="G979" s="370"/>
      <c r="H979" s="370"/>
      <c r="I979" s="370"/>
    </row>
    <row r="980" spans="1:9" ht="32.25" hidden="1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16.5" hidden="1" customHeight="1" x14ac:dyDescent="0.25">
      <c r="A981" s="75"/>
      <c r="B981" s="243"/>
      <c r="C981" s="253"/>
      <c r="D981" s="243"/>
      <c r="E981" s="369"/>
      <c r="F981" s="370"/>
      <c r="G981" s="370"/>
      <c r="H981" s="370"/>
      <c r="I981" s="370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thickBot="1" x14ac:dyDescent="0.3">
      <c r="A996" s="83"/>
      <c r="B996" s="84"/>
      <c r="C996" s="85"/>
      <c r="D996" s="84"/>
      <c r="E996" s="86"/>
      <c r="F996" s="87"/>
      <c r="G996" s="87"/>
      <c r="H996" s="87"/>
      <c r="I996" s="88"/>
    </row>
    <row r="997" spans="1:9" ht="16.5" customHeight="1" thickBot="1" x14ac:dyDescent="0.3">
      <c r="A997" s="155" t="s">
        <v>43</v>
      </c>
      <c r="B997" s="156"/>
      <c r="C997" s="156"/>
      <c r="D997" s="156"/>
      <c r="E997" s="158">
        <f>SUM(E978:E996)</f>
        <v>0</v>
      </c>
      <c r="F997" s="159">
        <f>SUM(F978:F996)</f>
        <v>0</v>
      </c>
      <c r="G997" s="159">
        <f>SUM(G978:G996)</f>
        <v>0</v>
      </c>
      <c r="H997" s="159">
        <f>SUM(H978:H996)</f>
        <v>0</v>
      </c>
      <c r="I997" s="160">
        <f>SUM(I978:I996)</f>
        <v>0</v>
      </c>
    </row>
    <row r="998" spans="1:9" ht="16.5" customHeight="1" thickTop="1" x14ac:dyDescent="0.25">
      <c r="A998" s="19" t="s">
        <v>46</v>
      </c>
      <c r="B998" s="20"/>
      <c r="C998" s="20"/>
      <c r="D998" s="20"/>
      <c r="E998" s="22"/>
      <c r="F998" s="22"/>
      <c r="G998" s="22"/>
      <c r="H998" s="22"/>
      <c r="I998" s="23">
        <f>I1017</f>
        <v>8891</v>
      </c>
    </row>
    <row r="999" spans="1:9" ht="46.5" customHeight="1" x14ac:dyDescent="0.2">
      <c r="A999" s="568">
        <v>1</v>
      </c>
      <c r="B999" s="243" t="s">
        <v>13345</v>
      </c>
      <c r="C999" s="243" t="s">
        <v>13346</v>
      </c>
      <c r="D999" s="243" t="s">
        <v>13345</v>
      </c>
      <c r="E999" s="368">
        <v>630</v>
      </c>
      <c r="F999" s="365">
        <v>8891.06</v>
      </c>
      <c r="G999" s="365"/>
      <c r="H999" s="365">
        <v>8891</v>
      </c>
      <c r="I999" s="365">
        <v>8891</v>
      </c>
    </row>
    <row r="1000" spans="1:9" ht="51" hidden="1" customHeight="1" x14ac:dyDescent="0.2">
      <c r="A1000" s="568"/>
      <c r="B1000" s="243"/>
      <c r="C1000" s="569"/>
      <c r="D1000" s="243"/>
      <c r="E1000" s="368"/>
      <c r="F1000" s="365"/>
      <c r="G1000" s="365"/>
      <c r="H1000" s="365"/>
      <c r="I1000" s="365"/>
    </row>
    <row r="1001" spans="1:9" ht="37.5" hidden="1" customHeight="1" x14ac:dyDescent="0.25">
      <c r="A1001" s="138"/>
      <c r="B1001" s="243"/>
      <c r="C1001" s="253"/>
      <c r="D1001" s="243"/>
      <c r="E1001" s="369"/>
      <c r="F1001" s="370"/>
      <c r="G1001" s="370"/>
      <c r="H1001" s="370"/>
      <c r="I1001" s="370"/>
    </row>
    <row r="1002" spans="1:9" ht="16.5" hidden="1" customHeight="1" x14ac:dyDescent="0.25">
      <c r="A1002" s="75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hidden="1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89" t="s">
        <v>43</v>
      </c>
      <c r="B1017" s="90"/>
      <c r="C1017" s="91"/>
      <c r="D1017" s="90"/>
      <c r="E1017" s="152">
        <f>SUM(E999:E1016)</f>
        <v>630</v>
      </c>
      <c r="F1017" s="92">
        <f>SUM(F999:F1016)</f>
        <v>8891.06</v>
      </c>
      <c r="G1017" s="92">
        <f>SUM(G999:G1016)</f>
        <v>0</v>
      </c>
      <c r="H1017" s="92">
        <f>SUM(H999:H1016)</f>
        <v>8891</v>
      </c>
      <c r="I1017" s="93">
        <f>SUM(I999:I1016)</f>
        <v>8891</v>
      </c>
    </row>
    <row r="1018" spans="1:9" ht="16.5" customHeight="1" thickTop="1" x14ac:dyDescent="0.25">
      <c r="A1018" s="94" t="s">
        <v>47</v>
      </c>
      <c r="B1018" s="95"/>
      <c r="C1018" s="96"/>
      <c r="D1018" s="95"/>
      <c r="E1018" s="97"/>
      <c r="F1018" s="97"/>
      <c r="G1018" s="97"/>
      <c r="H1018" s="97"/>
      <c r="I1018" s="99">
        <f>I1038</f>
        <v>0</v>
      </c>
    </row>
    <row r="1019" spans="1:9" ht="46.5" hidden="1" customHeight="1" thickTop="1" x14ac:dyDescent="0.25">
      <c r="A1019" s="146"/>
      <c r="B1019" s="102"/>
      <c r="C1019" s="102"/>
      <c r="D1019" s="102"/>
      <c r="E1019" s="368"/>
      <c r="F1019" s="365"/>
      <c r="G1019" s="365"/>
      <c r="H1019" s="365"/>
      <c r="I1019" s="365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hidden="1" customHeight="1" thickBot="1" x14ac:dyDescent="0.3">
      <c r="A1037" s="83"/>
      <c r="B1037" s="84"/>
      <c r="C1037" s="85"/>
      <c r="D1037" s="84"/>
      <c r="E1037" s="86"/>
      <c r="F1037" s="87"/>
      <c r="G1037" s="87"/>
      <c r="H1037" s="87"/>
      <c r="I1037" s="88"/>
    </row>
    <row r="1038" spans="1:9" ht="16.5" customHeight="1" thickBot="1" x14ac:dyDescent="0.3">
      <c r="A1038" s="89" t="s">
        <v>43</v>
      </c>
      <c r="B1038" s="90"/>
      <c r="C1038" s="91"/>
      <c r="D1038" s="90"/>
      <c r="E1038" s="152">
        <f>SUM(E1019:E1037)</f>
        <v>0</v>
      </c>
      <c r="F1038" s="92">
        <f>SUM(F1019:F1037)</f>
        <v>0</v>
      </c>
      <c r="G1038" s="92">
        <f>SUM(G1019:G1037)</f>
        <v>0</v>
      </c>
      <c r="H1038" s="92">
        <f>SUM(H1019:H1037)</f>
        <v>0</v>
      </c>
      <c r="I1038" s="93">
        <f>SUM(I1019:I1037)</f>
        <v>0</v>
      </c>
    </row>
    <row r="1039" spans="1:9" ht="16.5" customHeight="1" thickTop="1" x14ac:dyDescent="0.25">
      <c r="A1039" s="19" t="s">
        <v>48</v>
      </c>
      <c r="B1039" s="20"/>
      <c r="C1039" s="21"/>
      <c r="D1039" s="20"/>
      <c r="E1039" s="22"/>
      <c r="F1039" s="22"/>
      <c r="G1039" s="22"/>
      <c r="H1039" s="22"/>
      <c r="I1039" s="23">
        <f>I1059</f>
        <v>0</v>
      </c>
    </row>
    <row r="1040" spans="1:9" ht="16.5" hidden="1" customHeight="1" x14ac:dyDescent="0.25">
      <c r="A1040" s="138"/>
      <c r="B1040" s="265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hidden="1" customHeight="1" thickBot="1" x14ac:dyDescent="0.3">
      <c r="A1058" s="83"/>
      <c r="B1058" s="84"/>
      <c r="C1058" s="85"/>
      <c r="D1058" s="84"/>
      <c r="E1058" s="86"/>
      <c r="F1058" s="87"/>
      <c r="G1058" s="87"/>
      <c r="H1058" s="87"/>
      <c r="I1058" s="88"/>
    </row>
    <row r="1059" spans="1:9" ht="16.5" customHeight="1" thickBot="1" x14ac:dyDescent="0.3">
      <c r="A1059" s="155" t="s">
        <v>43</v>
      </c>
      <c r="B1059" s="156"/>
      <c r="C1059" s="157"/>
      <c r="D1059" s="156"/>
      <c r="E1059" s="158">
        <f>SUM(E1040:E1058)</f>
        <v>0</v>
      </c>
      <c r="F1059" s="159">
        <f>SUM(F1040:F1058)</f>
        <v>0</v>
      </c>
      <c r="G1059" s="159">
        <f>SUM(G1040:G1058)</f>
        <v>0</v>
      </c>
      <c r="H1059" s="159">
        <f>SUM(H1040:H1058)</f>
        <v>0</v>
      </c>
      <c r="I1059" s="160">
        <f>SUM(I1040:I1058)</f>
        <v>0</v>
      </c>
    </row>
    <row r="1060" spans="1:9" ht="16.5" customHeight="1" thickTop="1" thickBot="1" x14ac:dyDescent="0.3">
      <c r="A1060" s="11" t="s">
        <v>79</v>
      </c>
      <c r="B1060" s="12"/>
      <c r="C1060" s="13"/>
      <c r="D1060" s="14"/>
      <c r="E1060" s="15">
        <f>E1126+E1147+E1168+E1189+E1210</f>
        <v>134.5</v>
      </c>
      <c r="F1060" s="16"/>
      <c r="G1060" s="16"/>
      <c r="H1060" s="16"/>
      <c r="I1060" s="15">
        <f>I1126+I1147+I1168+I1189+I1210</f>
        <v>12650</v>
      </c>
    </row>
    <row r="1061" spans="1:9" ht="16.5" customHeight="1" thickTop="1" thickBot="1" x14ac:dyDescent="0.3">
      <c r="A1061" s="19" t="s">
        <v>13</v>
      </c>
      <c r="B1061" s="20"/>
      <c r="C1061" s="21"/>
      <c r="D1061" s="20"/>
      <c r="E1061" s="22"/>
      <c r="F1061" s="22"/>
      <c r="G1061" s="22"/>
      <c r="H1061" s="22"/>
      <c r="I1061" s="23">
        <f>I1126</f>
        <v>12650</v>
      </c>
    </row>
    <row r="1062" spans="1:9" ht="45" customHeight="1" thickTop="1" x14ac:dyDescent="0.2">
      <c r="A1062" s="130">
        <v>1</v>
      </c>
      <c r="B1062" s="586" t="s">
        <v>13347</v>
      </c>
      <c r="C1062" s="587" t="s">
        <v>13348</v>
      </c>
      <c r="D1062" s="588" t="s">
        <v>13349</v>
      </c>
      <c r="E1062" s="589">
        <v>7</v>
      </c>
      <c r="F1062" s="589">
        <v>550</v>
      </c>
      <c r="G1062" s="590"/>
      <c r="H1062" s="589">
        <v>550</v>
      </c>
      <c r="I1062" s="589">
        <v>550</v>
      </c>
    </row>
    <row r="1063" spans="1:9" ht="34.5" customHeight="1" x14ac:dyDescent="0.2">
      <c r="A1063" s="134">
        <v>2</v>
      </c>
      <c r="B1063" s="586" t="s">
        <v>13350</v>
      </c>
      <c r="C1063" s="587" t="s">
        <v>13351</v>
      </c>
      <c r="D1063" s="588" t="s">
        <v>13352</v>
      </c>
      <c r="E1063" s="589">
        <v>5</v>
      </c>
      <c r="F1063" s="589">
        <v>550</v>
      </c>
      <c r="G1063" s="590"/>
      <c r="H1063" s="589">
        <v>550</v>
      </c>
      <c r="I1063" s="589">
        <v>550</v>
      </c>
    </row>
    <row r="1064" spans="1:9" ht="44.25" customHeight="1" x14ac:dyDescent="0.2">
      <c r="A1064" s="134">
        <v>3</v>
      </c>
      <c r="B1064" s="586" t="s">
        <v>13353</v>
      </c>
      <c r="C1064" s="587" t="s">
        <v>13354</v>
      </c>
      <c r="D1064" s="588" t="s">
        <v>13355</v>
      </c>
      <c r="E1064" s="589">
        <v>10</v>
      </c>
      <c r="F1064" s="589">
        <v>550</v>
      </c>
      <c r="G1064" s="590"/>
      <c r="H1064" s="589">
        <v>550</v>
      </c>
      <c r="I1064" s="589">
        <v>550</v>
      </c>
    </row>
    <row r="1065" spans="1:9" ht="40.5" customHeight="1" x14ac:dyDescent="0.2">
      <c r="A1065" s="134">
        <v>4</v>
      </c>
      <c r="B1065" s="586" t="s">
        <v>13356</v>
      </c>
      <c r="C1065" s="587" t="s">
        <v>13357</v>
      </c>
      <c r="D1065" s="588" t="s">
        <v>13358</v>
      </c>
      <c r="E1065" s="589">
        <v>3</v>
      </c>
      <c r="F1065" s="589">
        <v>550</v>
      </c>
      <c r="G1065" s="590"/>
      <c r="H1065" s="589">
        <v>550</v>
      </c>
      <c r="I1065" s="589">
        <v>550</v>
      </c>
    </row>
    <row r="1066" spans="1:9" ht="42.75" customHeight="1" x14ac:dyDescent="0.2">
      <c r="A1066" s="134">
        <v>5</v>
      </c>
      <c r="B1066" s="586" t="s">
        <v>13359</v>
      </c>
      <c r="C1066" s="591" t="s">
        <v>13360</v>
      </c>
      <c r="D1066" s="588" t="s">
        <v>13361</v>
      </c>
      <c r="E1066" s="589">
        <v>3</v>
      </c>
      <c r="F1066" s="589">
        <v>550</v>
      </c>
      <c r="G1066" s="590"/>
      <c r="H1066" s="589">
        <v>550</v>
      </c>
      <c r="I1066" s="589">
        <v>550</v>
      </c>
    </row>
    <row r="1067" spans="1:9" ht="46.5" customHeight="1" x14ac:dyDescent="0.2">
      <c r="A1067" s="134">
        <v>6</v>
      </c>
      <c r="B1067" s="586" t="s">
        <v>13362</v>
      </c>
      <c r="C1067" s="591" t="s">
        <v>13363</v>
      </c>
      <c r="D1067" s="588" t="s">
        <v>13364</v>
      </c>
      <c r="E1067" s="589">
        <v>3</v>
      </c>
      <c r="F1067" s="589">
        <v>550</v>
      </c>
      <c r="G1067" s="590"/>
      <c r="H1067" s="589">
        <v>550</v>
      </c>
      <c r="I1067" s="589">
        <v>550</v>
      </c>
    </row>
    <row r="1068" spans="1:9" s="105" customFormat="1" ht="40.5" customHeight="1" x14ac:dyDescent="0.2">
      <c r="A1068" s="134">
        <v>7</v>
      </c>
      <c r="B1068" s="586" t="s">
        <v>13365</v>
      </c>
      <c r="C1068" s="591" t="s">
        <v>13366</v>
      </c>
      <c r="D1068" s="588" t="s">
        <v>13367</v>
      </c>
      <c r="E1068" s="589">
        <v>3</v>
      </c>
      <c r="F1068" s="589">
        <v>550</v>
      </c>
      <c r="G1068" s="590"/>
      <c r="H1068" s="589">
        <v>550</v>
      </c>
      <c r="I1068" s="589">
        <v>550</v>
      </c>
    </row>
    <row r="1069" spans="1:9" ht="35.25" customHeight="1" x14ac:dyDescent="0.2">
      <c r="A1069" s="134">
        <v>8</v>
      </c>
      <c r="B1069" s="586" t="s">
        <v>13368</v>
      </c>
      <c r="C1069" s="591" t="s">
        <v>13369</v>
      </c>
      <c r="D1069" s="588" t="s">
        <v>13370</v>
      </c>
      <c r="E1069" s="589">
        <v>3</v>
      </c>
      <c r="F1069" s="589">
        <v>550</v>
      </c>
      <c r="G1069" s="590"/>
      <c r="H1069" s="589">
        <v>550</v>
      </c>
      <c r="I1069" s="589">
        <v>550</v>
      </c>
    </row>
    <row r="1070" spans="1:9" ht="33.75" customHeight="1" x14ac:dyDescent="0.2">
      <c r="A1070" s="134">
        <v>9</v>
      </c>
      <c r="B1070" s="586" t="s">
        <v>13371</v>
      </c>
      <c r="C1070" s="591" t="s">
        <v>13372</v>
      </c>
      <c r="D1070" s="588" t="s">
        <v>13373</v>
      </c>
      <c r="E1070" s="589">
        <v>7</v>
      </c>
      <c r="F1070" s="589">
        <v>550</v>
      </c>
      <c r="G1070" s="590"/>
      <c r="H1070" s="589">
        <v>550</v>
      </c>
      <c r="I1070" s="589">
        <v>550</v>
      </c>
    </row>
    <row r="1071" spans="1:9" ht="30.75" customHeight="1" x14ac:dyDescent="0.2">
      <c r="A1071" s="134">
        <v>10</v>
      </c>
      <c r="B1071" s="586" t="s">
        <v>13374</v>
      </c>
      <c r="C1071" s="591" t="s">
        <v>13375</v>
      </c>
      <c r="D1071" s="588" t="s">
        <v>13376</v>
      </c>
      <c r="E1071" s="589">
        <v>3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11</v>
      </c>
      <c r="B1072" s="586" t="s">
        <v>13377</v>
      </c>
      <c r="C1072" s="591" t="s">
        <v>13378</v>
      </c>
      <c r="D1072" s="588" t="s">
        <v>13379</v>
      </c>
      <c r="E1072" s="589">
        <v>3</v>
      </c>
      <c r="F1072" s="589">
        <v>550</v>
      </c>
      <c r="G1072" s="590"/>
      <c r="H1072" s="589">
        <v>550</v>
      </c>
      <c r="I1072" s="589">
        <v>550</v>
      </c>
    </row>
    <row r="1073" spans="1:9" ht="35.25" customHeight="1" x14ac:dyDescent="0.2">
      <c r="A1073" s="134">
        <v>12</v>
      </c>
      <c r="B1073" s="586" t="s">
        <v>13380</v>
      </c>
      <c r="C1073" s="591" t="s">
        <v>13381</v>
      </c>
      <c r="D1073" s="588" t="s">
        <v>13382</v>
      </c>
      <c r="E1073" s="589">
        <v>7</v>
      </c>
      <c r="F1073" s="589">
        <v>550</v>
      </c>
      <c r="G1073" s="590"/>
      <c r="H1073" s="589">
        <v>550</v>
      </c>
      <c r="I1073" s="589">
        <v>550</v>
      </c>
    </row>
    <row r="1074" spans="1:9" ht="33.75" customHeight="1" x14ac:dyDescent="0.2">
      <c r="A1074" s="134">
        <v>13</v>
      </c>
      <c r="B1074" s="586" t="s">
        <v>13383</v>
      </c>
      <c r="C1074" s="591" t="s">
        <v>13384</v>
      </c>
      <c r="D1074" s="588" t="s">
        <v>13385</v>
      </c>
      <c r="E1074" s="589">
        <v>3</v>
      </c>
      <c r="F1074" s="589">
        <v>550</v>
      </c>
      <c r="G1074" s="590"/>
      <c r="H1074" s="589">
        <v>550</v>
      </c>
      <c r="I1074" s="589">
        <v>550</v>
      </c>
    </row>
    <row r="1075" spans="1:9" ht="45.75" customHeight="1" x14ac:dyDescent="0.2">
      <c r="A1075" s="134">
        <v>14</v>
      </c>
      <c r="B1075" s="586" t="s">
        <v>13386</v>
      </c>
      <c r="C1075" s="591" t="s">
        <v>13387</v>
      </c>
      <c r="D1075" s="588" t="s">
        <v>13388</v>
      </c>
      <c r="E1075" s="589">
        <v>3</v>
      </c>
      <c r="F1075" s="589">
        <v>550</v>
      </c>
      <c r="G1075" s="590"/>
      <c r="H1075" s="589">
        <v>550</v>
      </c>
      <c r="I1075" s="589">
        <v>550</v>
      </c>
    </row>
    <row r="1076" spans="1:9" ht="41.25" customHeight="1" x14ac:dyDescent="0.2">
      <c r="A1076" s="134">
        <v>15</v>
      </c>
      <c r="B1076" s="586" t="s">
        <v>13389</v>
      </c>
      <c r="C1076" s="591" t="s">
        <v>13390</v>
      </c>
      <c r="D1076" s="588" t="s">
        <v>13391</v>
      </c>
      <c r="E1076" s="589">
        <v>3</v>
      </c>
      <c r="F1076" s="589">
        <v>550</v>
      </c>
      <c r="G1076" s="590"/>
      <c r="H1076" s="589">
        <v>550</v>
      </c>
      <c r="I1076" s="589">
        <v>550</v>
      </c>
    </row>
    <row r="1077" spans="1:9" ht="49.5" customHeight="1" x14ac:dyDescent="0.2">
      <c r="A1077" s="134">
        <v>16</v>
      </c>
      <c r="B1077" s="586" t="s">
        <v>13392</v>
      </c>
      <c r="C1077" s="591" t="s">
        <v>13393</v>
      </c>
      <c r="D1077" s="588" t="s">
        <v>13394</v>
      </c>
      <c r="E1077" s="589">
        <v>8</v>
      </c>
      <c r="F1077" s="589">
        <v>550</v>
      </c>
      <c r="G1077" s="590"/>
      <c r="H1077" s="589">
        <v>550</v>
      </c>
      <c r="I1077" s="589">
        <v>550</v>
      </c>
    </row>
    <row r="1078" spans="1:9" ht="35.25" customHeight="1" x14ac:dyDescent="0.2">
      <c r="A1078" s="134">
        <v>17</v>
      </c>
      <c r="B1078" s="586" t="s">
        <v>13395</v>
      </c>
      <c r="C1078" s="591" t="s">
        <v>13396</v>
      </c>
      <c r="D1078" s="588" t="s">
        <v>13397</v>
      </c>
      <c r="E1078" s="589">
        <v>5</v>
      </c>
      <c r="F1078" s="589">
        <v>550</v>
      </c>
      <c r="G1078" s="590"/>
      <c r="H1078" s="589">
        <v>550</v>
      </c>
      <c r="I1078" s="589">
        <v>550</v>
      </c>
    </row>
    <row r="1079" spans="1:9" ht="42.75" customHeight="1" x14ac:dyDescent="0.2">
      <c r="A1079" s="134">
        <v>18</v>
      </c>
      <c r="B1079" s="586" t="s">
        <v>13398</v>
      </c>
      <c r="C1079" s="591" t="s">
        <v>13399</v>
      </c>
      <c r="D1079" s="588" t="s">
        <v>13400</v>
      </c>
      <c r="E1079" s="589">
        <v>5.5</v>
      </c>
      <c r="F1079" s="589">
        <v>550</v>
      </c>
      <c r="G1079" s="590"/>
      <c r="H1079" s="589">
        <v>550</v>
      </c>
      <c r="I1079" s="589">
        <v>550</v>
      </c>
    </row>
    <row r="1080" spans="1:9" ht="40.5" customHeight="1" x14ac:dyDescent="0.2">
      <c r="A1080" s="134">
        <v>19</v>
      </c>
      <c r="B1080" s="586" t="s">
        <v>13401</v>
      </c>
      <c r="C1080" s="591" t="s">
        <v>13402</v>
      </c>
      <c r="D1080" s="588" t="s">
        <v>13403</v>
      </c>
      <c r="E1080" s="589">
        <v>10</v>
      </c>
      <c r="F1080" s="589">
        <v>550</v>
      </c>
      <c r="G1080" s="590"/>
      <c r="H1080" s="589">
        <v>550</v>
      </c>
      <c r="I1080" s="589">
        <v>550</v>
      </c>
    </row>
    <row r="1081" spans="1:9" ht="46.5" customHeight="1" x14ac:dyDescent="0.2">
      <c r="A1081" s="134">
        <v>20</v>
      </c>
      <c r="B1081" s="586" t="s">
        <v>13404</v>
      </c>
      <c r="C1081" s="591" t="s">
        <v>659</v>
      </c>
      <c r="D1081" s="588" t="s">
        <v>13405</v>
      </c>
      <c r="E1081" s="589">
        <v>10</v>
      </c>
      <c r="F1081" s="589">
        <v>550</v>
      </c>
      <c r="G1081" s="590"/>
      <c r="H1081" s="589">
        <v>550</v>
      </c>
      <c r="I1081" s="589">
        <v>550</v>
      </c>
    </row>
    <row r="1082" spans="1:9" ht="37.5" customHeight="1" x14ac:dyDescent="0.2">
      <c r="A1082" s="134">
        <v>21</v>
      </c>
      <c r="B1082" s="586" t="s">
        <v>13406</v>
      </c>
      <c r="C1082" s="591" t="s">
        <v>659</v>
      </c>
      <c r="D1082" s="588" t="s">
        <v>13407</v>
      </c>
      <c r="E1082" s="589">
        <v>10</v>
      </c>
      <c r="F1082" s="589">
        <v>550</v>
      </c>
      <c r="G1082" s="590"/>
      <c r="H1082" s="589">
        <v>550</v>
      </c>
      <c r="I1082" s="589">
        <v>550</v>
      </c>
    </row>
    <row r="1083" spans="1:9" ht="37.5" customHeight="1" x14ac:dyDescent="0.2">
      <c r="A1083" s="134">
        <v>22</v>
      </c>
      <c r="B1083" s="586" t="s">
        <v>13408</v>
      </c>
      <c r="C1083" s="591" t="s">
        <v>659</v>
      </c>
      <c r="D1083" s="588" t="s">
        <v>13409</v>
      </c>
      <c r="E1083" s="589">
        <v>10</v>
      </c>
      <c r="F1083" s="589">
        <v>550</v>
      </c>
      <c r="G1083" s="590"/>
      <c r="H1083" s="589">
        <v>550</v>
      </c>
      <c r="I1083" s="589">
        <v>550</v>
      </c>
    </row>
    <row r="1084" spans="1:9" ht="34.5" customHeight="1" x14ac:dyDescent="0.2">
      <c r="A1084" s="134">
        <v>23</v>
      </c>
      <c r="B1084" s="586" t="s">
        <v>13410</v>
      </c>
      <c r="C1084" s="591" t="s">
        <v>659</v>
      </c>
      <c r="D1084" s="588" t="s">
        <v>13411</v>
      </c>
      <c r="E1084" s="589">
        <v>10</v>
      </c>
      <c r="F1084" s="589">
        <v>550</v>
      </c>
      <c r="G1084" s="590"/>
      <c r="H1084" s="589">
        <v>550</v>
      </c>
      <c r="I1084" s="589">
        <v>550</v>
      </c>
    </row>
    <row r="1085" spans="1:9" ht="33.75" hidden="1" customHeight="1" x14ac:dyDescent="0.2">
      <c r="A1085" s="134"/>
      <c r="B1085" s="586"/>
      <c r="C1085" s="591"/>
      <c r="D1085" s="592"/>
      <c r="E1085" s="589"/>
      <c r="F1085" s="589"/>
      <c r="G1085" s="590"/>
      <c r="H1085" s="589"/>
      <c r="I1085" s="589"/>
    </row>
    <row r="1086" spans="1:9" ht="36.75" hidden="1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2.25" hidden="1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1.5" hidden="1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28.5" hidden="1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9.25" hidden="1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36.75" hidden="1" customHeight="1" x14ac:dyDescent="0.2">
      <c r="A1091" s="134"/>
      <c r="B1091" s="363"/>
      <c r="C1091" s="363"/>
      <c r="D1091" s="397"/>
      <c r="E1091" s="398"/>
      <c r="F1091" s="394"/>
      <c r="G1091" s="394"/>
      <c r="H1091" s="394"/>
      <c r="I1091" s="396"/>
    </row>
    <row r="1092" spans="1:9" ht="37.5" hidden="1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2.25" hidden="1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7.5" hidden="1" customHeight="1" x14ac:dyDescent="0.25">
      <c r="A1094" s="138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42.75" hidden="1" customHeight="1" x14ac:dyDescent="0.2">
      <c r="A1095" s="134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34.5" hidden="1" customHeight="1" x14ac:dyDescent="0.25">
      <c r="A1096" s="138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42.75" hidden="1" customHeight="1" x14ac:dyDescent="0.2">
      <c r="A1097" s="134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37.5" hidden="1" customHeight="1" x14ac:dyDescent="0.25">
      <c r="A1098" s="138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40.5" hidden="1" customHeight="1" x14ac:dyDescent="0.2">
      <c r="A1099" s="134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34.5" hidden="1" customHeight="1" x14ac:dyDescent="0.25">
      <c r="A1100" s="138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40.5" hidden="1" customHeight="1" x14ac:dyDescent="0.2">
      <c r="A1101" s="134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38.25" hidden="1" customHeight="1" x14ac:dyDescent="0.25">
      <c r="A1102" s="138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6.75" hidden="1" customHeight="1" x14ac:dyDescent="0.2">
      <c r="A1103" s="134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7.5" hidden="1" customHeight="1" x14ac:dyDescent="0.25">
      <c r="A1104" s="138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47.25" hidden="1" customHeight="1" x14ac:dyDescent="0.2">
      <c r="A1105" s="134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4.25" hidden="1" customHeight="1" x14ac:dyDescent="0.25">
      <c r="A1106" s="138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3.5" hidden="1" customHeight="1" x14ac:dyDescent="0.2">
      <c r="A1107" s="134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hidden="1" customHeight="1" x14ac:dyDescent="0.25">
      <c r="A1108" s="138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6.5" hidden="1" customHeight="1" x14ac:dyDescent="0.2">
      <c r="A1109" s="134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35.25" hidden="1" customHeight="1" x14ac:dyDescent="0.25">
      <c r="A1110" s="138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45.75" hidden="1" customHeight="1" x14ac:dyDescent="0.2">
      <c r="A1111" s="134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SUM(E1062:E1125)</f>
        <v>134.5</v>
      </c>
      <c r="F1126" s="152">
        <f>SUM(F1062:F1125)</f>
        <v>12650</v>
      </c>
      <c r="G1126" s="152">
        <f>SUM(G1062:G1125)</f>
        <v>0</v>
      </c>
      <c r="H1126" s="152">
        <f>SUM(H1062:H1125)</f>
        <v>12650</v>
      </c>
      <c r="I1126" s="224">
        <f>SUM(I1062:I1125)</f>
        <v>12650</v>
      </c>
    </row>
    <row r="1127" spans="1:9" ht="16.5" customHeight="1" thickTop="1" x14ac:dyDescent="0.25">
      <c r="A1127" s="94" t="s">
        <v>44</v>
      </c>
      <c r="B1127" s="95"/>
      <c r="C1127" s="96"/>
      <c r="D1127" s="95"/>
      <c r="E1127" s="97"/>
      <c r="F1127" s="97"/>
      <c r="G1127" s="97"/>
      <c r="H1127" s="97"/>
      <c r="I1127" s="99">
        <f>I1147</f>
        <v>0</v>
      </c>
    </row>
    <row r="1128" spans="1:9" ht="16.5" hidden="1" customHeight="1" thickTop="1" x14ac:dyDescent="0.25">
      <c r="A1128" s="146"/>
      <c r="B1128" s="586"/>
      <c r="C1128" s="591"/>
      <c r="D1128" s="592"/>
      <c r="E1128" s="589"/>
      <c r="F1128" s="589"/>
      <c r="G1128" s="590"/>
      <c r="H1128" s="589"/>
      <c r="I1128" s="589"/>
    </row>
    <row r="1129" spans="1:9" ht="16.5" hidden="1" customHeight="1" x14ac:dyDescent="0.25">
      <c r="A1129" s="138"/>
      <c r="B1129" s="586"/>
      <c r="C1129" s="593"/>
      <c r="D1129" s="588"/>
      <c r="E1129" s="593"/>
      <c r="F1129" s="593"/>
      <c r="G1129" s="594"/>
      <c r="H1129" s="593"/>
      <c r="I1129" s="593"/>
    </row>
    <row r="1130" spans="1:9" ht="16.5" hidden="1" customHeight="1" x14ac:dyDescent="0.25">
      <c r="A1130" s="138"/>
      <c r="B1130" s="70"/>
      <c r="C1130" s="71"/>
      <c r="D1130" s="70"/>
      <c r="E1130" s="72"/>
      <c r="F1130" s="73"/>
      <c r="G1130" s="73"/>
      <c r="H1130" s="73"/>
      <c r="I1130" s="74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3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x14ac:dyDescent="0.25">
      <c r="A1147" s="155" t="s">
        <v>43</v>
      </c>
      <c r="B1147" s="156"/>
      <c r="C1147" s="157"/>
      <c r="D1147" s="156"/>
      <c r="E1147" s="158">
        <f>SUM(E1128:E1146)</f>
        <v>0</v>
      </c>
      <c r="F1147" s="159">
        <f>SUM(F1128:F1146)</f>
        <v>0</v>
      </c>
      <c r="G1147" s="159">
        <f>SUM(G1128:G1146)</f>
        <v>0</v>
      </c>
      <c r="H1147" s="159">
        <f>SUM(H1128:H1146)</f>
        <v>0</v>
      </c>
      <c r="I1147" s="160">
        <f>SUM(I1128:I1146)</f>
        <v>0</v>
      </c>
    </row>
    <row r="1148" spans="1:9" ht="16.5" customHeight="1" x14ac:dyDescent="0.25">
      <c r="A1148" s="94" t="s">
        <v>45</v>
      </c>
      <c r="B1148" s="95"/>
      <c r="C1148" s="96"/>
      <c r="D1148" s="95"/>
      <c r="E1148" s="97"/>
      <c r="F1148" s="97"/>
      <c r="G1148" s="97"/>
      <c r="H1148" s="97"/>
      <c r="I1148" s="99">
        <f>I1168</f>
        <v>0</v>
      </c>
    </row>
    <row r="1149" spans="1:9" ht="36.75" hidden="1" customHeight="1" thickTop="1" x14ac:dyDescent="0.2">
      <c r="A1149" s="130"/>
      <c r="B1149" s="586"/>
      <c r="C1149" s="587"/>
      <c r="D1149" s="588"/>
      <c r="E1149" s="593"/>
      <c r="F1149" s="593"/>
      <c r="G1149" s="594"/>
      <c r="H1149" s="593"/>
      <c r="I1149" s="593"/>
    </row>
    <row r="1150" spans="1:9" ht="50.25" hidden="1" customHeight="1" x14ac:dyDescent="0.3">
      <c r="A1150" s="138"/>
      <c r="B1150" s="484"/>
      <c r="C1150" s="484"/>
      <c r="D1150" s="484"/>
      <c r="E1150" s="485"/>
      <c r="F1150" s="486"/>
      <c r="G1150" s="487"/>
      <c r="H1150" s="486"/>
      <c r="I1150" s="488"/>
    </row>
    <row r="1151" spans="1:9" ht="16.5" hidden="1" customHeight="1" x14ac:dyDescent="0.3">
      <c r="A1151" s="138"/>
      <c r="B1151" s="484"/>
      <c r="C1151" s="489"/>
      <c r="D1151" s="484"/>
      <c r="E1151" s="485"/>
      <c r="F1151" s="487"/>
      <c r="G1151" s="487"/>
      <c r="H1151" s="487"/>
      <c r="I1151" s="490"/>
    </row>
    <row r="1152" spans="1:9" ht="16.5" hidden="1" customHeight="1" x14ac:dyDescent="0.3">
      <c r="A1152" s="138"/>
      <c r="B1152" s="491"/>
      <c r="C1152" s="492"/>
      <c r="D1152" s="491"/>
      <c r="E1152" s="493"/>
      <c r="F1152" s="494"/>
      <c r="G1152" s="494"/>
      <c r="H1152" s="494"/>
      <c r="I1152" s="495"/>
    </row>
    <row r="1153" spans="1:9" ht="16.5" hidden="1" customHeight="1" x14ac:dyDescent="0.25">
      <c r="A1153" s="75"/>
      <c r="B1153" s="354"/>
      <c r="C1153" s="355"/>
      <c r="D1153" s="354"/>
      <c r="E1153" s="360"/>
      <c r="F1153" s="357"/>
      <c r="G1153" s="357"/>
      <c r="H1153" s="357"/>
      <c r="I1153" s="358"/>
    </row>
    <row r="1154" spans="1:9" ht="16.5" hidden="1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hidden="1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155" t="s">
        <v>43</v>
      </c>
      <c r="B1168" s="156"/>
      <c r="C1168" s="157"/>
      <c r="D1168" s="156"/>
      <c r="E1168" s="158">
        <f>SUM(E1149:E1167)</f>
        <v>0</v>
      </c>
      <c r="F1168" s="159">
        <f>SUM(F1149:F1167)</f>
        <v>0</v>
      </c>
      <c r="G1168" s="159">
        <f>SUM(G1149:G1167)</f>
        <v>0</v>
      </c>
      <c r="H1168" s="159">
        <f>SUM(H1149:H1167)</f>
        <v>0</v>
      </c>
      <c r="I1168" s="160">
        <f>SUM(I1149:I1167)</f>
        <v>0</v>
      </c>
    </row>
    <row r="1169" spans="1:9" ht="16.5" customHeight="1" thickTop="1" x14ac:dyDescent="0.25">
      <c r="A1169" s="19" t="s">
        <v>46</v>
      </c>
      <c r="B1169" s="20"/>
      <c r="C1169" s="21"/>
      <c r="D1169" s="20"/>
      <c r="E1169" s="22"/>
      <c r="F1169" s="22"/>
      <c r="G1169" s="22"/>
      <c r="H1169" s="22"/>
      <c r="I1169" s="23">
        <f>I1189</f>
        <v>0</v>
      </c>
    </row>
    <row r="1170" spans="1:9" ht="42.75" hidden="1" customHeight="1" thickTop="1" x14ac:dyDescent="0.25">
      <c r="A1170" s="146"/>
      <c r="B1170" s="586"/>
      <c r="C1170" s="589"/>
      <c r="D1170" s="592"/>
      <c r="E1170" s="589"/>
      <c r="F1170" s="589"/>
      <c r="G1170" s="590"/>
      <c r="H1170" s="589"/>
      <c r="I1170" s="593"/>
    </row>
    <row r="1171" spans="1:9" ht="16.5" hidden="1" customHeight="1" x14ac:dyDescent="0.25">
      <c r="A1171" s="138"/>
      <c r="B1171" s="70"/>
      <c r="C1171" s="71"/>
      <c r="D1171" s="70"/>
      <c r="E1171" s="72"/>
      <c r="F1171" s="73"/>
      <c r="G1171" s="73"/>
      <c r="H1171" s="73"/>
      <c r="I1171" s="74"/>
    </row>
    <row r="1172" spans="1:9" ht="16.5" hidden="1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thickBot="1" x14ac:dyDescent="0.3">
      <c r="A1188" s="83"/>
      <c r="B1188" s="84"/>
      <c r="C1188" s="85"/>
      <c r="D1188" s="84"/>
      <c r="E1188" s="86"/>
      <c r="F1188" s="87"/>
      <c r="G1188" s="87"/>
      <c r="H1188" s="87"/>
      <c r="I1188" s="88"/>
    </row>
    <row r="1189" spans="1:9" ht="16.5" customHeight="1" thickBot="1" x14ac:dyDescent="0.3">
      <c r="A1189" s="89" t="s">
        <v>43</v>
      </c>
      <c r="B1189" s="90"/>
      <c r="C1189" s="91"/>
      <c r="D1189" s="90"/>
      <c r="E1189" s="152">
        <f>SUM(E1170:E1188)</f>
        <v>0</v>
      </c>
      <c r="F1189" s="92">
        <f>SUM(F1170:F1188)</f>
        <v>0</v>
      </c>
      <c r="G1189" s="92">
        <f>SUM(G1170:G1188)</f>
        <v>0</v>
      </c>
      <c r="H1189" s="92">
        <f>SUM(H1170:H1188)</f>
        <v>0</v>
      </c>
      <c r="I1189" s="93">
        <f>SUM(I1170:I1188)</f>
        <v>0</v>
      </c>
    </row>
    <row r="1190" spans="1:9" ht="16.5" customHeight="1" thickTop="1" x14ac:dyDescent="0.25">
      <c r="A1190" s="94" t="s">
        <v>47</v>
      </c>
      <c r="B1190" s="95"/>
      <c r="C1190" s="96"/>
      <c r="D1190" s="95"/>
      <c r="E1190" s="97"/>
      <c r="F1190" s="97"/>
      <c r="G1190" s="97"/>
      <c r="H1190" s="97"/>
      <c r="I1190" s="99">
        <f>I1210</f>
        <v>0</v>
      </c>
    </row>
    <row r="1191" spans="1:9" ht="16.5" hidden="1" customHeight="1" thickTop="1" x14ac:dyDescent="0.25">
      <c r="A1191" s="146"/>
      <c r="B1191" s="147"/>
      <c r="C1191" s="148"/>
      <c r="D1191" s="147"/>
      <c r="E1191" s="149"/>
      <c r="F1191" s="150"/>
      <c r="G1191" s="150"/>
      <c r="H1191" s="150"/>
      <c r="I1191" s="151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hidden="1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hidden="1" customHeight="1" thickBot="1" x14ac:dyDescent="0.3">
      <c r="A1209" s="83"/>
      <c r="B1209" s="84"/>
      <c r="C1209" s="85"/>
      <c r="D1209" s="84"/>
      <c r="E1209" s="86"/>
      <c r="F1209" s="87"/>
      <c r="G1209" s="87"/>
      <c r="H1209" s="87"/>
      <c r="I1209" s="88"/>
      <c r="O1209" s="272"/>
    </row>
    <row r="1210" spans="1:15" ht="16.5" customHeight="1" thickBot="1" x14ac:dyDescent="0.3">
      <c r="A1210" s="89" t="s">
        <v>43</v>
      </c>
      <c r="B1210" s="90"/>
      <c r="C1210" s="91"/>
      <c r="D1210" s="90"/>
      <c r="E1210" s="152">
        <f>SUM(E1191:E1209)</f>
        <v>0</v>
      </c>
      <c r="F1210" s="92">
        <f>SUM(F1191:F1209)</f>
        <v>0</v>
      </c>
      <c r="G1210" s="92">
        <f>SUM(G1191:G1209)</f>
        <v>0</v>
      </c>
      <c r="H1210" s="92">
        <f>SUM(H1191:H1209)</f>
        <v>0</v>
      </c>
      <c r="I1210" s="93">
        <f>SUM(I1191:I1209)</f>
        <v>0</v>
      </c>
    </row>
    <row r="1211" spans="1:15" ht="16.5" customHeight="1" thickTop="1" x14ac:dyDescent="0.25">
      <c r="A1211" s="19" t="s">
        <v>48</v>
      </c>
      <c r="B1211" s="20"/>
      <c r="C1211" s="21"/>
      <c r="D1211" s="20"/>
      <c r="E1211" s="22"/>
      <c r="F1211" s="22"/>
      <c r="G1211" s="22"/>
      <c r="H1211" s="22"/>
      <c r="I1211" s="23">
        <f>I1230</f>
        <v>0</v>
      </c>
    </row>
    <row r="1212" spans="1:15" ht="16.5" hidden="1" customHeight="1" x14ac:dyDescent="0.25">
      <c r="A1212" s="138"/>
      <c r="B1212" s="265"/>
      <c r="C1212" s="71"/>
      <c r="D1212" s="70"/>
      <c r="E1212" s="72"/>
      <c r="F1212" s="76"/>
      <c r="G1212" s="76"/>
      <c r="H1212" s="76"/>
      <c r="I1212" s="77"/>
    </row>
    <row r="1213" spans="1:15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15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s="59" customFormat="1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0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0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0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0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0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0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0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0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0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0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0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0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0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</row>
    <row r="1230" spans="1:10" ht="16.5" customHeight="1" thickBot="1" x14ac:dyDescent="0.3">
      <c r="A1230" s="155" t="s">
        <v>43</v>
      </c>
      <c r="B1230" s="156"/>
      <c r="C1230" s="157"/>
      <c r="D1230" s="156"/>
      <c r="E1230" s="158">
        <f>SUM(E1212:E1229)</f>
        <v>0</v>
      </c>
      <c r="F1230" s="159">
        <f>SUM(F1212:F1229)</f>
        <v>0</v>
      </c>
      <c r="G1230" s="159">
        <f>SUM(G1212:G1229)</f>
        <v>0</v>
      </c>
      <c r="H1230" s="159">
        <f>SUM(H1212:H1229)</f>
        <v>0</v>
      </c>
      <c r="I1230" s="160">
        <f>SUM(I1212:I1229)</f>
        <v>0</v>
      </c>
    </row>
    <row r="1231" spans="1:10" ht="16.5" customHeight="1" thickTop="1" thickBot="1" x14ac:dyDescent="0.3">
      <c r="A1231" s="11" t="s">
        <v>80</v>
      </c>
      <c r="B1231" s="12"/>
      <c r="C1231" s="13"/>
      <c r="D1231" s="14"/>
      <c r="E1231" s="15">
        <f>E1260+E1287+E1308+E1329+E1350+E1371+E1392</f>
        <v>628</v>
      </c>
      <c r="F1231" s="16"/>
      <c r="G1231" s="16"/>
      <c r="H1231" s="16"/>
      <c r="I1231" s="15">
        <f>I1287+I1308+I1329+I1350+I1371+I1392</f>
        <v>22726.639999999999</v>
      </c>
    </row>
    <row r="1232" spans="1:10" ht="16.5" customHeight="1" thickTop="1" x14ac:dyDescent="0.25">
      <c r="A1232" s="19" t="s">
        <v>13</v>
      </c>
      <c r="B1232" s="20"/>
      <c r="C1232" s="21"/>
      <c r="D1232" s="20"/>
      <c r="E1232" s="22"/>
      <c r="F1232" s="22"/>
      <c r="G1232" s="22"/>
      <c r="H1232" s="22"/>
      <c r="I1232" s="23">
        <f>I1287</f>
        <v>20900</v>
      </c>
      <c r="J1232" s="272"/>
    </row>
    <row r="1233" spans="1:9" ht="42.75" customHeight="1" x14ac:dyDescent="0.2">
      <c r="A1233" s="273">
        <v>1</v>
      </c>
      <c r="B1233" s="40" t="s">
        <v>13412</v>
      </c>
      <c r="C1233" s="26" t="s">
        <v>13413</v>
      </c>
      <c r="D1233" s="40" t="s">
        <v>13412</v>
      </c>
      <c r="E1233" s="40">
        <v>5</v>
      </c>
      <c r="F1233" s="28">
        <v>550</v>
      </c>
      <c r="G1233" s="28"/>
      <c r="H1233" s="28">
        <v>550</v>
      </c>
      <c r="I1233" s="28">
        <v>550</v>
      </c>
    </row>
    <row r="1234" spans="1:9" ht="45.75" customHeight="1" x14ac:dyDescent="0.2">
      <c r="A1234" s="273">
        <v>2</v>
      </c>
      <c r="B1234" s="25" t="s">
        <v>13414</v>
      </c>
      <c r="C1234" s="26" t="s">
        <v>13415</v>
      </c>
      <c r="D1234" s="25" t="s">
        <v>13414</v>
      </c>
      <c r="E1234" s="40">
        <v>15</v>
      </c>
      <c r="F1234" s="28">
        <v>550</v>
      </c>
      <c r="G1234" s="28"/>
      <c r="H1234" s="28">
        <v>550</v>
      </c>
      <c r="I1234" s="28">
        <v>550</v>
      </c>
    </row>
    <row r="1235" spans="1:9" ht="42.75" customHeight="1" x14ac:dyDescent="0.2">
      <c r="A1235" s="273">
        <v>3</v>
      </c>
      <c r="B1235" s="25" t="s">
        <v>13416</v>
      </c>
      <c r="C1235" s="26" t="s">
        <v>13417</v>
      </c>
      <c r="D1235" s="25" t="s">
        <v>13416</v>
      </c>
      <c r="E1235" s="40">
        <v>15</v>
      </c>
      <c r="F1235" s="28">
        <v>550</v>
      </c>
      <c r="G1235" s="28"/>
      <c r="H1235" s="28">
        <v>550</v>
      </c>
      <c r="I1235" s="28">
        <v>550</v>
      </c>
    </row>
    <row r="1236" spans="1:9" ht="55.5" customHeight="1" x14ac:dyDescent="0.2">
      <c r="A1236" s="273">
        <v>4</v>
      </c>
      <c r="B1236" s="25" t="s">
        <v>13418</v>
      </c>
      <c r="C1236" s="26" t="s">
        <v>13419</v>
      </c>
      <c r="D1236" s="25" t="s">
        <v>13418</v>
      </c>
      <c r="E1236" s="40">
        <v>5</v>
      </c>
      <c r="F1236" s="28">
        <v>550</v>
      </c>
      <c r="G1236" s="28"/>
      <c r="H1236" s="28">
        <v>550</v>
      </c>
      <c r="I1236" s="28">
        <v>550</v>
      </c>
    </row>
    <row r="1237" spans="1:9" ht="42.75" customHeight="1" x14ac:dyDescent="0.2">
      <c r="A1237" s="273">
        <v>5</v>
      </c>
      <c r="B1237" s="25" t="s">
        <v>13420</v>
      </c>
      <c r="C1237" s="26" t="s">
        <v>13421</v>
      </c>
      <c r="D1237" s="25" t="s">
        <v>13420</v>
      </c>
      <c r="E1237" s="40">
        <v>15</v>
      </c>
      <c r="F1237" s="28">
        <v>550</v>
      </c>
      <c r="G1237" s="28"/>
      <c r="H1237" s="28">
        <v>550</v>
      </c>
      <c r="I1237" s="28">
        <v>550</v>
      </c>
    </row>
    <row r="1238" spans="1:9" ht="41.25" customHeight="1" x14ac:dyDescent="0.2">
      <c r="A1238" s="273">
        <v>6</v>
      </c>
      <c r="B1238" s="25" t="s">
        <v>13422</v>
      </c>
      <c r="C1238" s="26" t="s">
        <v>13423</v>
      </c>
      <c r="D1238" s="25" t="s">
        <v>13422</v>
      </c>
      <c r="E1238" s="40">
        <v>15</v>
      </c>
      <c r="F1238" s="28">
        <v>550</v>
      </c>
      <c r="G1238" s="28"/>
      <c r="H1238" s="28">
        <v>550</v>
      </c>
      <c r="I1238" s="28">
        <v>550</v>
      </c>
    </row>
    <row r="1239" spans="1:9" ht="43.5" customHeight="1" x14ac:dyDescent="0.2">
      <c r="A1239" s="273">
        <v>7</v>
      </c>
      <c r="B1239" s="25" t="s">
        <v>13424</v>
      </c>
      <c r="C1239" s="26" t="s">
        <v>13425</v>
      </c>
      <c r="D1239" s="25" t="s">
        <v>13424</v>
      </c>
      <c r="E1239" s="40">
        <v>5</v>
      </c>
      <c r="F1239" s="28">
        <v>550</v>
      </c>
      <c r="G1239" s="28"/>
      <c r="H1239" s="28">
        <v>550</v>
      </c>
      <c r="I1239" s="28">
        <v>550</v>
      </c>
    </row>
    <row r="1240" spans="1:9" ht="47.25" customHeight="1" x14ac:dyDescent="0.2">
      <c r="A1240" s="273">
        <v>8</v>
      </c>
      <c r="B1240" s="25" t="s">
        <v>13426</v>
      </c>
      <c r="C1240" s="26" t="s">
        <v>13427</v>
      </c>
      <c r="D1240" s="25" t="s">
        <v>13426</v>
      </c>
      <c r="E1240" s="40">
        <v>15</v>
      </c>
      <c r="F1240" s="28">
        <v>550</v>
      </c>
      <c r="G1240" s="28"/>
      <c r="H1240" s="28">
        <v>550</v>
      </c>
      <c r="I1240" s="28">
        <v>550</v>
      </c>
    </row>
    <row r="1241" spans="1:9" ht="42.75" customHeight="1" x14ac:dyDescent="0.2">
      <c r="A1241" s="273">
        <v>9</v>
      </c>
      <c r="B1241" s="25" t="s">
        <v>13428</v>
      </c>
      <c r="C1241" s="26" t="s">
        <v>13429</v>
      </c>
      <c r="D1241" s="25" t="s">
        <v>13428</v>
      </c>
      <c r="E1241" s="40">
        <v>15</v>
      </c>
      <c r="F1241" s="28">
        <v>550</v>
      </c>
      <c r="G1241" s="28"/>
      <c r="H1241" s="28">
        <v>550</v>
      </c>
      <c r="I1241" s="28">
        <v>550</v>
      </c>
    </row>
    <row r="1242" spans="1:9" ht="53.25" customHeight="1" x14ac:dyDescent="0.2">
      <c r="A1242" s="273">
        <v>10</v>
      </c>
      <c r="B1242" s="25" t="s">
        <v>13430</v>
      </c>
      <c r="C1242" s="26" t="s">
        <v>13431</v>
      </c>
      <c r="D1242" s="25" t="s">
        <v>13430</v>
      </c>
      <c r="E1242" s="40">
        <v>15</v>
      </c>
      <c r="F1242" s="28">
        <v>550</v>
      </c>
      <c r="G1242" s="28"/>
      <c r="H1242" s="28">
        <v>550</v>
      </c>
      <c r="I1242" s="28">
        <v>550</v>
      </c>
    </row>
    <row r="1243" spans="1:9" ht="53.25" customHeight="1" x14ac:dyDescent="0.2">
      <c r="A1243" s="273">
        <v>11</v>
      </c>
      <c r="B1243" s="25" t="s">
        <v>13432</v>
      </c>
      <c r="C1243" s="26" t="s">
        <v>13433</v>
      </c>
      <c r="D1243" s="25" t="s">
        <v>13432</v>
      </c>
      <c r="E1243" s="40">
        <v>15</v>
      </c>
      <c r="F1243" s="28">
        <v>550</v>
      </c>
      <c r="G1243" s="28"/>
      <c r="H1243" s="28">
        <v>550</v>
      </c>
      <c r="I1243" s="28">
        <v>550</v>
      </c>
    </row>
    <row r="1244" spans="1:9" ht="53.25" customHeight="1" x14ac:dyDescent="0.2">
      <c r="A1244" s="273">
        <v>12</v>
      </c>
      <c r="B1244" s="25" t="s">
        <v>13434</v>
      </c>
      <c r="C1244" s="26" t="s">
        <v>13435</v>
      </c>
      <c r="D1244" s="25" t="s">
        <v>13434</v>
      </c>
      <c r="E1244" s="40">
        <v>15</v>
      </c>
      <c r="F1244" s="28">
        <v>550</v>
      </c>
      <c r="G1244" s="28"/>
      <c r="H1244" s="28">
        <v>550</v>
      </c>
      <c r="I1244" s="28">
        <v>550</v>
      </c>
    </row>
    <row r="1245" spans="1:9" ht="53.25" customHeight="1" x14ac:dyDescent="0.2">
      <c r="A1245" s="273">
        <v>13</v>
      </c>
      <c r="B1245" s="25" t="s">
        <v>13436</v>
      </c>
      <c r="C1245" s="26" t="s">
        <v>13437</v>
      </c>
      <c r="D1245" s="25" t="s">
        <v>13436</v>
      </c>
      <c r="E1245" s="40">
        <v>15</v>
      </c>
      <c r="F1245" s="28">
        <v>550</v>
      </c>
      <c r="G1245" s="28"/>
      <c r="H1245" s="28">
        <v>550</v>
      </c>
      <c r="I1245" s="28">
        <v>550</v>
      </c>
    </row>
    <row r="1246" spans="1:9" ht="53.25" customHeight="1" x14ac:dyDescent="0.2">
      <c r="A1246" s="273">
        <v>14</v>
      </c>
      <c r="B1246" s="25" t="s">
        <v>13438</v>
      </c>
      <c r="C1246" s="26" t="s">
        <v>13439</v>
      </c>
      <c r="D1246" s="25" t="s">
        <v>13438</v>
      </c>
      <c r="E1246" s="40">
        <v>15</v>
      </c>
      <c r="F1246" s="28">
        <v>550</v>
      </c>
      <c r="G1246" s="28"/>
      <c r="H1246" s="28">
        <v>550</v>
      </c>
      <c r="I1246" s="28">
        <v>550</v>
      </c>
    </row>
    <row r="1247" spans="1:9" ht="53.25" customHeight="1" x14ac:dyDescent="0.2">
      <c r="A1247" s="273">
        <v>15</v>
      </c>
      <c r="B1247" s="25" t="s">
        <v>13440</v>
      </c>
      <c r="C1247" s="26" t="s">
        <v>13441</v>
      </c>
      <c r="D1247" s="25" t="s">
        <v>13440</v>
      </c>
      <c r="E1247" s="40">
        <v>15</v>
      </c>
      <c r="F1247" s="28">
        <v>550</v>
      </c>
      <c r="G1247" s="28"/>
      <c r="H1247" s="28">
        <v>550</v>
      </c>
      <c r="I1247" s="28">
        <v>550</v>
      </c>
    </row>
    <row r="1248" spans="1:9" ht="53.25" customHeight="1" x14ac:dyDescent="0.2">
      <c r="A1248" s="273">
        <v>16</v>
      </c>
      <c r="B1248" s="25" t="s">
        <v>13442</v>
      </c>
      <c r="C1248" s="26" t="s">
        <v>13443</v>
      </c>
      <c r="D1248" s="25" t="s">
        <v>13442</v>
      </c>
      <c r="E1248" s="40">
        <v>5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17</v>
      </c>
      <c r="B1249" s="25" t="s">
        <v>13444</v>
      </c>
      <c r="C1249" s="26" t="s">
        <v>13445</v>
      </c>
      <c r="D1249" s="25" t="s">
        <v>13444</v>
      </c>
      <c r="E1249" s="40">
        <v>5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>
        <v>18</v>
      </c>
      <c r="B1250" s="25" t="s">
        <v>13446</v>
      </c>
      <c r="C1250" s="26" t="s">
        <v>13447</v>
      </c>
      <c r="D1250" s="25" t="s">
        <v>13446</v>
      </c>
      <c r="E1250" s="40">
        <v>5</v>
      </c>
      <c r="F1250" s="28">
        <v>550</v>
      </c>
      <c r="G1250" s="28"/>
      <c r="H1250" s="28">
        <v>550</v>
      </c>
      <c r="I1250" s="28">
        <v>550</v>
      </c>
    </row>
    <row r="1251" spans="1:9" ht="53.25" customHeight="1" x14ac:dyDescent="0.2">
      <c r="A1251" s="273">
        <v>19</v>
      </c>
      <c r="B1251" s="25" t="s">
        <v>13448</v>
      </c>
      <c r="C1251" s="26" t="s">
        <v>13449</v>
      </c>
      <c r="D1251" s="25" t="s">
        <v>13448</v>
      </c>
      <c r="E1251" s="40">
        <v>5</v>
      </c>
      <c r="F1251" s="28">
        <v>550</v>
      </c>
      <c r="G1251" s="28"/>
      <c r="H1251" s="28">
        <v>550</v>
      </c>
      <c r="I1251" s="28">
        <v>550</v>
      </c>
    </row>
    <row r="1252" spans="1:9" ht="53.25" customHeight="1" x14ac:dyDescent="0.2">
      <c r="A1252" s="273">
        <v>20</v>
      </c>
      <c r="B1252" s="25" t="s">
        <v>13450</v>
      </c>
      <c r="C1252" s="26" t="s">
        <v>13451</v>
      </c>
      <c r="D1252" s="25" t="s">
        <v>13450</v>
      </c>
      <c r="E1252" s="40">
        <v>5</v>
      </c>
      <c r="F1252" s="28">
        <v>550</v>
      </c>
      <c r="G1252" s="28"/>
      <c r="H1252" s="28">
        <v>550</v>
      </c>
      <c r="I1252" s="28">
        <v>550</v>
      </c>
    </row>
    <row r="1253" spans="1:9" ht="41.25" customHeight="1" x14ac:dyDescent="0.2">
      <c r="A1253" s="273">
        <v>21</v>
      </c>
      <c r="B1253" s="277" t="s">
        <v>13452</v>
      </c>
      <c r="C1253" s="275" t="s">
        <v>13453</v>
      </c>
      <c r="D1253" s="277" t="s">
        <v>13452</v>
      </c>
      <c r="E1253" s="274">
        <v>15</v>
      </c>
      <c r="F1253" s="276">
        <v>550</v>
      </c>
      <c r="G1253" s="276"/>
      <c r="H1253" s="276">
        <v>550</v>
      </c>
      <c r="I1253" s="276">
        <v>550</v>
      </c>
    </row>
    <row r="1254" spans="1:9" ht="42.75" customHeight="1" x14ac:dyDescent="0.2">
      <c r="A1254" s="273">
        <v>22</v>
      </c>
      <c r="B1254" s="277" t="s">
        <v>13454</v>
      </c>
      <c r="C1254" s="275" t="s">
        <v>13455</v>
      </c>
      <c r="D1254" s="277" t="s">
        <v>13454</v>
      </c>
      <c r="E1254" s="274">
        <v>15</v>
      </c>
      <c r="F1254" s="276">
        <v>550</v>
      </c>
      <c r="G1254" s="276"/>
      <c r="H1254" s="276">
        <v>550</v>
      </c>
      <c r="I1254" s="276">
        <v>550</v>
      </c>
    </row>
    <row r="1255" spans="1:9" ht="50.25" customHeight="1" x14ac:dyDescent="0.2">
      <c r="A1255" s="273">
        <v>23</v>
      </c>
      <c r="B1255" s="277" t="s">
        <v>13456</v>
      </c>
      <c r="C1255" s="275" t="s">
        <v>13457</v>
      </c>
      <c r="D1255" s="277" t="s">
        <v>13456</v>
      </c>
      <c r="E1255" s="274">
        <v>5</v>
      </c>
      <c r="F1255" s="276">
        <v>550</v>
      </c>
      <c r="G1255" s="276"/>
      <c r="H1255" s="276">
        <v>550</v>
      </c>
      <c r="I1255" s="276">
        <v>550</v>
      </c>
    </row>
    <row r="1256" spans="1:9" ht="40.5" customHeight="1" x14ac:dyDescent="0.2">
      <c r="A1256" s="273">
        <v>24</v>
      </c>
      <c r="B1256" s="277" t="s">
        <v>13458</v>
      </c>
      <c r="C1256" s="275" t="s">
        <v>13459</v>
      </c>
      <c r="D1256" s="277" t="s">
        <v>13458</v>
      </c>
      <c r="E1256" s="274">
        <v>5</v>
      </c>
      <c r="F1256" s="276">
        <v>550</v>
      </c>
      <c r="G1256" s="276"/>
      <c r="H1256" s="276">
        <v>550</v>
      </c>
      <c r="I1256" s="276">
        <v>550</v>
      </c>
    </row>
    <row r="1257" spans="1:9" ht="53.25" customHeight="1" x14ac:dyDescent="0.2">
      <c r="A1257" s="273">
        <v>25</v>
      </c>
      <c r="B1257" s="277" t="s">
        <v>13460</v>
      </c>
      <c r="C1257" s="275" t="s">
        <v>13461</v>
      </c>
      <c r="D1257" s="277" t="s">
        <v>13460</v>
      </c>
      <c r="E1257" s="274">
        <v>5</v>
      </c>
      <c r="F1257" s="276">
        <v>550</v>
      </c>
      <c r="G1257" s="276"/>
      <c r="H1257" s="276">
        <v>550</v>
      </c>
      <c r="I1257" s="276">
        <v>550</v>
      </c>
    </row>
    <row r="1258" spans="1:9" ht="45.75" customHeight="1" x14ac:dyDescent="0.2">
      <c r="A1258" s="273">
        <v>26</v>
      </c>
      <c r="B1258" s="277" t="s">
        <v>13462</v>
      </c>
      <c r="C1258" s="275" t="s">
        <v>13463</v>
      </c>
      <c r="D1258" s="277" t="s">
        <v>13462</v>
      </c>
      <c r="E1258" s="274">
        <v>5</v>
      </c>
      <c r="F1258" s="276">
        <v>550</v>
      </c>
      <c r="G1258" s="276"/>
      <c r="H1258" s="276">
        <v>550</v>
      </c>
      <c r="I1258" s="276">
        <v>550</v>
      </c>
    </row>
    <row r="1259" spans="1:9" ht="52.5" customHeight="1" x14ac:dyDescent="0.2">
      <c r="A1259" s="273">
        <v>27</v>
      </c>
      <c r="B1259" s="277" t="s">
        <v>13464</v>
      </c>
      <c r="C1259" s="275" t="s">
        <v>13465</v>
      </c>
      <c r="D1259" s="277" t="s">
        <v>13464</v>
      </c>
      <c r="E1259" s="274">
        <v>15</v>
      </c>
      <c r="F1259" s="276">
        <v>550</v>
      </c>
      <c r="G1259" s="276"/>
      <c r="H1259" s="276">
        <v>550</v>
      </c>
      <c r="I1259" s="276">
        <v>550</v>
      </c>
    </row>
    <row r="1260" spans="1:9" ht="40.5" customHeight="1" x14ac:dyDescent="0.2">
      <c r="A1260" s="273">
        <v>28</v>
      </c>
      <c r="B1260" s="277" t="s">
        <v>13466</v>
      </c>
      <c r="C1260" s="275" t="s">
        <v>13467</v>
      </c>
      <c r="D1260" s="277" t="s">
        <v>13466</v>
      </c>
      <c r="E1260" s="274">
        <v>5</v>
      </c>
      <c r="F1260" s="276">
        <v>550</v>
      </c>
      <c r="G1260" s="276"/>
      <c r="H1260" s="276">
        <v>550</v>
      </c>
      <c r="I1260" s="276">
        <v>550</v>
      </c>
    </row>
    <row r="1261" spans="1:9" ht="39.75" customHeight="1" x14ac:dyDescent="0.2">
      <c r="A1261" s="273">
        <v>29</v>
      </c>
      <c r="B1261" s="277" t="s">
        <v>13468</v>
      </c>
      <c r="C1261" s="275" t="s">
        <v>13469</v>
      </c>
      <c r="D1261" s="277" t="s">
        <v>13468</v>
      </c>
      <c r="E1261" s="274">
        <v>5</v>
      </c>
      <c r="F1261" s="276">
        <v>550</v>
      </c>
      <c r="G1261" s="276"/>
      <c r="H1261" s="276">
        <v>550</v>
      </c>
      <c r="I1261" s="276">
        <v>550</v>
      </c>
    </row>
    <row r="1262" spans="1:9" ht="45" customHeight="1" x14ac:dyDescent="0.2">
      <c r="A1262" s="273">
        <v>30</v>
      </c>
      <c r="B1262" s="277" t="s">
        <v>13470</v>
      </c>
      <c r="C1262" s="275" t="s">
        <v>13471</v>
      </c>
      <c r="D1262" s="277" t="s">
        <v>13470</v>
      </c>
      <c r="E1262" s="274">
        <v>5</v>
      </c>
      <c r="F1262" s="276">
        <v>550</v>
      </c>
      <c r="G1262" s="276"/>
      <c r="H1262" s="276">
        <v>550</v>
      </c>
      <c r="I1262" s="276">
        <v>550</v>
      </c>
    </row>
    <row r="1263" spans="1:9" ht="39.75" customHeight="1" x14ac:dyDescent="0.2">
      <c r="A1263" s="273">
        <v>31</v>
      </c>
      <c r="B1263" s="277" t="s">
        <v>13472</v>
      </c>
      <c r="C1263" s="275" t="s">
        <v>13473</v>
      </c>
      <c r="D1263" s="277" t="s">
        <v>13472</v>
      </c>
      <c r="E1263" s="274">
        <v>5</v>
      </c>
      <c r="F1263" s="276">
        <v>550</v>
      </c>
      <c r="G1263" s="276"/>
      <c r="H1263" s="276">
        <v>550</v>
      </c>
      <c r="I1263" s="276">
        <v>550</v>
      </c>
    </row>
    <row r="1264" spans="1:9" ht="49.5" customHeight="1" x14ac:dyDescent="0.2">
      <c r="A1264" s="273">
        <v>32</v>
      </c>
      <c r="B1264" s="277" t="s">
        <v>13474</v>
      </c>
      <c r="C1264" s="275" t="s">
        <v>13475</v>
      </c>
      <c r="D1264" s="277" t="s">
        <v>13474</v>
      </c>
      <c r="E1264" s="274">
        <v>15</v>
      </c>
      <c r="F1264" s="276">
        <v>550</v>
      </c>
      <c r="G1264" s="276"/>
      <c r="H1264" s="276">
        <v>550</v>
      </c>
      <c r="I1264" s="276">
        <v>550</v>
      </c>
    </row>
    <row r="1265" spans="1:9" ht="46.5" customHeight="1" x14ac:dyDescent="0.2">
      <c r="A1265" s="273">
        <v>33</v>
      </c>
      <c r="B1265" s="277" t="s">
        <v>13476</v>
      </c>
      <c r="C1265" s="275" t="s">
        <v>13477</v>
      </c>
      <c r="D1265" s="277" t="s">
        <v>13476</v>
      </c>
      <c r="E1265" s="274">
        <v>15</v>
      </c>
      <c r="F1265" s="276">
        <v>550</v>
      </c>
      <c r="G1265" s="276"/>
      <c r="H1265" s="276">
        <v>550</v>
      </c>
      <c r="I1265" s="276">
        <v>550</v>
      </c>
    </row>
    <row r="1266" spans="1:9" ht="39.75" customHeight="1" x14ac:dyDescent="0.2">
      <c r="A1266" s="273">
        <v>34</v>
      </c>
      <c r="B1266" s="277" t="s">
        <v>13478</v>
      </c>
      <c r="C1266" s="275" t="s">
        <v>13479</v>
      </c>
      <c r="D1266" s="277" t="s">
        <v>13478</v>
      </c>
      <c r="E1266" s="274">
        <v>8</v>
      </c>
      <c r="F1266" s="276">
        <v>550</v>
      </c>
      <c r="G1266" s="276"/>
      <c r="H1266" s="276">
        <v>550</v>
      </c>
      <c r="I1266" s="276">
        <v>550</v>
      </c>
    </row>
    <row r="1267" spans="1:9" ht="39.75" customHeight="1" x14ac:dyDescent="0.2">
      <c r="A1267" s="273">
        <v>35</v>
      </c>
      <c r="B1267" s="277" t="s">
        <v>13480</v>
      </c>
      <c r="C1267" s="275" t="s">
        <v>13481</v>
      </c>
      <c r="D1267" s="277" t="s">
        <v>13480</v>
      </c>
      <c r="E1267" s="274">
        <v>15</v>
      </c>
      <c r="F1267" s="276">
        <v>550</v>
      </c>
      <c r="G1267" s="276"/>
      <c r="H1267" s="276">
        <v>550</v>
      </c>
      <c r="I1267" s="276">
        <v>550</v>
      </c>
    </row>
    <row r="1268" spans="1:9" ht="37.5" customHeight="1" x14ac:dyDescent="0.2">
      <c r="A1268" s="273">
        <v>36</v>
      </c>
      <c r="B1268" s="277" t="s">
        <v>13482</v>
      </c>
      <c r="C1268" s="275" t="s">
        <v>13483</v>
      </c>
      <c r="D1268" s="277" t="s">
        <v>13482</v>
      </c>
      <c r="E1268" s="274">
        <v>5</v>
      </c>
      <c r="F1268" s="276">
        <v>550</v>
      </c>
      <c r="G1268" s="276"/>
      <c r="H1268" s="276">
        <v>550</v>
      </c>
      <c r="I1268" s="276">
        <v>550</v>
      </c>
    </row>
    <row r="1269" spans="1:9" ht="39.75" customHeight="1" x14ac:dyDescent="0.2">
      <c r="A1269" s="273">
        <v>37</v>
      </c>
      <c r="B1269" s="277" t="s">
        <v>13484</v>
      </c>
      <c r="C1269" s="275" t="s">
        <v>13485</v>
      </c>
      <c r="D1269" s="277" t="s">
        <v>13484</v>
      </c>
      <c r="E1269" s="274">
        <v>15</v>
      </c>
      <c r="F1269" s="276">
        <v>550</v>
      </c>
      <c r="G1269" s="276"/>
      <c r="H1269" s="276">
        <v>550</v>
      </c>
      <c r="I1269" s="276">
        <v>550</v>
      </c>
    </row>
    <row r="1270" spans="1:9" ht="45.75" customHeight="1" x14ac:dyDescent="0.2">
      <c r="A1270" s="273">
        <v>38</v>
      </c>
      <c r="B1270" s="277" t="s">
        <v>13486</v>
      </c>
      <c r="C1270" s="275" t="s">
        <v>13487</v>
      </c>
      <c r="D1270" s="277" t="s">
        <v>13486</v>
      </c>
      <c r="E1270" s="274">
        <v>5</v>
      </c>
      <c r="F1270" s="276">
        <v>550</v>
      </c>
      <c r="G1270" s="276"/>
      <c r="H1270" s="276">
        <v>550</v>
      </c>
      <c r="I1270" s="276">
        <v>550</v>
      </c>
    </row>
    <row r="1271" spans="1:9" ht="48.75" hidden="1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39.75" hidden="1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55.5" hidden="1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38.25" hidden="1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7.5" hidden="1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8.25" hidden="1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45.75" hidden="1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16.5" hidden="1" customHeight="1" x14ac:dyDescent="0.25">
      <c r="A1278" s="60"/>
      <c r="B1278" s="70"/>
      <c r="C1278" s="71"/>
      <c r="D1278" s="70"/>
      <c r="E1278" s="122"/>
      <c r="F1278" s="73"/>
      <c r="G1278" s="73"/>
      <c r="H1278" s="73"/>
      <c r="I1278" s="74"/>
    </row>
    <row r="1279" spans="1:9" ht="16.5" hidden="1" customHeight="1" x14ac:dyDescent="0.25">
      <c r="A1279" s="60"/>
      <c r="B1279" s="284"/>
      <c r="C1279" s="71"/>
      <c r="D1279" s="70"/>
      <c r="E1279" s="122"/>
      <c r="F1279" s="73"/>
      <c r="G1279" s="73"/>
      <c r="H1279" s="73"/>
      <c r="I1279" s="74"/>
    </row>
    <row r="1280" spans="1:9" ht="16.5" hidden="1" customHeight="1" x14ac:dyDescent="0.25">
      <c r="A1280" s="60"/>
      <c r="B1280" s="285"/>
      <c r="C1280" s="286"/>
      <c r="D1280" s="285"/>
      <c r="E1280" s="287"/>
      <c r="F1280" s="288"/>
      <c r="G1280" s="288"/>
      <c r="H1280" s="288"/>
      <c r="I1280" s="289"/>
    </row>
    <row r="1281" spans="1:9" ht="16.5" hidden="1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hidden="1" customHeight="1" x14ac:dyDescent="0.25">
      <c r="A1282" s="29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hidden="1" customHeight="1" x14ac:dyDescent="0.25">
      <c r="A1283" s="6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hidden="1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hidden="1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hidden="1" customHeight="1" thickBot="1" x14ac:dyDescent="0.3">
      <c r="A1286" s="290"/>
      <c r="B1286" s="84"/>
      <c r="C1286" s="85"/>
      <c r="D1286" s="84"/>
      <c r="E1286" s="291"/>
      <c r="F1286" s="292"/>
      <c r="G1286" s="292"/>
      <c r="H1286" s="292"/>
      <c r="I1286" s="293"/>
    </row>
    <row r="1287" spans="1:9" ht="16.5" customHeight="1" thickBot="1" x14ac:dyDescent="0.3">
      <c r="A1287" s="89" t="s">
        <v>43</v>
      </c>
      <c r="B1287" s="90"/>
      <c r="C1287" s="91"/>
      <c r="D1287" s="90"/>
      <c r="E1287" s="152">
        <f>SUM(E1233:E1286)</f>
        <v>383</v>
      </c>
      <c r="F1287" s="152">
        <f>SUM(F1233:F1286)</f>
        <v>20900</v>
      </c>
      <c r="G1287" s="152">
        <f>SUM(G1233:G1286)</f>
        <v>0</v>
      </c>
      <c r="H1287" s="152">
        <f>SUM(H1233:H1286)</f>
        <v>20900</v>
      </c>
      <c r="I1287" s="224">
        <f>SUM(I1233:I1286)</f>
        <v>20900</v>
      </c>
    </row>
    <row r="1288" spans="1:9" ht="16.5" customHeight="1" thickTop="1" x14ac:dyDescent="0.25">
      <c r="A1288" s="94" t="s">
        <v>44</v>
      </c>
      <c r="B1288" s="95"/>
      <c r="C1288" s="96"/>
      <c r="D1288" s="95"/>
      <c r="E1288" s="97"/>
      <c r="F1288" s="97"/>
      <c r="G1288" s="97"/>
      <c r="H1288" s="97"/>
      <c r="I1288" s="99">
        <f>I1308</f>
        <v>0</v>
      </c>
    </row>
    <row r="1289" spans="1:9" ht="16.5" hidden="1" customHeight="1" thickTop="1" x14ac:dyDescent="0.25">
      <c r="A1289" s="146"/>
      <c r="B1289" s="294"/>
      <c r="C1289" s="294"/>
      <c r="D1289" s="294"/>
      <c r="E1289" s="295"/>
      <c r="F1289" s="296"/>
      <c r="G1289" s="297"/>
      <c r="H1289" s="296"/>
      <c r="I1289" s="298"/>
    </row>
    <row r="1290" spans="1:9" ht="16.5" hidden="1" customHeight="1" x14ac:dyDescent="0.25">
      <c r="A1290" s="75"/>
      <c r="B1290" s="299"/>
      <c r="C1290" s="299"/>
      <c r="D1290" s="299"/>
      <c r="E1290" s="300"/>
      <c r="F1290" s="66"/>
      <c r="G1290" s="301"/>
      <c r="H1290" s="66"/>
      <c r="I1290" s="67"/>
    </row>
    <row r="1291" spans="1:9" ht="16.5" hidden="1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thickBot="1" x14ac:dyDescent="0.3">
      <c r="A1307" s="83"/>
      <c r="B1307" s="84"/>
      <c r="C1307" s="85"/>
      <c r="D1307" s="84"/>
      <c r="E1307" s="86"/>
      <c r="F1307" s="87"/>
      <c r="G1307" s="87"/>
      <c r="H1307" s="87"/>
      <c r="I1307" s="88"/>
    </row>
    <row r="1308" spans="1:9" ht="16.5" customHeight="1" thickBot="1" x14ac:dyDescent="0.3">
      <c r="A1308" s="155" t="s">
        <v>43</v>
      </c>
      <c r="B1308" s="156"/>
      <c r="C1308" s="157"/>
      <c r="D1308" s="156"/>
      <c r="E1308" s="158">
        <f>SUM(E1289:E1307)</f>
        <v>0</v>
      </c>
      <c r="F1308" s="159">
        <f>SUM(F1289:F1307)</f>
        <v>0</v>
      </c>
      <c r="G1308" s="159">
        <f>SUM(G1289:G1307)</f>
        <v>0</v>
      </c>
      <c r="H1308" s="159">
        <f>SUM(H1289:H1307)</f>
        <v>0</v>
      </c>
      <c r="I1308" s="302">
        <f>SUM(I1289:I1307)</f>
        <v>0</v>
      </c>
    </row>
    <row r="1309" spans="1:9" ht="16.5" customHeight="1" thickTop="1" x14ac:dyDescent="0.25">
      <c r="A1309" s="19" t="s">
        <v>45</v>
      </c>
      <c r="B1309" s="20"/>
      <c r="C1309" s="21"/>
      <c r="D1309" s="20"/>
      <c r="E1309" s="22"/>
      <c r="F1309" s="22"/>
      <c r="G1309" s="22"/>
      <c r="H1309" s="22"/>
      <c r="I1309" s="23">
        <f>I1329</f>
        <v>0</v>
      </c>
    </row>
    <row r="1310" spans="1:9" ht="46.5" hidden="1" customHeight="1" thickTop="1" thickBot="1" x14ac:dyDescent="0.3">
      <c r="A1310" s="543"/>
      <c r="B1310" s="194"/>
      <c r="C1310" s="194"/>
      <c r="D1310" s="194"/>
      <c r="E1310" s="566"/>
      <c r="F1310" s="196"/>
      <c r="G1310" s="544"/>
      <c r="H1310" s="196"/>
      <c r="I1310" s="197"/>
    </row>
    <row r="1311" spans="1:9" ht="51.75" hidden="1" customHeight="1" thickTop="1" thickBot="1" x14ac:dyDescent="0.3">
      <c r="A1311" s="138"/>
      <c r="B1311" s="194"/>
      <c r="C1311" s="194"/>
      <c r="D1311" s="194"/>
      <c r="E1311" s="195"/>
      <c r="F1311" s="196"/>
      <c r="G1311" s="544"/>
      <c r="H1311" s="196"/>
      <c r="I1311" s="197"/>
    </row>
    <row r="1312" spans="1:9" ht="16.5" hidden="1" customHeight="1" thickTop="1" x14ac:dyDescent="0.25">
      <c r="A1312" s="75"/>
      <c r="B1312" s="194"/>
      <c r="C1312" s="194"/>
      <c r="D1312" s="194"/>
      <c r="E1312" s="195"/>
      <c r="F1312" s="196"/>
      <c r="G1312" s="544"/>
      <c r="H1312" s="196"/>
      <c r="I1312" s="19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thickBot="1" x14ac:dyDescent="0.3">
      <c r="A1328" s="83"/>
      <c r="B1328" s="84"/>
      <c r="C1328" s="85"/>
      <c r="D1328" s="84"/>
      <c r="E1328" s="86"/>
      <c r="F1328" s="87"/>
      <c r="G1328" s="87"/>
      <c r="H1328" s="87"/>
      <c r="I1328" s="88"/>
    </row>
    <row r="1329" spans="1:9" ht="16.5" customHeight="1" thickBot="1" x14ac:dyDescent="0.3">
      <c r="A1329" s="89" t="s">
        <v>43</v>
      </c>
      <c r="B1329" s="90"/>
      <c r="C1329" s="91"/>
      <c r="D1329" s="90"/>
      <c r="E1329" s="152">
        <f>SUM(E1310:E1328)</f>
        <v>0</v>
      </c>
      <c r="F1329" s="92">
        <f>SUM(F1310:F1328)</f>
        <v>0</v>
      </c>
      <c r="G1329" s="92">
        <f>SUM(G1310:G1328)</f>
        <v>0</v>
      </c>
      <c r="H1329" s="92">
        <f>SUM(H1310:H1328)</f>
        <v>0</v>
      </c>
      <c r="I1329" s="93">
        <f>SUM(I1310:I1328)</f>
        <v>0</v>
      </c>
    </row>
    <row r="1330" spans="1:9" ht="16.5" customHeight="1" thickTop="1" thickBot="1" x14ac:dyDescent="0.3">
      <c r="A1330" s="94" t="s">
        <v>46</v>
      </c>
      <c r="B1330" s="95"/>
      <c r="C1330" s="277"/>
      <c r="D1330" s="95"/>
      <c r="E1330" s="97"/>
      <c r="F1330" s="98"/>
      <c r="G1330" s="98"/>
      <c r="H1330" s="98"/>
      <c r="I1330" s="99">
        <f>I1350</f>
        <v>1826.64</v>
      </c>
    </row>
    <row r="1331" spans="1:9" ht="36.75" customHeight="1" thickTop="1" x14ac:dyDescent="0.2">
      <c r="A1331" s="130">
        <v>1</v>
      </c>
      <c r="B1331" s="277" t="s">
        <v>13488</v>
      </c>
      <c r="C1331" s="545" t="s">
        <v>13489</v>
      </c>
      <c r="D1331" s="277" t="s">
        <v>13488</v>
      </c>
      <c r="E1331" s="274">
        <v>240</v>
      </c>
      <c r="F1331" s="276">
        <v>1826.64</v>
      </c>
      <c r="G1331" s="276"/>
      <c r="H1331" s="276">
        <v>1826.64</v>
      </c>
      <c r="I1331" s="276">
        <v>1826.64</v>
      </c>
    </row>
    <row r="1332" spans="1:9" ht="47.25" hidden="1" customHeight="1" x14ac:dyDescent="0.25">
      <c r="A1332" s="353"/>
      <c r="B1332" s="277"/>
      <c r="C1332" s="275"/>
      <c r="D1332" s="277"/>
      <c r="E1332" s="274"/>
      <c r="F1332" s="276"/>
      <c r="G1332" s="276"/>
      <c r="H1332" s="276"/>
      <c r="I1332" s="276"/>
    </row>
    <row r="1333" spans="1:9" ht="46.5" hidden="1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40.5" hidden="1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16.5" hidden="1" customHeight="1" x14ac:dyDescent="0.25">
      <c r="A1335" s="359"/>
      <c r="B1335" s="354"/>
      <c r="C1335" s="355"/>
      <c r="D1335" s="354"/>
      <c r="E1335" s="360"/>
      <c r="F1335" s="357"/>
      <c r="G1335" s="357"/>
      <c r="H1335" s="357"/>
      <c r="I1335" s="358"/>
    </row>
    <row r="1336" spans="1:9" ht="16.5" hidden="1" customHeight="1" x14ac:dyDescent="0.25">
      <c r="A1336" s="75"/>
      <c r="B1336" s="70"/>
      <c r="C1336" s="71"/>
      <c r="D1336" s="70"/>
      <c r="E1336" s="104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thickBot="1" x14ac:dyDescent="0.3">
      <c r="A1349" s="83"/>
      <c r="B1349" s="84"/>
      <c r="C1349" s="85"/>
      <c r="D1349" s="84"/>
      <c r="E1349" s="86"/>
      <c r="F1349" s="87"/>
      <c r="G1349" s="87"/>
      <c r="H1349" s="87"/>
      <c r="I1349" s="88"/>
    </row>
    <row r="1350" spans="1:9" ht="16.5" customHeight="1" thickBot="1" x14ac:dyDescent="0.3">
      <c r="A1350" s="89" t="s">
        <v>43</v>
      </c>
      <c r="B1350" s="90"/>
      <c r="C1350" s="91"/>
      <c r="D1350" s="90"/>
      <c r="E1350" s="152">
        <f>SUM(E1331:E1349)</f>
        <v>240</v>
      </c>
      <c r="F1350" s="92">
        <f>SUM(F1331:F1349)</f>
        <v>1826.64</v>
      </c>
      <c r="G1350" s="92">
        <f>SUM(G1331:G1349)</f>
        <v>0</v>
      </c>
      <c r="H1350" s="92">
        <f>SUM(H1331:H1349)</f>
        <v>1826.64</v>
      </c>
      <c r="I1350" s="93">
        <f>SUM(I1331:I1349)</f>
        <v>1826.64</v>
      </c>
    </row>
    <row r="1351" spans="1:9" ht="16.5" customHeight="1" thickTop="1" x14ac:dyDescent="0.25">
      <c r="A1351" s="94" t="s">
        <v>47</v>
      </c>
      <c r="B1351" s="95"/>
      <c r="C1351" s="96"/>
      <c r="D1351" s="95"/>
      <c r="E1351" s="97"/>
      <c r="F1351" s="98"/>
      <c r="G1351" s="98"/>
      <c r="H1351" s="98"/>
      <c r="I1351" s="99">
        <f>I1371</f>
        <v>0</v>
      </c>
    </row>
    <row r="1352" spans="1:9" ht="16.5" hidden="1" customHeight="1" thickTop="1" x14ac:dyDescent="0.25">
      <c r="A1352" s="146"/>
      <c r="B1352" s="147"/>
      <c r="C1352" s="148"/>
      <c r="D1352" s="147"/>
      <c r="E1352" s="150"/>
      <c r="F1352" s="150"/>
      <c r="G1352" s="150"/>
      <c r="H1352" s="150"/>
      <c r="I1352" s="151"/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hidden="1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hidden="1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hidden="1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thickBot="1" x14ac:dyDescent="0.3">
      <c r="A1370" s="83"/>
      <c r="B1370" s="84"/>
      <c r="C1370" s="85"/>
      <c r="D1370" s="84"/>
      <c r="E1370" s="86"/>
      <c r="F1370" s="87"/>
      <c r="G1370" s="87"/>
      <c r="H1370" s="87"/>
      <c r="I1370" s="88"/>
    </row>
    <row r="1371" spans="1:9" ht="16.5" customHeight="1" thickBot="1" x14ac:dyDescent="0.3">
      <c r="A1371" s="89" t="s">
        <v>43</v>
      </c>
      <c r="B1371" s="90"/>
      <c r="C1371" s="91"/>
      <c r="D1371" s="90"/>
      <c r="E1371" s="152">
        <f>SUM(E1352:E1370)</f>
        <v>0</v>
      </c>
      <c r="F1371" s="92">
        <f>SUM(F1352:F1370)</f>
        <v>0</v>
      </c>
      <c r="G1371" s="92">
        <f>SUM(G1352:G1370)</f>
        <v>0</v>
      </c>
      <c r="H1371" s="92">
        <f>SUM(H1352:H1370)</f>
        <v>0</v>
      </c>
      <c r="I1371" s="93">
        <f>SUM(I1352:I1370)</f>
        <v>0</v>
      </c>
    </row>
    <row r="1372" spans="1:9" ht="16.5" customHeight="1" thickTop="1" x14ac:dyDescent="0.25">
      <c r="A1372" s="19" t="s">
        <v>48</v>
      </c>
      <c r="B1372" s="20"/>
      <c r="C1372" s="21"/>
      <c r="D1372" s="20"/>
      <c r="E1372" s="22"/>
      <c r="F1372" s="162"/>
      <c r="G1372" s="162"/>
      <c r="H1372" s="162"/>
      <c r="I1372" s="23">
        <f>I1392</f>
        <v>0</v>
      </c>
    </row>
    <row r="1373" spans="1:9" ht="16.5" hidden="1" customHeight="1" thickTop="1" x14ac:dyDescent="0.25">
      <c r="A1373" s="216"/>
      <c r="B1373" s="147"/>
      <c r="C1373" s="148"/>
      <c r="D1373" s="147"/>
      <c r="E1373" s="149"/>
      <c r="F1373" s="154"/>
      <c r="G1373" s="154"/>
      <c r="H1373" s="154"/>
      <c r="I1373" s="21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hidden="1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hidden="1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hidden="1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thickBot="1" x14ac:dyDescent="0.3">
      <c r="A1391" s="83"/>
      <c r="B1391" s="84"/>
      <c r="C1391" s="85"/>
      <c r="D1391" s="84"/>
      <c r="E1391" s="86"/>
      <c r="F1391" s="87"/>
      <c r="G1391" s="87"/>
      <c r="H1391" s="87"/>
      <c r="I1391" s="88"/>
    </row>
    <row r="1392" spans="1:9" ht="16.5" customHeight="1" thickBot="1" x14ac:dyDescent="0.3">
      <c r="A1392" s="89" t="s">
        <v>43</v>
      </c>
      <c r="B1392" s="90"/>
      <c r="C1392" s="91"/>
      <c r="D1392" s="90"/>
      <c r="E1392" s="152">
        <f>SUM(E1373:E1391)</f>
        <v>0</v>
      </c>
      <c r="F1392" s="92">
        <f>SUM(F1373:F1391)</f>
        <v>0</v>
      </c>
      <c r="G1392" s="92">
        <f>SUM(G1373:G1391)</f>
        <v>0</v>
      </c>
      <c r="H1392" s="92">
        <f>SUM(H1373:H1391)</f>
        <v>0</v>
      </c>
      <c r="I1392" s="93">
        <f>SUM(I1373:I1391)</f>
        <v>0</v>
      </c>
    </row>
    <row r="1393" spans="1:9" ht="15.75" thickTop="1" x14ac:dyDescent="0.25"/>
    <row r="1394" spans="1:9" x14ac:dyDescent="0.25">
      <c r="A1394" s="311" t="s">
        <v>96</v>
      </c>
      <c r="B1394" s="311"/>
      <c r="C1394" s="311"/>
      <c r="D1394" s="311"/>
      <c r="E1394" s="311"/>
      <c r="F1394" s="311"/>
      <c r="G1394" s="311"/>
      <c r="H1394" s="311"/>
      <c r="I1394" s="311"/>
    </row>
    <row r="1395" spans="1:9" x14ac:dyDescent="0.25">
      <c r="A1395" s="629"/>
      <c r="B1395" s="629"/>
    </row>
    <row r="1396" spans="1:9" x14ac:dyDescent="0.25">
      <c r="A1396" s="629"/>
      <c r="B1396" s="629"/>
    </row>
    <row r="1397" spans="1:9" x14ac:dyDescent="0.25">
      <c r="A1397" s="629">
        <f>A1310+A1238+A1070+A916+A407+A307+A217+A208+A27</f>
        <v>83</v>
      </c>
      <c r="B1397" s="629"/>
      <c r="E1397" s="5">
        <f>E1231+E1060+E901+E660+E490+E277+E7</f>
        <v>11968.025</v>
      </c>
      <c r="I1397" s="5">
        <f>I1231+I1060+I901+I660+I490+I277+I7</f>
        <v>655985.83324000007</v>
      </c>
    </row>
    <row r="1398" spans="1:9" x14ac:dyDescent="0.25">
      <c r="A1398" s="629"/>
      <c r="B1398" s="629"/>
    </row>
    <row r="1399" spans="1:9" x14ac:dyDescent="0.25">
      <c r="A1399" s="629"/>
      <c r="B1399" s="629"/>
    </row>
  </sheetData>
  <autoFilter ref="A5:I1392">
    <filterColumn colId="8">
      <customFilters and="1">
        <customFilter operator="notEqual" val=" "/>
      </customFilters>
    </filterColumn>
  </autoFilter>
  <mergeCells count="8">
    <mergeCell ref="A1398:B1398"/>
    <mergeCell ref="A1399:B1399"/>
    <mergeCell ref="A1:I1"/>
    <mergeCell ref="A2:I2"/>
    <mergeCell ref="A3:I3"/>
    <mergeCell ref="A1395:B1395"/>
    <mergeCell ref="A1396:B1396"/>
    <mergeCell ref="A1397:B1397"/>
  </mergeCells>
  <pageMargins left="0.27" right="0.19" top="0.31" bottom="0.25" header="0.18" footer="0.19"/>
  <pageSetup paperSize="9" scale="23" fitToHeight="3" orientation="portrait" r:id="rId1"/>
  <headerFooter alignWithMargins="0"/>
  <rowBreaks count="1" manualBreakCount="1">
    <brk id="906" min="1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400"/>
  <sheetViews>
    <sheetView view="pageBreakPreview" zoomScale="75" zoomScaleNormal="75" zoomScaleSheetLayoutView="75" workbookViewId="0">
      <pane ySplit="6" topLeftCell="A7" activePane="bottomLeft" state="frozen"/>
      <selection activeCell="H29" sqref="H29"/>
      <selection pane="bottomLeft" activeCell="H29" sqref="H2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256" width="9.140625" style="1"/>
    <col min="257" max="257" width="4.85546875" style="1" customWidth="1"/>
    <col min="258" max="258" width="25.85546875" style="1" customWidth="1"/>
    <col min="259" max="259" width="56.7109375" style="1" customWidth="1"/>
    <col min="260" max="260" width="20.42578125" style="1" customWidth="1"/>
    <col min="261" max="261" width="11.140625" style="1" customWidth="1"/>
    <col min="262" max="262" width="16.140625" style="1" customWidth="1"/>
    <col min="263" max="263" width="16" style="1" customWidth="1"/>
    <col min="264" max="264" width="20.42578125" style="1" customWidth="1"/>
    <col min="265" max="265" width="19.5703125" style="1" customWidth="1"/>
    <col min="266" max="266" width="14.42578125" style="1" bestFit="1" customWidth="1"/>
    <col min="267" max="512" width="9.140625" style="1"/>
    <col min="513" max="513" width="4.85546875" style="1" customWidth="1"/>
    <col min="514" max="514" width="25.85546875" style="1" customWidth="1"/>
    <col min="515" max="515" width="56.7109375" style="1" customWidth="1"/>
    <col min="516" max="516" width="20.42578125" style="1" customWidth="1"/>
    <col min="517" max="517" width="11.140625" style="1" customWidth="1"/>
    <col min="518" max="518" width="16.140625" style="1" customWidth="1"/>
    <col min="519" max="519" width="16" style="1" customWidth="1"/>
    <col min="520" max="520" width="20.42578125" style="1" customWidth="1"/>
    <col min="521" max="521" width="19.5703125" style="1" customWidth="1"/>
    <col min="522" max="522" width="14.42578125" style="1" bestFit="1" customWidth="1"/>
    <col min="523" max="768" width="9.140625" style="1"/>
    <col min="769" max="769" width="4.85546875" style="1" customWidth="1"/>
    <col min="770" max="770" width="25.85546875" style="1" customWidth="1"/>
    <col min="771" max="771" width="56.7109375" style="1" customWidth="1"/>
    <col min="772" max="772" width="20.42578125" style="1" customWidth="1"/>
    <col min="773" max="773" width="11.140625" style="1" customWidth="1"/>
    <col min="774" max="774" width="16.140625" style="1" customWidth="1"/>
    <col min="775" max="775" width="16" style="1" customWidth="1"/>
    <col min="776" max="776" width="20.42578125" style="1" customWidth="1"/>
    <col min="777" max="777" width="19.5703125" style="1" customWidth="1"/>
    <col min="778" max="778" width="14.42578125" style="1" bestFit="1" customWidth="1"/>
    <col min="779" max="1024" width="9.140625" style="1"/>
    <col min="1025" max="1025" width="4.85546875" style="1" customWidth="1"/>
    <col min="1026" max="1026" width="25.85546875" style="1" customWidth="1"/>
    <col min="1027" max="1027" width="56.7109375" style="1" customWidth="1"/>
    <col min="1028" max="1028" width="20.42578125" style="1" customWidth="1"/>
    <col min="1029" max="1029" width="11.140625" style="1" customWidth="1"/>
    <col min="1030" max="1030" width="16.140625" style="1" customWidth="1"/>
    <col min="1031" max="1031" width="16" style="1" customWidth="1"/>
    <col min="1032" max="1032" width="20.42578125" style="1" customWidth="1"/>
    <col min="1033" max="1033" width="19.5703125" style="1" customWidth="1"/>
    <col min="1034" max="1034" width="14.42578125" style="1" bestFit="1" customWidth="1"/>
    <col min="1035" max="1280" width="9.140625" style="1"/>
    <col min="1281" max="1281" width="4.85546875" style="1" customWidth="1"/>
    <col min="1282" max="1282" width="25.85546875" style="1" customWidth="1"/>
    <col min="1283" max="1283" width="56.7109375" style="1" customWidth="1"/>
    <col min="1284" max="1284" width="20.42578125" style="1" customWidth="1"/>
    <col min="1285" max="1285" width="11.140625" style="1" customWidth="1"/>
    <col min="1286" max="1286" width="16.140625" style="1" customWidth="1"/>
    <col min="1287" max="1287" width="16" style="1" customWidth="1"/>
    <col min="1288" max="1288" width="20.42578125" style="1" customWidth="1"/>
    <col min="1289" max="1289" width="19.5703125" style="1" customWidth="1"/>
    <col min="1290" max="1290" width="14.42578125" style="1" bestFit="1" customWidth="1"/>
    <col min="1291" max="1536" width="9.140625" style="1"/>
    <col min="1537" max="1537" width="4.85546875" style="1" customWidth="1"/>
    <col min="1538" max="1538" width="25.85546875" style="1" customWidth="1"/>
    <col min="1539" max="1539" width="56.7109375" style="1" customWidth="1"/>
    <col min="1540" max="1540" width="20.42578125" style="1" customWidth="1"/>
    <col min="1541" max="1541" width="11.140625" style="1" customWidth="1"/>
    <col min="1542" max="1542" width="16.140625" style="1" customWidth="1"/>
    <col min="1543" max="1543" width="16" style="1" customWidth="1"/>
    <col min="1544" max="1544" width="20.42578125" style="1" customWidth="1"/>
    <col min="1545" max="1545" width="19.5703125" style="1" customWidth="1"/>
    <col min="1546" max="1546" width="14.42578125" style="1" bestFit="1" customWidth="1"/>
    <col min="1547" max="1792" width="9.140625" style="1"/>
    <col min="1793" max="1793" width="4.85546875" style="1" customWidth="1"/>
    <col min="1794" max="1794" width="25.85546875" style="1" customWidth="1"/>
    <col min="1795" max="1795" width="56.7109375" style="1" customWidth="1"/>
    <col min="1796" max="1796" width="20.42578125" style="1" customWidth="1"/>
    <col min="1797" max="1797" width="11.140625" style="1" customWidth="1"/>
    <col min="1798" max="1798" width="16.140625" style="1" customWidth="1"/>
    <col min="1799" max="1799" width="16" style="1" customWidth="1"/>
    <col min="1800" max="1800" width="20.42578125" style="1" customWidth="1"/>
    <col min="1801" max="1801" width="19.5703125" style="1" customWidth="1"/>
    <col min="1802" max="1802" width="14.42578125" style="1" bestFit="1" customWidth="1"/>
    <col min="1803" max="2048" width="9.140625" style="1"/>
    <col min="2049" max="2049" width="4.85546875" style="1" customWidth="1"/>
    <col min="2050" max="2050" width="25.85546875" style="1" customWidth="1"/>
    <col min="2051" max="2051" width="56.7109375" style="1" customWidth="1"/>
    <col min="2052" max="2052" width="20.42578125" style="1" customWidth="1"/>
    <col min="2053" max="2053" width="11.140625" style="1" customWidth="1"/>
    <col min="2054" max="2054" width="16.140625" style="1" customWidth="1"/>
    <col min="2055" max="2055" width="16" style="1" customWidth="1"/>
    <col min="2056" max="2056" width="20.42578125" style="1" customWidth="1"/>
    <col min="2057" max="2057" width="19.5703125" style="1" customWidth="1"/>
    <col min="2058" max="2058" width="14.42578125" style="1" bestFit="1" customWidth="1"/>
    <col min="2059" max="2304" width="9.140625" style="1"/>
    <col min="2305" max="2305" width="4.85546875" style="1" customWidth="1"/>
    <col min="2306" max="2306" width="25.85546875" style="1" customWidth="1"/>
    <col min="2307" max="2307" width="56.7109375" style="1" customWidth="1"/>
    <col min="2308" max="2308" width="20.42578125" style="1" customWidth="1"/>
    <col min="2309" max="2309" width="11.140625" style="1" customWidth="1"/>
    <col min="2310" max="2310" width="16.140625" style="1" customWidth="1"/>
    <col min="2311" max="2311" width="16" style="1" customWidth="1"/>
    <col min="2312" max="2312" width="20.42578125" style="1" customWidth="1"/>
    <col min="2313" max="2313" width="19.5703125" style="1" customWidth="1"/>
    <col min="2314" max="2314" width="14.42578125" style="1" bestFit="1" customWidth="1"/>
    <col min="2315" max="2560" width="9.140625" style="1"/>
    <col min="2561" max="2561" width="4.85546875" style="1" customWidth="1"/>
    <col min="2562" max="2562" width="25.85546875" style="1" customWidth="1"/>
    <col min="2563" max="2563" width="56.7109375" style="1" customWidth="1"/>
    <col min="2564" max="2564" width="20.42578125" style="1" customWidth="1"/>
    <col min="2565" max="2565" width="11.140625" style="1" customWidth="1"/>
    <col min="2566" max="2566" width="16.140625" style="1" customWidth="1"/>
    <col min="2567" max="2567" width="16" style="1" customWidth="1"/>
    <col min="2568" max="2568" width="20.42578125" style="1" customWidth="1"/>
    <col min="2569" max="2569" width="19.5703125" style="1" customWidth="1"/>
    <col min="2570" max="2570" width="14.42578125" style="1" bestFit="1" customWidth="1"/>
    <col min="2571" max="2816" width="9.140625" style="1"/>
    <col min="2817" max="2817" width="4.85546875" style="1" customWidth="1"/>
    <col min="2818" max="2818" width="25.85546875" style="1" customWidth="1"/>
    <col min="2819" max="2819" width="56.7109375" style="1" customWidth="1"/>
    <col min="2820" max="2820" width="20.42578125" style="1" customWidth="1"/>
    <col min="2821" max="2821" width="11.140625" style="1" customWidth="1"/>
    <col min="2822" max="2822" width="16.140625" style="1" customWidth="1"/>
    <col min="2823" max="2823" width="16" style="1" customWidth="1"/>
    <col min="2824" max="2824" width="20.42578125" style="1" customWidth="1"/>
    <col min="2825" max="2825" width="19.5703125" style="1" customWidth="1"/>
    <col min="2826" max="2826" width="14.42578125" style="1" bestFit="1" customWidth="1"/>
    <col min="2827" max="3072" width="9.140625" style="1"/>
    <col min="3073" max="3073" width="4.85546875" style="1" customWidth="1"/>
    <col min="3074" max="3074" width="25.85546875" style="1" customWidth="1"/>
    <col min="3075" max="3075" width="56.7109375" style="1" customWidth="1"/>
    <col min="3076" max="3076" width="20.42578125" style="1" customWidth="1"/>
    <col min="3077" max="3077" width="11.140625" style="1" customWidth="1"/>
    <col min="3078" max="3078" width="16.140625" style="1" customWidth="1"/>
    <col min="3079" max="3079" width="16" style="1" customWidth="1"/>
    <col min="3080" max="3080" width="20.42578125" style="1" customWidth="1"/>
    <col min="3081" max="3081" width="19.5703125" style="1" customWidth="1"/>
    <col min="3082" max="3082" width="14.42578125" style="1" bestFit="1" customWidth="1"/>
    <col min="3083" max="3328" width="9.140625" style="1"/>
    <col min="3329" max="3329" width="4.85546875" style="1" customWidth="1"/>
    <col min="3330" max="3330" width="25.85546875" style="1" customWidth="1"/>
    <col min="3331" max="3331" width="56.7109375" style="1" customWidth="1"/>
    <col min="3332" max="3332" width="20.42578125" style="1" customWidth="1"/>
    <col min="3333" max="3333" width="11.140625" style="1" customWidth="1"/>
    <col min="3334" max="3334" width="16.140625" style="1" customWidth="1"/>
    <col min="3335" max="3335" width="16" style="1" customWidth="1"/>
    <col min="3336" max="3336" width="20.42578125" style="1" customWidth="1"/>
    <col min="3337" max="3337" width="19.5703125" style="1" customWidth="1"/>
    <col min="3338" max="3338" width="14.42578125" style="1" bestFit="1" customWidth="1"/>
    <col min="3339" max="3584" width="9.140625" style="1"/>
    <col min="3585" max="3585" width="4.85546875" style="1" customWidth="1"/>
    <col min="3586" max="3586" width="25.85546875" style="1" customWidth="1"/>
    <col min="3587" max="3587" width="56.7109375" style="1" customWidth="1"/>
    <col min="3588" max="3588" width="20.42578125" style="1" customWidth="1"/>
    <col min="3589" max="3589" width="11.140625" style="1" customWidth="1"/>
    <col min="3590" max="3590" width="16.140625" style="1" customWidth="1"/>
    <col min="3591" max="3591" width="16" style="1" customWidth="1"/>
    <col min="3592" max="3592" width="20.42578125" style="1" customWidth="1"/>
    <col min="3593" max="3593" width="19.5703125" style="1" customWidth="1"/>
    <col min="3594" max="3594" width="14.42578125" style="1" bestFit="1" customWidth="1"/>
    <col min="3595" max="3840" width="9.140625" style="1"/>
    <col min="3841" max="3841" width="4.85546875" style="1" customWidth="1"/>
    <col min="3842" max="3842" width="25.85546875" style="1" customWidth="1"/>
    <col min="3843" max="3843" width="56.7109375" style="1" customWidth="1"/>
    <col min="3844" max="3844" width="20.42578125" style="1" customWidth="1"/>
    <col min="3845" max="3845" width="11.140625" style="1" customWidth="1"/>
    <col min="3846" max="3846" width="16.140625" style="1" customWidth="1"/>
    <col min="3847" max="3847" width="16" style="1" customWidth="1"/>
    <col min="3848" max="3848" width="20.42578125" style="1" customWidth="1"/>
    <col min="3849" max="3849" width="19.5703125" style="1" customWidth="1"/>
    <col min="3850" max="3850" width="14.42578125" style="1" bestFit="1" customWidth="1"/>
    <col min="3851" max="4096" width="9.140625" style="1"/>
    <col min="4097" max="4097" width="4.85546875" style="1" customWidth="1"/>
    <col min="4098" max="4098" width="25.85546875" style="1" customWidth="1"/>
    <col min="4099" max="4099" width="56.7109375" style="1" customWidth="1"/>
    <col min="4100" max="4100" width="20.42578125" style="1" customWidth="1"/>
    <col min="4101" max="4101" width="11.140625" style="1" customWidth="1"/>
    <col min="4102" max="4102" width="16.140625" style="1" customWidth="1"/>
    <col min="4103" max="4103" width="16" style="1" customWidth="1"/>
    <col min="4104" max="4104" width="20.42578125" style="1" customWidth="1"/>
    <col min="4105" max="4105" width="19.5703125" style="1" customWidth="1"/>
    <col min="4106" max="4106" width="14.42578125" style="1" bestFit="1" customWidth="1"/>
    <col min="4107" max="4352" width="9.140625" style="1"/>
    <col min="4353" max="4353" width="4.85546875" style="1" customWidth="1"/>
    <col min="4354" max="4354" width="25.85546875" style="1" customWidth="1"/>
    <col min="4355" max="4355" width="56.7109375" style="1" customWidth="1"/>
    <col min="4356" max="4356" width="20.42578125" style="1" customWidth="1"/>
    <col min="4357" max="4357" width="11.140625" style="1" customWidth="1"/>
    <col min="4358" max="4358" width="16.140625" style="1" customWidth="1"/>
    <col min="4359" max="4359" width="16" style="1" customWidth="1"/>
    <col min="4360" max="4360" width="20.42578125" style="1" customWidth="1"/>
    <col min="4361" max="4361" width="19.5703125" style="1" customWidth="1"/>
    <col min="4362" max="4362" width="14.42578125" style="1" bestFit="1" customWidth="1"/>
    <col min="4363" max="4608" width="9.140625" style="1"/>
    <col min="4609" max="4609" width="4.85546875" style="1" customWidth="1"/>
    <col min="4610" max="4610" width="25.85546875" style="1" customWidth="1"/>
    <col min="4611" max="4611" width="56.7109375" style="1" customWidth="1"/>
    <col min="4612" max="4612" width="20.42578125" style="1" customWidth="1"/>
    <col min="4613" max="4613" width="11.140625" style="1" customWidth="1"/>
    <col min="4614" max="4614" width="16.140625" style="1" customWidth="1"/>
    <col min="4615" max="4615" width="16" style="1" customWidth="1"/>
    <col min="4616" max="4616" width="20.42578125" style="1" customWidth="1"/>
    <col min="4617" max="4617" width="19.5703125" style="1" customWidth="1"/>
    <col min="4618" max="4618" width="14.42578125" style="1" bestFit="1" customWidth="1"/>
    <col min="4619" max="4864" width="9.140625" style="1"/>
    <col min="4865" max="4865" width="4.85546875" style="1" customWidth="1"/>
    <col min="4866" max="4866" width="25.85546875" style="1" customWidth="1"/>
    <col min="4867" max="4867" width="56.7109375" style="1" customWidth="1"/>
    <col min="4868" max="4868" width="20.42578125" style="1" customWidth="1"/>
    <col min="4869" max="4869" width="11.140625" style="1" customWidth="1"/>
    <col min="4870" max="4870" width="16.140625" style="1" customWidth="1"/>
    <col min="4871" max="4871" width="16" style="1" customWidth="1"/>
    <col min="4872" max="4872" width="20.42578125" style="1" customWidth="1"/>
    <col min="4873" max="4873" width="19.5703125" style="1" customWidth="1"/>
    <col min="4874" max="4874" width="14.42578125" style="1" bestFit="1" customWidth="1"/>
    <col min="4875" max="5120" width="9.140625" style="1"/>
    <col min="5121" max="5121" width="4.85546875" style="1" customWidth="1"/>
    <col min="5122" max="5122" width="25.85546875" style="1" customWidth="1"/>
    <col min="5123" max="5123" width="56.7109375" style="1" customWidth="1"/>
    <col min="5124" max="5124" width="20.42578125" style="1" customWidth="1"/>
    <col min="5125" max="5125" width="11.140625" style="1" customWidth="1"/>
    <col min="5126" max="5126" width="16.140625" style="1" customWidth="1"/>
    <col min="5127" max="5127" width="16" style="1" customWidth="1"/>
    <col min="5128" max="5128" width="20.42578125" style="1" customWidth="1"/>
    <col min="5129" max="5129" width="19.5703125" style="1" customWidth="1"/>
    <col min="5130" max="5130" width="14.42578125" style="1" bestFit="1" customWidth="1"/>
    <col min="5131" max="5376" width="9.140625" style="1"/>
    <col min="5377" max="5377" width="4.85546875" style="1" customWidth="1"/>
    <col min="5378" max="5378" width="25.85546875" style="1" customWidth="1"/>
    <col min="5379" max="5379" width="56.7109375" style="1" customWidth="1"/>
    <col min="5380" max="5380" width="20.42578125" style="1" customWidth="1"/>
    <col min="5381" max="5381" width="11.140625" style="1" customWidth="1"/>
    <col min="5382" max="5382" width="16.140625" style="1" customWidth="1"/>
    <col min="5383" max="5383" width="16" style="1" customWidth="1"/>
    <col min="5384" max="5384" width="20.42578125" style="1" customWidth="1"/>
    <col min="5385" max="5385" width="19.5703125" style="1" customWidth="1"/>
    <col min="5386" max="5386" width="14.42578125" style="1" bestFit="1" customWidth="1"/>
    <col min="5387" max="5632" width="9.140625" style="1"/>
    <col min="5633" max="5633" width="4.85546875" style="1" customWidth="1"/>
    <col min="5634" max="5634" width="25.85546875" style="1" customWidth="1"/>
    <col min="5635" max="5635" width="56.7109375" style="1" customWidth="1"/>
    <col min="5636" max="5636" width="20.42578125" style="1" customWidth="1"/>
    <col min="5637" max="5637" width="11.140625" style="1" customWidth="1"/>
    <col min="5638" max="5638" width="16.140625" style="1" customWidth="1"/>
    <col min="5639" max="5639" width="16" style="1" customWidth="1"/>
    <col min="5640" max="5640" width="20.42578125" style="1" customWidth="1"/>
    <col min="5641" max="5641" width="19.5703125" style="1" customWidth="1"/>
    <col min="5642" max="5642" width="14.42578125" style="1" bestFit="1" customWidth="1"/>
    <col min="5643" max="5888" width="9.140625" style="1"/>
    <col min="5889" max="5889" width="4.85546875" style="1" customWidth="1"/>
    <col min="5890" max="5890" width="25.85546875" style="1" customWidth="1"/>
    <col min="5891" max="5891" width="56.7109375" style="1" customWidth="1"/>
    <col min="5892" max="5892" width="20.42578125" style="1" customWidth="1"/>
    <col min="5893" max="5893" width="11.140625" style="1" customWidth="1"/>
    <col min="5894" max="5894" width="16.140625" style="1" customWidth="1"/>
    <col min="5895" max="5895" width="16" style="1" customWidth="1"/>
    <col min="5896" max="5896" width="20.42578125" style="1" customWidth="1"/>
    <col min="5897" max="5897" width="19.5703125" style="1" customWidth="1"/>
    <col min="5898" max="5898" width="14.42578125" style="1" bestFit="1" customWidth="1"/>
    <col min="5899" max="6144" width="9.140625" style="1"/>
    <col min="6145" max="6145" width="4.85546875" style="1" customWidth="1"/>
    <col min="6146" max="6146" width="25.85546875" style="1" customWidth="1"/>
    <col min="6147" max="6147" width="56.7109375" style="1" customWidth="1"/>
    <col min="6148" max="6148" width="20.42578125" style="1" customWidth="1"/>
    <col min="6149" max="6149" width="11.140625" style="1" customWidth="1"/>
    <col min="6150" max="6150" width="16.140625" style="1" customWidth="1"/>
    <col min="6151" max="6151" width="16" style="1" customWidth="1"/>
    <col min="6152" max="6152" width="20.42578125" style="1" customWidth="1"/>
    <col min="6153" max="6153" width="19.5703125" style="1" customWidth="1"/>
    <col min="6154" max="6154" width="14.42578125" style="1" bestFit="1" customWidth="1"/>
    <col min="6155" max="6400" width="9.140625" style="1"/>
    <col min="6401" max="6401" width="4.85546875" style="1" customWidth="1"/>
    <col min="6402" max="6402" width="25.85546875" style="1" customWidth="1"/>
    <col min="6403" max="6403" width="56.7109375" style="1" customWidth="1"/>
    <col min="6404" max="6404" width="20.42578125" style="1" customWidth="1"/>
    <col min="6405" max="6405" width="11.140625" style="1" customWidth="1"/>
    <col min="6406" max="6406" width="16.140625" style="1" customWidth="1"/>
    <col min="6407" max="6407" width="16" style="1" customWidth="1"/>
    <col min="6408" max="6408" width="20.42578125" style="1" customWidth="1"/>
    <col min="6409" max="6409" width="19.5703125" style="1" customWidth="1"/>
    <col min="6410" max="6410" width="14.42578125" style="1" bestFit="1" customWidth="1"/>
    <col min="6411" max="6656" width="9.140625" style="1"/>
    <col min="6657" max="6657" width="4.85546875" style="1" customWidth="1"/>
    <col min="6658" max="6658" width="25.85546875" style="1" customWidth="1"/>
    <col min="6659" max="6659" width="56.7109375" style="1" customWidth="1"/>
    <col min="6660" max="6660" width="20.42578125" style="1" customWidth="1"/>
    <col min="6661" max="6661" width="11.140625" style="1" customWidth="1"/>
    <col min="6662" max="6662" width="16.140625" style="1" customWidth="1"/>
    <col min="6663" max="6663" width="16" style="1" customWidth="1"/>
    <col min="6664" max="6664" width="20.42578125" style="1" customWidth="1"/>
    <col min="6665" max="6665" width="19.5703125" style="1" customWidth="1"/>
    <col min="6666" max="6666" width="14.42578125" style="1" bestFit="1" customWidth="1"/>
    <col min="6667" max="6912" width="9.140625" style="1"/>
    <col min="6913" max="6913" width="4.85546875" style="1" customWidth="1"/>
    <col min="6914" max="6914" width="25.85546875" style="1" customWidth="1"/>
    <col min="6915" max="6915" width="56.7109375" style="1" customWidth="1"/>
    <col min="6916" max="6916" width="20.42578125" style="1" customWidth="1"/>
    <col min="6917" max="6917" width="11.140625" style="1" customWidth="1"/>
    <col min="6918" max="6918" width="16.140625" style="1" customWidth="1"/>
    <col min="6919" max="6919" width="16" style="1" customWidth="1"/>
    <col min="6920" max="6920" width="20.42578125" style="1" customWidth="1"/>
    <col min="6921" max="6921" width="19.5703125" style="1" customWidth="1"/>
    <col min="6922" max="6922" width="14.42578125" style="1" bestFit="1" customWidth="1"/>
    <col min="6923" max="7168" width="9.140625" style="1"/>
    <col min="7169" max="7169" width="4.85546875" style="1" customWidth="1"/>
    <col min="7170" max="7170" width="25.85546875" style="1" customWidth="1"/>
    <col min="7171" max="7171" width="56.7109375" style="1" customWidth="1"/>
    <col min="7172" max="7172" width="20.42578125" style="1" customWidth="1"/>
    <col min="7173" max="7173" width="11.140625" style="1" customWidth="1"/>
    <col min="7174" max="7174" width="16.140625" style="1" customWidth="1"/>
    <col min="7175" max="7175" width="16" style="1" customWidth="1"/>
    <col min="7176" max="7176" width="20.42578125" style="1" customWidth="1"/>
    <col min="7177" max="7177" width="19.5703125" style="1" customWidth="1"/>
    <col min="7178" max="7178" width="14.42578125" style="1" bestFit="1" customWidth="1"/>
    <col min="7179" max="7424" width="9.140625" style="1"/>
    <col min="7425" max="7425" width="4.85546875" style="1" customWidth="1"/>
    <col min="7426" max="7426" width="25.85546875" style="1" customWidth="1"/>
    <col min="7427" max="7427" width="56.7109375" style="1" customWidth="1"/>
    <col min="7428" max="7428" width="20.42578125" style="1" customWidth="1"/>
    <col min="7429" max="7429" width="11.140625" style="1" customWidth="1"/>
    <col min="7430" max="7430" width="16.140625" style="1" customWidth="1"/>
    <col min="7431" max="7431" width="16" style="1" customWidth="1"/>
    <col min="7432" max="7432" width="20.42578125" style="1" customWidth="1"/>
    <col min="7433" max="7433" width="19.5703125" style="1" customWidth="1"/>
    <col min="7434" max="7434" width="14.42578125" style="1" bestFit="1" customWidth="1"/>
    <col min="7435" max="7680" width="9.140625" style="1"/>
    <col min="7681" max="7681" width="4.85546875" style="1" customWidth="1"/>
    <col min="7682" max="7682" width="25.85546875" style="1" customWidth="1"/>
    <col min="7683" max="7683" width="56.7109375" style="1" customWidth="1"/>
    <col min="7684" max="7684" width="20.42578125" style="1" customWidth="1"/>
    <col min="7685" max="7685" width="11.140625" style="1" customWidth="1"/>
    <col min="7686" max="7686" width="16.140625" style="1" customWidth="1"/>
    <col min="7687" max="7687" width="16" style="1" customWidth="1"/>
    <col min="7688" max="7688" width="20.42578125" style="1" customWidth="1"/>
    <col min="7689" max="7689" width="19.5703125" style="1" customWidth="1"/>
    <col min="7690" max="7690" width="14.42578125" style="1" bestFit="1" customWidth="1"/>
    <col min="7691" max="7936" width="9.140625" style="1"/>
    <col min="7937" max="7937" width="4.85546875" style="1" customWidth="1"/>
    <col min="7938" max="7938" width="25.85546875" style="1" customWidth="1"/>
    <col min="7939" max="7939" width="56.7109375" style="1" customWidth="1"/>
    <col min="7940" max="7940" width="20.42578125" style="1" customWidth="1"/>
    <col min="7941" max="7941" width="11.140625" style="1" customWidth="1"/>
    <col min="7942" max="7942" width="16.140625" style="1" customWidth="1"/>
    <col min="7943" max="7943" width="16" style="1" customWidth="1"/>
    <col min="7944" max="7944" width="20.42578125" style="1" customWidth="1"/>
    <col min="7945" max="7945" width="19.5703125" style="1" customWidth="1"/>
    <col min="7946" max="7946" width="14.42578125" style="1" bestFit="1" customWidth="1"/>
    <col min="7947" max="8192" width="9.140625" style="1"/>
    <col min="8193" max="8193" width="4.85546875" style="1" customWidth="1"/>
    <col min="8194" max="8194" width="25.85546875" style="1" customWidth="1"/>
    <col min="8195" max="8195" width="56.7109375" style="1" customWidth="1"/>
    <col min="8196" max="8196" width="20.42578125" style="1" customWidth="1"/>
    <col min="8197" max="8197" width="11.140625" style="1" customWidth="1"/>
    <col min="8198" max="8198" width="16.140625" style="1" customWidth="1"/>
    <col min="8199" max="8199" width="16" style="1" customWidth="1"/>
    <col min="8200" max="8200" width="20.42578125" style="1" customWidth="1"/>
    <col min="8201" max="8201" width="19.5703125" style="1" customWidth="1"/>
    <col min="8202" max="8202" width="14.42578125" style="1" bestFit="1" customWidth="1"/>
    <col min="8203" max="8448" width="9.140625" style="1"/>
    <col min="8449" max="8449" width="4.85546875" style="1" customWidth="1"/>
    <col min="8450" max="8450" width="25.85546875" style="1" customWidth="1"/>
    <col min="8451" max="8451" width="56.7109375" style="1" customWidth="1"/>
    <col min="8452" max="8452" width="20.42578125" style="1" customWidth="1"/>
    <col min="8453" max="8453" width="11.140625" style="1" customWidth="1"/>
    <col min="8454" max="8454" width="16.140625" style="1" customWidth="1"/>
    <col min="8455" max="8455" width="16" style="1" customWidth="1"/>
    <col min="8456" max="8456" width="20.42578125" style="1" customWidth="1"/>
    <col min="8457" max="8457" width="19.5703125" style="1" customWidth="1"/>
    <col min="8458" max="8458" width="14.42578125" style="1" bestFit="1" customWidth="1"/>
    <col min="8459" max="8704" width="9.140625" style="1"/>
    <col min="8705" max="8705" width="4.85546875" style="1" customWidth="1"/>
    <col min="8706" max="8706" width="25.85546875" style="1" customWidth="1"/>
    <col min="8707" max="8707" width="56.7109375" style="1" customWidth="1"/>
    <col min="8708" max="8708" width="20.42578125" style="1" customWidth="1"/>
    <col min="8709" max="8709" width="11.140625" style="1" customWidth="1"/>
    <col min="8710" max="8710" width="16.140625" style="1" customWidth="1"/>
    <col min="8711" max="8711" width="16" style="1" customWidth="1"/>
    <col min="8712" max="8712" width="20.42578125" style="1" customWidth="1"/>
    <col min="8713" max="8713" width="19.5703125" style="1" customWidth="1"/>
    <col min="8714" max="8714" width="14.42578125" style="1" bestFit="1" customWidth="1"/>
    <col min="8715" max="8960" width="9.140625" style="1"/>
    <col min="8961" max="8961" width="4.85546875" style="1" customWidth="1"/>
    <col min="8962" max="8962" width="25.85546875" style="1" customWidth="1"/>
    <col min="8963" max="8963" width="56.7109375" style="1" customWidth="1"/>
    <col min="8964" max="8964" width="20.42578125" style="1" customWidth="1"/>
    <col min="8965" max="8965" width="11.140625" style="1" customWidth="1"/>
    <col min="8966" max="8966" width="16.140625" style="1" customWidth="1"/>
    <col min="8967" max="8967" width="16" style="1" customWidth="1"/>
    <col min="8968" max="8968" width="20.42578125" style="1" customWidth="1"/>
    <col min="8969" max="8969" width="19.5703125" style="1" customWidth="1"/>
    <col min="8970" max="8970" width="14.42578125" style="1" bestFit="1" customWidth="1"/>
    <col min="8971" max="9216" width="9.140625" style="1"/>
    <col min="9217" max="9217" width="4.85546875" style="1" customWidth="1"/>
    <col min="9218" max="9218" width="25.85546875" style="1" customWidth="1"/>
    <col min="9219" max="9219" width="56.7109375" style="1" customWidth="1"/>
    <col min="9220" max="9220" width="20.42578125" style="1" customWidth="1"/>
    <col min="9221" max="9221" width="11.140625" style="1" customWidth="1"/>
    <col min="9222" max="9222" width="16.140625" style="1" customWidth="1"/>
    <col min="9223" max="9223" width="16" style="1" customWidth="1"/>
    <col min="9224" max="9224" width="20.42578125" style="1" customWidth="1"/>
    <col min="9225" max="9225" width="19.5703125" style="1" customWidth="1"/>
    <col min="9226" max="9226" width="14.42578125" style="1" bestFit="1" customWidth="1"/>
    <col min="9227" max="9472" width="9.140625" style="1"/>
    <col min="9473" max="9473" width="4.85546875" style="1" customWidth="1"/>
    <col min="9474" max="9474" width="25.85546875" style="1" customWidth="1"/>
    <col min="9475" max="9475" width="56.7109375" style="1" customWidth="1"/>
    <col min="9476" max="9476" width="20.42578125" style="1" customWidth="1"/>
    <col min="9477" max="9477" width="11.140625" style="1" customWidth="1"/>
    <col min="9478" max="9478" width="16.140625" style="1" customWidth="1"/>
    <col min="9479" max="9479" width="16" style="1" customWidth="1"/>
    <col min="9480" max="9480" width="20.42578125" style="1" customWidth="1"/>
    <col min="9481" max="9481" width="19.5703125" style="1" customWidth="1"/>
    <col min="9482" max="9482" width="14.42578125" style="1" bestFit="1" customWidth="1"/>
    <col min="9483" max="9728" width="9.140625" style="1"/>
    <col min="9729" max="9729" width="4.85546875" style="1" customWidth="1"/>
    <col min="9730" max="9730" width="25.85546875" style="1" customWidth="1"/>
    <col min="9731" max="9731" width="56.7109375" style="1" customWidth="1"/>
    <col min="9732" max="9732" width="20.42578125" style="1" customWidth="1"/>
    <col min="9733" max="9733" width="11.140625" style="1" customWidth="1"/>
    <col min="9734" max="9734" width="16.140625" style="1" customWidth="1"/>
    <col min="9735" max="9735" width="16" style="1" customWidth="1"/>
    <col min="9736" max="9736" width="20.42578125" style="1" customWidth="1"/>
    <col min="9737" max="9737" width="19.5703125" style="1" customWidth="1"/>
    <col min="9738" max="9738" width="14.42578125" style="1" bestFit="1" customWidth="1"/>
    <col min="9739" max="9984" width="9.140625" style="1"/>
    <col min="9985" max="9985" width="4.85546875" style="1" customWidth="1"/>
    <col min="9986" max="9986" width="25.85546875" style="1" customWidth="1"/>
    <col min="9987" max="9987" width="56.7109375" style="1" customWidth="1"/>
    <col min="9988" max="9988" width="20.42578125" style="1" customWidth="1"/>
    <col min="9989" max="9989" width="11.140625" style="1" customWidth="1"/>
    <col min="9990" max="9990" width="16.140625" style="1" customWidth="1"/>
    <col min="9991" max="9991" width="16" style="1" customWidth="1"/>
    <col min="9992" max="9992" width="20.42578125" style="1" customWidth="1"/>
    <col min="9993" max="9993" width="19.5703125" style="1" customWidth="1"/>
    <col min="9994" max="9994" width="14.42578125" style="1" bestFit="1" customWidth="1"/>
    <col min="9995" max="10240" width="9.140625" style="1"/>
    <col min="10241" max="10241" width="4.85546875" style="1" customWidth="1"/>
    <col min="10242" max="10242" width="25.85546875" style="1" customWidth="1"/>
    <col min="10243" max="10243" width="56.7109375" style="1" customWidth="1"/>
    <col min="10244" max="10244" width="20.42578125" style="1" customWidth="1"/>
    <col min="10245" max="10245" width="11.140625" style="1" customWidth="1"/>
    <col min="10246" max="10246" width="16.140625" style="1" customWidth="1"/>
    <col min="10247" max="10247" width="16" style="1" customWidth="1"/>
    <col min="10248" max="10248" width="20.42578125" style="1" customWidth="1"/>
    <col min="10249" max="10249" width="19.5703125" style="1" customWidth="1"/>
    <col min="10250" max="10250" width="14.42578125" style="1" bestFit="1" customWidth="1"/>
    <col min="10251" max="10496" width="9.140625" style="1"/>
    <col min="10497" max="10497" width="4.85546875" style="1" customWidth="1"/>
    <col min="10498" max="10498" width="25.85546875" style="1" customWidth="1"/>
    <col min="10499" max="10499" width="56.7109375" style="1" customWidth="1"/>
    <col min="10500" max="10500" width="20.42578125" style="1" customWidth="1"/>
    <col min="10501" max="10501" width="11.140625" style="1" customWidth="1"/>
    <col min="10502" max="10502" width="16.140625" style="1" customWidth="1"/>
    <col min="10503" max="10503" width="16" style="1" customWidth="1"/>
    <col min="10504" max="10504" width="20.42578125" style="1" customWidth="1"/>
    <col min="10505" max="10505" width="19.5703125" style="1" customWidth="1"/>
    <col min="10506" max="10506" width="14.42578125" style="1" bestFit="1" customWidth="1"/>
    <col min="10507" max="10752" width="9.140625" style="1"/>
    <col min="10753" max="10753" width="4.85546875" style="1" customWidth="1"/>
    <col min="10754" max="10754" width="25.85546875" style="1" customWidth="1"/>
    <col min="10755" max="10755" width="56.7109375" style="1" customWidth="1"/>
    <col min="10756" max="10756" width="20.42578125" style="1" customWidth="1"/>
    <col min="10757" max="10757" width="11.140625" style="1" customWidth="1"/>
    <col min="10758" max="10758" width="16.140625" style="1" customWidth="1"/>
    <col min="10759" max="10759" width="16" style="1" customWidth="1"/>
    <col min="10760" max="10760" width="20.42578125" style="1" customWidth="1"/>
    <col min="10761" max="10761" width="19.5703125" style="1" customWidth="1"/>
    <col min="10762" max="10762" width="14.42578125" style="1" bestFit="1" customWidth="1"/>
    <col min="10763" max="11008" width="9.140625" style="1"/>
    <col min="11009" max="11009" width="4.85546875" style="1" customWidth="1"/>
    <col min="11010" max="11010" width="25.85546875" style="1" customWidth="1"/>
    <col min="11011" max="11011" width="56.7109375" style="1" customWidth="1"/>
    <col min="11012" max="11012" width="20.42578125" style="1" customWidth="1"/>
    <col min="11013" max="11013" width="11.140625" style="1" customWidth="1"/>
    <col min="11014" max="11014" width="16.140625" style="1" customWidth="1"/>
    <col min="11015" max="11015" width="16" style="1" customWidth="1"/>
    <col min="11016" max="11016" width="20.42578125" style="1" customWidth="1"/>
    <col min="11017" max="11017" width="19.5703125" style="1" customWidth="1"/>
    <col min="11018" max="11018" width="14.42578125" style="1" bestFit="1" customWidth="1"/>
    <col min="11019" max="11264" width="9.140625" style="1"/>
    <col min="11265" max="11265" width="4.85546875" style="1" customWidth="1"/>
    <col min="11266" max="11266" width="25.85546875" style="1" customWidth="1"/>
    <col min="11267" max="11267" width="56.7109375" style="1" customWidth="1"/>
    <col min="11268" max="11268" width="20.42578125" style="1" customWidth="1"/>
    <col min="11269" max="11269" width="11.140625" style="1" customWidth="1"/>
    <col min="11270" max="11270" width="16.140625" style="1" customWidth="1"/>
    <col min="11271" max="11271" width="16" style="1" customWidth="1"/>
    <col min="11272" max="11272" width="20.42578125" style="1" customWidth="1"/>
    <col min="11273" max="11273" width="19.5703125" style="1" customWidth="1"/>
    <col min="11274" max="11274" width="14.42578125" style="1" bestFit="1" customWidth="1"/>
    <col min="11275" max="11520" width="9.140625" style="1"/>
    <col min="11521" max="11521" width="4.85546875" style="1" customWidth="1"/>
    <col min="11522" max="11522" width="25.85546875" style="1" customWidth="1"/>
    <col min="11523" max="11523" width="56.7109375" style="1" customWidth="1"/>
    <col min="11524" max="11524" width="20.42578125" style="1" customWidth="1"/>
    <col min="11525" max="11525" width="11.140625" style="1" customWidth="1"/>
    <col min="11526" max="11526" width="16.140625" style="1" customWidth="1"/>
    <col min="11527" max="11527" width="16" style="1" customWidth="1"/>
    <col min="11528" max="11528" width="20.42578125" style="1" customWidth="1"/>
    <col min="11529" max="11529" width="19.5703125" style="1" customWidth="1"/>
    <col min="11530" max="11530" width="14.42578125" style="1" bestFit="1" customWidth="1"/>
    <col min="11531" max="11776" width="9.140625" style="1"/>
    <col min="11777" max="11777" width="4.85546875" style="1" customWidth="1"/>
    <col min="11778" max="11778" width="25.85546875" style="1" customWidth="1"/>
    <col min="11779" max="11779" width="56.7109375" style="1" customWidth="1"/>
    <col min="11780" max="11780" width="20.42578125" style="1" customWidth="1"/>
    <col min="11781" max="11781" width="11.140625" style="1" customWidth="1"/>
    <col min="11782" max="11782" width="16.140625" style="1" customWidth="1"/>
    <col min="11783" max="11783" width="16" style="1" customWidth="1"/>
    <col min="11784" max="11784" width="20.42578125" style="1" customWidth="1"/>
    <col min="11785" max="11785" width="19.5703125" style="1" customWidth="1"/>
    <col min="11786" max="11786" width="14.42578125" style="1" bestFit="1" customWidth="1"/>
    <col min="11787" max="12032" width="9.140625" style="1"/>
    <col min="12033" max="12033" width="4.85546875" style="1" customWidth="1"/>
    <col min="12034" max="12034" width="25.85546875" style="1" customWidth="1"/>
    <col min="12035" max="12035" width="56.7109375" style="1" customWidth="1"/>
    <col min="12036" max="12036" width="20.42578125" style="1" customWidth="1"/>
    <col min="12037" max="12037" width="11.140625" style="1" customWidth="1"/>
    <col min="12038" max="12038" width="16.140625" style="1" customWidth="1"/>
    <col min="12039" max="12039" width="16" style="1" customWidth="1"/>
    <col min="12040" max="12040" width="20.42578125" style="1" customWidth="1"/>
    <col min="12041" max="12041" width="19.5703125" style="1" customWidth="1"/>
    <col min="12042" max="12042" width="14.42578125" style="1" bestFit="1" customWidth="1"/>
    <col min="12043" max="12288" width="9.140625" style="1"/>
    <col min="12289" max="12289" width="4.85546875" style="1" customWidth="1"/>
    <col min="12290" max="12290" width="25.85546875" style="1" customWidth="1"/>
    <col min="12291" max="12291" width="56.7109375" style="1" customWidth="1"/>
    <col min="12292" max="12292" width="20.42578125" style="1" customWidth="1"/>
    <col min="12293" max="12293" width="11.140625" style="1" customWidth="1"/>
    <col min="12294" max="12294" width="16.140625" style="1" customWidth="1"/>
    <col min="12295" max="12295" width="16" style="1" customWidth="1"/>
    <col min="12296" max="12296" width="20.42578125" style="1" customWidth="1"/>
    <col min="12297" max="12297" width="19.5703125" style="1" customWidth="1"/>
    <col min="12298" max="12298" width="14.42578125" style="1" bestFit="1" customWidth="1"/>
    <col min="12299" max="12544" width="9.140625" style="1"/>
    <col min="12545" max="12545" width="4.85546875" style="1" customWidth="1"/>
    <col min="12546" max="12546" width="25.85546875" style="1" customWidth="1"/>
    <col min="12547" max="12547" width="56.7109375" style="1" customWidth="1"/>
    <col min="12548" max="12548" width="20.42578125" style="1" customWidth="1"/>
    <col min="12549" max="12549" width="11.140625" style="1" customWidth="1"/>
    <col min="12550" max="12550" width="16.140625" style="1" customWidth="1"/>
    <col min="12551" max="12551" width="16" style="1" customWidth="1"/>
    <col min="12552" max="12552" width="20.42578125" style="1" customWidth="1"/>
    <col min="12553" max="12553" width="19.5703125" style="1" customWidth="1"/>
    <col min="12554" max="12554" width="14.42578125" style="1" bestFit="1" customWidth="1"/>
    <col min="12555" max="12800" width="9.140625" style="1"/>
    <col min="12801" max="12801" width="4.85546875" style="1" customWidth="1"/>
    <col min="12802" max="12802" width="25.85546875" style="1" customWidth="1"/>
    <col min="12803" max="12803" width="56.7109375" style="1" customWidth="1"/>
    <col min="12804" max="12804" width="20.42578125" style="1" customWidth="1"/>
    <col min="12805" max="12805" width="11.140625" style="1" customWidth="1"/>
    <col min="12806" max="12806" width="16.140625" style="1" customWidth="1"/>
    <col min="12807" max="12807" width="16" style="1" customWidth="1"/>
    <col min="12808" max="12808" width="20.42578125" style="1" customWidth="1"/>
    <col min="12809" max="12809" width="19.5703125" style="1" customWidth="1"/>
    <col min="12810" max="12810" width="14.42578125" style="1" bestFit="1" customWidth="1"/>
    <col min="12811" max="13056" width="9.140625" style="1"/>
    <col min="13057" max="13057" width="4.85546875" style="1" customWidth="1"/>
    <col min="13058" max="13058" width="25.85546875" style="1" customWidth="1"/>
    <col min="13059" max="13059" width="56.7109375" style="1" customWidth="1"/>
    <col min="13060" max="13060" width="20.42578125" style="1" customWidth="1"/>
    <col min="13061" max="13061" width="11.140625" style="1" customWidth="1"/>
    <col min="13062" max="13062" width="16.140625" style="1" customWidth="1"/>
    <col min="13063" max="13063" width="16" style="1" customWidth="1"/>
    <col min="13064" max="13064" width="20.42578125" style="1" customWidth="1"/>
    <col min="13065" max="13065" width="19.5703125" style="1" customWidth="1"/>
    <col min="13066" max="13066" width="14.42578125" style="1" bestFit="1" customWidth="1"/>
    <col min="13067" max="13312" width="9.140625" style="1"/>
    <col min="13313" max="13313" width="4.85546875" style="1" customWidth="1"/>
    <col min="13314" max="13314" width="25.85546875" style="1" customWidth="1"/>
    <col min="13315" max="13315" width="56.7109375" style="1" customWidth="1"/>
    <col min="13316" max="13316" width="20.42578125" style="1" customWidth="1"/>
    <col min="13317" max="13317" width="11.140625" style="1" customWidth="1"/>
    <col min="13318" max="13318" width="16.140625" style="1" customWidth="1"/>
    <col min="13319" max="13319" width="16" style="1" customWidth="1"/>
    <col min="13320" max="13320" width="20.42578125" style="1" customWidth="1"/>
    <col min="13321" max="13321" width="19.5703125" style="1" customWidth="1"/>
    <col min="13322" max="13322" width="14.42578125" style="1" bestFit="1" customWidth="1"/>
    <col min="13323" max="13568" width="9.140625" style="1"/>
    <col min="13569" max="13569" width="4.85546875" style="1" customWidth="1"/>
    <col min="13570" max="13570" width="25.85546875" style="1" customWidth="1"/>
    <col min="13571" max="13571" width="56.7109375" style="1" customWidth="1"/>
    <col min="13572" max="13572" width="20.42578125" style="1" customWidth="1"/>
    <col min="13573" max="13573" width="11.140625" style="1" customWidth="1"/>
    <col min="13574" max="13574" width="16.140625" style="1" customWidth="1"/>
    <col min="13575" max="13575" width="16" style="1" customWidth="1"/>
    <col min="13576" max="13576" width="20.42578125" style="1" customWidth="1"/>
    <col min="13577" max="13577" width="19.5703125" style="1" customWidth="1"/>
    <col min="13578" max="13578" width="14.42578125" style="1" bestFit="1" customWidth="1"/>
    <col min="13579" max="13824" width="9.140625" style="1"/>
    <col min="13825" max="13825" width="4.85546875" style="1" customWidth="1"/>
    <col min="13826" max="13826" width="25.85546875" style="1" customWidth="1"/>
    <col min="13827" max="13827" width="56.7109375" style="1" customWidth="1"/>
    <col min="13828" max="13828" width="20.42578125" style="1" customWidth="1"/>
    <col min="13829" max="13829" width="11.140625" style="1" customWidth="1"/>
    <col min="13830" max="13830" width="16.140625" style="1" customWidth="1"/>
    <col min="13831" max="13831" width="16" style="1" customWidth="1"/>
    <col min="13832" max="13832" width="20.42578125" style="1" customWidth="1"/>
    <col min="13833" max="13833" width="19.5703125" style="1" customWidth="1"/>
    <col min="13834" max="13834" width="14.42578125" style="1" bestFit="1" customWidth="1"/>
    <col min="13835" max="14080" width="9.140625" style="1"/>
    <col min="14081" max="14081" width="4.85546875" style="1" customWidth="1"/>
    <col min="14082" max="14082" width="25.85546875" style="1" customWidth="1"/>
    <col min="14083" max="14083" width="56.7109375" style="1" customWidth="1"/>
    <col min="14084" max="14084" width="20.42578125" style="1" customWidth="1"/>
    <col min="14085" max="14085" width="11.140625" style="1" customWidth="1"/>
    <col min="14086" max="14086" width="16.140625" style="1" customWidth="1"/>
    <col min="14087" max="14087" width="16" style="1" customWidth="1"/>
    <col min="14088" max="14088" width="20.42578125" style="1" customWidth="1"/>
    <col min="14089" max="14089" width="19.5703125" style="1" customWidth="1"/>
    <col min="14090" max="14090" width="14.42578125" style="1" bestFit="1" customWidth="1"/>
    <col min="14091" max="14336" width="9.140625" style="1"/>
    <col min="14337" max="14337" width="4.85546875" style="1" customWidth="1"/>
    <col min="14338" max="14338" width="25.85546875" style="1" customWidth="1"/>
    <col min="14339" max="14339" width="56.7109375" style="1" customWidth="1"/>
    <col min="14340" max="14340" width="20.42578125" style="1" customWidth="1"/>
    <col min="14341" max="14341" width="11.140625" style="1" customWidth="1"/>
    <col min="14342" max="14342" width="16.140625" style="1" customWidth="1"/>
    <col min="14343" max="14343" width="16" style="1" customWidth="1"/>
    <col min="14344" max="14344" width="20.42578125" style="1" customWidth="1"/>
    <col min="14345" max="14345" width="19.5703125" style="1" customWidth="1"/>
    <col min="14346" max="14346" width="14.42578125" style="1" bestFit="1" customWidth="1"/>
    <col min="14347" max="14592" width="9.140625" style="1"/>
    <col min="14593" max="14593" width="4.85546875" style="1" customWidth="1"/>
    <col min="14594" max="14594" width="25.85546875" style="1" customWidth="1"/>
    <col min="14595" max="14595" width="56.7109375" style="1" customWidth="1"/>
    <col min="14596" max="14596" width="20.42578125" style="1" customWidth="1"/>
    <col min="14597" max="14597" width="11.140625" style="1" customWidth="1"/>
    <col min="14598" max="14598" width="16.140625" style="1" customWidth="1"/>
    <col min="14599" max="14599" width="16" style="1" customWidth="1"/>
    <col min="14600" max="14600" width="20.42578125" style="1" customWidth="1"/>
    <col min="14601" max="14601" width="19.5703125" style="1" customWidth="1"/>
    <col min="14602" max="14602" width="14.42578125" style="1" bestFit="1" customWidth="1"/>
    <col min="14603" max="14848" width="9.140625" style="1"/>
    <col min="14849" max="14849" width="4.85546875" style="1" customWidth="1"/>
    <col min="14850" max="14850" width="25.85546875" style="1" customWidth="1"/>
    <col min="14851" max="14851" width="56.7109375" style="1" customWidth="1"/>
    <col min="14852" max="14852" width="20.42578125" style="1" customWidth="1"/>
    <col min="14853" max="14853" width="11.140625" style="1" customWidth="1"/>
    <col min="14854" max="14854" width="16.140625" style="1" customWidth="1"/>
    <col min="14855" max="14855" width="16" style="1" customWidth="1"/>
    <col min="14856" max="14856" width="20.42578125" style="1" customWidth="1"/>
    <col min="14857" max="14857" width="19.5703125" style="1" customWidth="1"/>
    <col min="14858" max="14858" width="14.42578125" style="1" bestFit="1" customWidth="1"/>
    <col min="14859" max="15104" width="9.140625" style="1"/>
    <col min="15105" max="15105" width="4.85546875" style="1" customWidth="1"/>
    <col min="15106" max="15106" width="25.85546875" style="1" customWidth="1"/>
    <col min="15107" max="15107" width="56.7109375" style="1" customWidth="1"/>
    <col min="15108" max="15108" width="20.42578125" style="1" customWidth="1"/>
    <col min="15109" max="15109" width="11.140625" style="1" customWidth="1"/>
    <col min="15110" max="15110" width="16.140625" style="1" customWidth="1"/>
    <col min="15111" max="15111" width="16" style="1" customWidth="1"/>
    <col min="15112" max="15112" width="20.42578125" style="1" customWidth="1"/>
    <col min="15113" max="15113" width="19.5703125" style="1" customWidth="1"/>
    <col min="15114" max="15114" width="14.42578125" style="1" bestFit="1" customWidth="1"/>
    <col min="15115" max="15360" width="9.140625" style="1"/>
    <col min="15361" max="15361" width="4.85546875" style="1" customWidth="1"/>
    <col min="15362" max="15362" width="25.85546875" style="1" customWidth="1"/>
    <col min="15363" max="15363" width="56.7109375" style="1" customWidth="1"/>
    <col min="15364" max="15364" width="20.42578125" style="1" customWidth="1"/>
    <col min="15365" max="15365" width="11.140625" style="1" customWidth="1"/>
    <col min="15366" max="15366" width="16.140625" style="1" customWidth="1"/>
    <col min="15367" max="15367" width="16" style="1" customWidth="1"/>
    <col min="15368" max="15368" width="20.42578125" style="1" customWidth="1"/>
    <col min="15369" max="15369" width="19.5703125" style="1" customWidth="1"/>
    <col min="15370" max="15370" width="14.42578125" style="1" bestFit="1" customWidth="1"/>
    <col min="15371" max="15616" width="9.140625" style="1"/>
    <col min="15617" max="15617" width="4.85546875" style="1" customWidth="1"/>
    <col min="15618" max="15618" width="25.85546875" style="1" customWidth="1"/>
    <col min="15619" max="15619" width="56.7109375" style="1" customWidth="1"/>
    <col min="15620" max="15620" width="20.42578125" style="1" customWidth="1"/>
    <col min="15621" max="15621" width="11.140625" style="1" customWidth="1"/>
    <col min="15622" max="15622" width="16.140625" style="1" customWidth="1"/>
    <col min="15623" max="15623" width="16" style="1" customWidth="1"/>
    <col min="15624" max="15624" width="20.42578125" style="1" customWidth="1"/>
    <col min="15625" max="15625" width="19.5703125" style="1" customWidth="1"/>
    <col min="15626" max="15626" width="14.42578125" style="1" bestFit="1" customWidth="1"/>
    <col min="15627" max="15872" width="9.140625" style="1"/>
    <col min="15873" max="15873" width="4.85546875" style="1" customWidth="1"/>
    <col min="15874" max="15874" width="25.85546875" style="1" customWidth="1"/>
    <col min="15875" max="15875" width="56.7109375" style="1" customWidth="1"/>
    <col min="15876" max="15876" width="20.42578125" style="1" customWidth="1"/>
    <col min="15877" max="15877" width="11.140625" style="1" customWidth="1"/>
    <col min="15878" max="15878" width="16.140625" style="1" customWidth="1"/>
    <col min="15879" max="15879" width="16" style="1" customWidth="1"/>
    <col min="15880" max="15880" width="20.42578125" style="1" customWidth="1"/>
    <col min="15881" max="15881" width="19.5703125" style="1" customWidth="1"/>
    <col min="15882" max="15882" width="14.42578125" style="1" bestFit="1" customWidth="1"/>
    <col min="15883" max="16128" width="9.140625" style="1"/>
    <col min="16129" max="16129" width="4.85546875" style="1" customWidth="1"/>
    <col min="16130" max="16130" width="25.85546875" style="1" customWidth="1"/>
    <col min="16131" max="16131" width="56.7109375" style="1" customWidth="1"/>
    <col min="16132" max="16132" width="20.42578125" style="1" customWidth="1"/>
    <col min="16133" max="16133" width="11.140625" style="1" customWidth="1"/>
    <col min="16134" max="16134" width="16.140625" style="1" customWidth="1"/>
    <col min="16135" max="16135" width="16" style="1" customWidth="1"/>
    <col min="16136" max="16136" width="20.42578125" style="1" customWidth="1"/>
    <col min="16137" max="16137" width="19.5703125" style="1" customWidth="1"/>
    <col min="16138" max="16138" width="14.42578125" style="1" bestFit="1" customWidth="1"/>
    <col min="16139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13490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613"/>
      <c r="C4" s="613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1210.8</v>
      </c>
      <c r="F7" s="16"/>
      <c r="G7" s="16"/>
      <c r="H7" s="16"/>
      <c r="I7" s="17">
        <f>I188+I205+I213+I234+I255+I276</f>
        <v>55963.758720000005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35049.238720000001</v>
      </c>
    </row>
    <row r="9" spans="1:9" ht="32.25" customHeight="1" thickBot="1" x14ac:dyDescent="0.25">
      <c r="A9" s="596">
        <v>1</v>
      </c>
      <c r="B9" s="597" t="s">
        <v>13491</v>
      </c>
      <c r="C9" s="598" t="s">
        <v>13492</v>
      </c>
      <c r="D9" s="597" t="s">
        <v>13493</v>
      </c>
      <c r="E9" s="599">
        <v>13.5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13494</v>
      </c>
      <c r="C10" s="320" t="s">
        <v>13495</v>
      </c>
      <c r="D10" s="321" t="s">
        <v>13496</v>
      </c>
      <c r="E10" s="322">
        <v>10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13497</v>
      </c>
      <c r="C11" s="320" t="s">
        <v>13498</v>
      </c>
      <c r="D11" s="321" t="s">
        <v>13499</v>
      </c>
      <c r="E11" s="322">
        <v>4.5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13500</v>
      </c>
      <c r="C12" s="320" t="s">
        <v>13501</v>
      </c>
      <c r="D12" s="321" t="s">
        <v>13502</v>
      </c>
      <c r="E12" s="322">
        <v>1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13503</v>
      </c>
      <c r="C13" s="552" t="s">
        <v>13504</v>
      </c>
      <c r="D13" s="553" t="s">
        <v>13505</v>
      </c>
      <c r="E13" s="554">
        <v>4.5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13506</v>
      </c>
      <c r="C14" s="552" t="s">
        <v>13501</v>
      </c>
      <c r="D14" s="553" t="s">
        <v>13507</v>
      </c>
      <c r="E14" s="554">
        <v>1.5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13508</v>
      </c>
      <c r="C15" s="552" t="s">
        <v>13509</v>
      </c>
      <c r="D15" s="553" t="s">
        <v>13510</v>
      </c>
      <c r="E15" s="554">
        <v>7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13511</v>
      </c>
      <c r="C16" s="552" t="s">
        <v>13512</v>
      </c>
      <c r="D16" s="553" t="s">
        <v>13513</v>
      </c>
      <c r="E16" s="554">
        <v>4.5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13514</v>
      </c>
      <c r="C17" s="552" t="s">
        <v>13515</v>
      </c>
      <c r="D17" s="553" t="s">
        <v>13516</v>
      </c>
      <c r="E17" s="554">
        <v>4.5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13517</v>
      </c>
      <c r="C18" s="552" t="s">
        <v>13518</v>
      </c>
      <c r="D18" s="553" t="s">
        <v>13519</v>
      </c>
      <c r="E18" s="554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13520</v>
      </c>
      <c r="C19" s="552" t="s">
        <v>13521</v>
      </c>
      <c r="D19" s="553" t="s">
        <v>13522</v>
      </c>
      <c r="E19" s="554">
        <v>4.5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13523</v>
      </c>
      <c r="C20" s="552" t="s">
        <v>13524</v>
      </c>
      <c r="D20" s="553" t="s">
        <v>13525</v>
      </c>
      <c r="E20" s="554">
        <v>5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13526</v>
      </c>
      <c r="C21" s="552" t="s">
        <v>13413</v>
      </c>
      <c r="D21" s="553" t="s">
        <v>13527</v>
      </c>
      <c r="E21" s="554">
        <v>0.26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13528</v>
      </c>
      <c r="C22" s="552" t="s">
        <v>13413</v>
      </c>
      <c r="D22" s="553" t="s">
        <v>13529</v>
      </c>
      <c r="E22" s="554">
        <v>0.26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13530</v>
      </c>
      <c r="C23" s="552" t="s">
        <v>13413</v>
      </c>
      <c r="D23" s="553" t="s">
        <v>13531</v>
      </c>
      <c r="E23" s="554">
        <v>0.26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13532</v>
      </c>
      <c r="C24" s="552" t="s">
        <v>13413</v>
      </c>
      <c r="D24" s="553" t="s">
        <v>13533</v>
      </c>
      <c r="E24" s="554">
        <v>0.26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13534</v>
      </c>
      <c r="C25" s="552" t="s">
        <v>13413</v>
      </c>
      <c r="D25" s="553" t="s">
        <v>13535</v>
      </c>
      <c r="E25" s="554">
        <v>0.26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13536</v>
      </c>
      <c r="C26" s="552" t="s">
        <v>13537</v>
      </c>
      <c r="D26" s="553" t="s">
        <v>13536</v>
      </c>
      <c r="E26" s="554">
        <v>7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13538</v>
      </c>
      <c r="C27" s="552" t="s">
        <v>13539</v>
      </c>
      <c r="D27" s="553" t="s">
        <v>13538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13540</v>
      </c>
      <c r="C28" s="552" t="s">
        <v>13541</v>
      </c>
      <c r="D28" s="553" t="s">
        <v>13540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13542</v>
      </c>
      <c r="C29" s="552" t="s">
        <v>13543</v>
      </c>
      <c r="D29" s="553" t="s">
        <v>13542</v>
      </c>
      <c r="E29" s="554">
        <v>11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13544</v>
      </c>
      <c r="C30" s="552" t="s">
        <v>13545</v>
      </c>
      <c r="D30" s="553" t="s">
        <v>13544</v>
      </c>
      <c r="E30" s="554">
        <v>6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13546</v>
      </c>
      <c r="C31" s="552" t="s">
        <v>13547</v>
      </c>
      <c r="D31" s="553" t="s">
        <v>13546</v>
      </c>
      <c r="E31" s="554">
        <v>7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13548</v>
      </c>
      <c r="C32" s="552" t="s">
        <v>13549</v>
      </c>
      <c r="D32" s="553" t="s">
        <v>13548</v>
      </c>
      <c r="E32" s="554">
        <v>7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13550</v>
      </c>
      <c r="C33" s="552" t="s">
        <v>13551</v>
      </c>
      <c r="D33" s="553" t="s">
        <v>13550</v>
      </c>
      <c r="E33" s="554">
        <v>9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13552</v>
      </c>
      <c r="C34" s="552" t="s">
        <v>13553</v>
      </c>
      <c r="D34" s="553" t="s">
        <v>13552</v>
      </c>
      <c r="E34" s="554">
        <v>8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13554</v>
      </c>
      <c r="C35" s="552" t="s">
        <v>13555</v>
      </c>
      <c r="D35" s="553" t="s">
        <v>13554</v>
      </c>
      <c r="E35" s="554">
        <v>15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13556</v>
      </c>
      <c r="C36" s="552" t="s">
        <v>13557</v>
      </c>
      <c r="D36" s="553" t="s">
        <v>13556</v>
      </c>
      <c r="E36" s="554">
        <v>7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13558</v>
      </c>
      <c r="C37" s="552" t="s">
        <v>3674</v>
      </c>
      <c r="D37" s="553" t="s">
        <v>13558</v>
      </c>
      <c r="E37" s="554">
        <v>15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13559</v>
      </c>
      <c r="C38" s="552" t="s">
        <v>13560</v>
      </c>
      <c r="D38" s="553" t="s">
        <v>13559</v>
      </c>
      <c r="E38" s="554">
        <v>10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13561</v>
      </c>
      <c r="C39" s="552" t="s">
        <v>13562</v>
      </c>
      <c r="D39" s="553" t="s">
        <v>13561</v>
      </c>
      <c r="E39" s="554">
        <v>7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13563</v>
      </c>
      <c r="C40" s="552" t="s">
        <v>13564</v>
      </c>
      <c r="D40" s="553" t="s">
        <v>13563</v>
      </c>
      <c r="E40" s="554">
        <v>5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13565</v>
      </c>
      <c r="C41" s="552" t="s">
        <v>13566</v>
      </c>
      <c r="D41" s="553" t="s">
        <v>13565</v>
      </c>
      <c r="E41" s="554">
        <v>15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13567</v>
      </c>
      <c r="C42" s="552" t="s">
        <v>13568</v>
      </c>
      <c r="D42" s="553" t="s">
        <v>13569</v>
      </c>
      <c r="E42" s="554">
        <v>10</v>
      </c>
      <c r="F42" s="330">
        <v>601.32799999999997</v>
      </c>
      <c r="G42" s="331"/>
      <c r="H42" s="330">
        <v>601.32800000000009</v>
      </c>
      <c r="I42" s="332">
        <v>601.32800000000009</v>
      </c>
    </row>
    <row r="43" spans="1:9" ht="39.75" customHeight="1" thickBot="1" x14ac:dyDescent="0.25">
      <c r="A43" s="29">
        <v>35</v>
      </c>
      <c r="B43" s="551" t="s">
        <v>13570</v>
      </c>
      <c r="C43" s="552" t="s">
        <v>13571</v>
      </c>
      <c r="D43" s="553" t="s">
        <v>13572</v>
      </c>
      <c r="E43" s="554">
        <v>10</v>
      </c>
      <c r="F43" s="330">
        <v>550</v>
      </c>
      <c r="G43" s="331"/>
      <c r="H43" s="330">
        <v>550.00036</v>
      </c>
      <c r="I43" s="332">
        <v>550.00036</v>
      </c>
    </row>
    <row r="44" spans="1:9" ht="39.75" customHeight="1" thickTop="1" x14ac:dyDescent="0.2">
      <c r="A44" s="24">
        <v>36</v>
      </c>
      <c r="B44" s="551" t="s">
        <v>13573</v>
      </c>
      <c r="C44" s="552" t="s">
        <v>13574</v>
      </c>
      <c r="D44" s="553" t="s">
        <v>13575</v>
      </c>
      <c r="E44" s="554">
        <v>10</v>
      </c>
      <c r="F44" s="330">
        <v>550.00036</v>
      </c>
      <c r="G44" s="331"/>
      <c r="H44" s="330">
        <v>550.00036</v>
      </c>
      <c r="I44" s="332">
        <v>550.00036</v>
      </c>
    </row>
    <row r="45" spans="1:9" ht="39.75" customHeight="1" thickBot="1" x14ac:dyDescent="0.25">
      <c r="A45" s="29">
        <v>37</v>
      </c>
      <c r="B45" s="551" t="s">
        <v>13576</v>
      </c>
      <c r="C45" s="552" t="s">
        <v>13577</v>
      </c>
      <c r="D45" s="553" t="s">
        <v>13578</v>
      </c>
      <c r="E45" s="554">
        <v>10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13579</v>
      </c>
      <c r="C46" s="552" t="s">
        <v>13580</v>
      </c>
      <c r="D46" s="553" t="s">
        <v>13581</v>
      </c>
      <c r="E46" s="554">
        <v>6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13582</v>
      </c>
      <c r="C47" s="552" t="s">
        <v>13583</v>
      </c>
      <c r="D47" s="553" t="s">
        <v>13584</v>
      </c>
      <c r="E47" s="554">
        <v>5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13585</v>
      </c>
      <c r="C48" s="552" t="s">
        <v>13586</v>
      </c>
      <c r="D48" s="553" t="s">
        <v>13587</v>
      </c>
      <c r="E48" s="554">
        <v>5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13588</v>
      </c>
      <c r="C49" s="552" t="s">
        <v>13589</v>
      </c>
      <c r="D49" s="553" t="s">
        <v>13590</v>
      </c>
      <c r="E49" s="554">
        <v>5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13591</v>
      </c>
      <c r="C50" s="552" t="s">
        <v>13592</v>
      </c>
      <c r="D50" s="553" t="s">
        <v>13591</v>
      </c>
      <c r="E50" s="554">
        <v>5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13593</v>
      </c>
      <c r="C51" s="552" t="s">
        <v>13594</v>
      </c>
      <c r="D51" s="553" t="s">
        <v>13593</v>
      </c>
      <c r="E51" s="554">
        <v>7</v>
      </c>
      <c r="F51" s="330">
        <v>634</v>
      </c>
      <c r="G51" s="331"/>
      <c r="H51" s="330">
        <v>634</v>
      </c>
      <c r="I51" s="332">
        <v>634</v>
      </c>
    </row>
    <row r="52" spans="1:9" ht="39.75" customHeight="1" thickTop="1" x14ac:dyDescent="0.2">
      <c r="A52" s="24">
        <v>44</v>
      </c>
      <c r="B52" s="551" t="s">
        <v>13595</v>
      </c>
      <c r="C52" s="552" t="s">
        <v>13596</v>
      </c>
      <c r="D52" s="553" t="s">
        <v>13595</v>
      </c>
      <c r="E52" s="554">
        <v>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551" t="s">
        <v>13597</v>
      </c>
      <c r="C53" s="552" t="s">
        <v>13598</v>
      </c>
      <c r="D53" s="553" t="s">
        <v>13597</v>
      </c>
      <c r="E53" s="554">
        <v>14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551" t="s">
        <v>13599</v>
      </c>
      <c r="C54" s="552" t="s">
        <v>13600</v>
      </c>
      <c r="D54" s="553" t="s">
        <v>13599</v>
      </c>
      <c r="E54" s="554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551" t="s">
        <v>13601</v>
      </c>
      <c r="C55" s="552" t="s">
        <v>13602</v>
      </c>
      <c r="D55" s="553" t="s">
        <v>13601</v>
      </c>
      <c r="E55" s="554">
        <v>15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Top="1" x14ac:dyDescent="0.2">
      <c r="A56" s="24">
        <v>48</v>
      </c>
      <c r="B56" s="551" t="s">
        <v>13603</v>
      </c>
      <c r="C56" s="552" t="s">
        <v>13604</v>
      </c>
      <c r="D56" s="553" t="s">
        <v>13603</v>
      </c>
      <c r="E56" s="554">
        <v>10</v>
      </c>
      <c r="F56" s="330">
        <v>550</v>
      </c>
      <c r="G56" s="331"/>
      <c r="H56" s="330">
        <v>550</v>
      </c>
      <c r="I56" s="332">
        <v>550</v>
      </c>
    </row>
    <row r="57" spans="1:9" ht="39.75" customHeight="1" thickBot="1" x14ac:dyDescent="0.25">
      <c r="A57" s="29">
        <v>49</v>
      </c>
      <c r="B57" s="551" t="s">
        <v>13605</v>
      </c>
      <c r="C57" s="552" t="s">
        <v>13606</v>
      </c>
      <c r="D57" s="553" t="s">
        <v>13605</v>
      </c>
      <c r="E57" s="554">
        <v>15</v>
      </c>
      <c r="F57" s="330">
        <v>550</v>
      </c>
      <c r="G57" s="331"/>
      <c r="H57" s="330">
        <v>550</v>
      </c>
      <c r="I57" s="332">
        <v>550</v>
      </c>
    </row>
    <row r="58" spans="1:9" ht="39.75" customHeight="1" thickTop="1" x14ac:dyDescent="0.2">
      <c r="A58" s="24">
        <v>50</v>
      </c>
      <c r="B58" s="551" t="s">
        <v>13607</v>
      </c>
      <c r="C58" s="552" t="s">
        <v>13608</v>
      </c>
      <c r="D58" s="553" t="s">
        <v>13607</v>
      </c>
      <c r="E58" s="554">
        <v>6</v>
      </c>
      <c r="F58" s="330">
        <v>550</v>
      </c>
      <c r="G58" s="331"/>
      <c r="H58" s="330">
        <v>550</v>
      </c>
      <c r="I58" s="332">
        <v>550</v>
      </c>
    </row>
    <row r="59" spans="1:9" ht="39.75" customHeight="1" thickBot="1" x14ac:dyDescent="0.25">
      <c r="A59" s="29">
        <v>51</v>
      </c>
      <c r="B59" s="551" t="s">
        <v>13609</v>
      </c>
      <c r="C59" s="552" t="s">
        <v>13610</v>
      </c>
      <c r="D59" s="553" t="s">
        <v>13609</v>
      </c>
      <c r="E59" s="554">
        <v>10</v>
      </c>
      <c r="F59" s="330">
        <v>550</v>
      </c>
      <c r="G59" s="331"/>
      <c r="H59" s="330">
        <v>550</v>
      </c>
      <c r="I59" s="332">
        <v>550</v>
      </c>
    </row>
    <row r="60" spans="1:9" ht="39.75" customHeight="1" thickTop="1" x14ac:dyDescent="0.2">
      <c r="A60" s="24">
        <v>52</v>
      </c>
      <c r="B60" s="551" t="s">
        <v>13611</v>
      </c>
      <c r="C60" s="552" t="s">
        <v>13612</v>
      </c>
      <c r="D60" s="553" t="s">
        <v>13611</v>
      </c>
      <c r="E60" s="554">
        <v>6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13613</v>
      </c>
      <c r="C61" s="552" t="s">
        <v>13614</v>
      </c>
      <c r="D61" s="553" t="s">
        <v>13613</v>
      </c>
      <c r="E61" s="554">
        <v>10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>
        <v>54</v>
      </c>
      <c r="B62" s="551" t="s">
        <v>13615</v>
      </c>
      <c r="C62" s="552" t="s">
        <v>13616</v>
      </c>
      <c r="D62" s="553" t="s">
        <v>13615</v>
      </c>
      <c r="E62" s="554">
        <v>5</v>
      </c>
      <c r="F62" s="330">
        <v>550</v>
      </c>
      <c r="G62" s="331"/>
      <c r="H62" s="330">
        <v>550</v>
      </c>
      <c r="I62" s="332">
        <v>550</v>
      </c>
    </row>
    <row r="63" spans="1:9" ht="39.75" customHeight="1" thickBot="1" x14ac:dyDescent="0.25">
      <c r="A63" s="29">
        <v>55</v>
      </c>
      <c r="B63" s="551" t="s">
        <v>13617</v>
      </c>
      <c r="C63" s="552" t="s">
        <v>13618</v>
      </c>
      <c r="D63" s="553" t="s">
        <v>13617</v>
      </c>
      <c r="E63" s="554">
        <v>15</v>
      </c>
      <c r="F63" s="330">
        <v>550</v>
      </c>
      <c r="G63" s="331"/>
      <c r="H63" s="330">
        <v>550</v>
      </c>
      <c r="I63" s="332">
        <v>550</v>
      </c>
    </row>
    <row r="64" spans="1:9" ht="39.75" customHeight="1" thickTop="1" x14ac:dyDescent="0.2">
      <c r="A64" s="24">
        <v>56</v>
      </c>
      <c r="B64" s="551" t="s">
        <v>13619</v>
      </c>
      <c r="C64" s="552" t="s">
        <v>13620</v>
      </c>
      <c r="D64" s="553" t="s">
        <v>13619</v>
      </c>
      <c r="E64" s="554">
        <v>6</v>
      </c>
      <c r="F64" s="330">
        <v>550</v>
      </c>
      <c r="G64" s="331"/>
      <c r="H64" s="330">
        <v>550</v>
      </c>
      <c r="I64" s="332">
        <v>550</v>
      </c>
    </row>
    <row r="65" spans="1:9" ht="39.75" customHeight="1" thickBot="1" x14ac:dyDescent="0.25">
      <c r="A65" s="29">
        <v>57</v>
      </c>
      <c r="B65" s="551" t="s">
        <v>13621</v>
      </c>
      <c r="C65" s="552" t="s">
        <v>13622</v>
      </c>
      <c r="D65" s="553" t="s">
        <v>13621</v>
      </c>
      <c r="E65" s="554">
        <v>15</v>
      </c>
      <c r="F65" s="330">
        <v>550</v>
      </c>
      <c r="G65" s="331"/>
      <c r="H65" s="330">
        <v>550</v>
      </c>
      <c r="I65" s="332">
        <v>550</v>
      </c>
    </row>
    <row r="66" spans="1:9" ht="39.75" customHeight="1" thickTop="1" x14ac:dyDescent="0.2">
      <c r="A66" s="24">
        <v>58</v>
      </c>
      <c r="B66" s="551" t="s">
        <v>13623</v>
      </c>
      <c r="C66" s="552" t="s">
        <v>13624</v>
      </c>
      <c r="D66" s="553" t="s">
        <v>13623</v>
      </c>
      <c r="E66" s="554">
        <v>8</v>
      </c>
      <c r="F66" s="330">
        <v>550</v>
      </c>
      <c r="G66" s="331"/>
      <c r="H66" s="330">
        <v>550</v>
      </c>
      <c r="I66" s="332">
        <v>550</v>
      </c>
    </row>
    <row r="67" spans="1:9" ht="39.75" customHeight="1" thickBot="1" x14ac:dyDescent="0.25">
      <c r="A67" s="29">
        <v>59</v>
      </c>
      <c r="B67" s="551" t="s">
        <v>13625</v>
      </c>
      <c r="C67" s="552" t="s">
        <v>13626</v>
      </c>
      <c r="D67" s="553" t="s">
        <v>13625</v>
      </c>
      <c r="E67" s="554">
        <v>10</v>
      </c>
      <c r="F67" s="330">
        <v>550</v>
      </c>
      <c r="G67" s="331"/>
      <c r="H67" s="330">
        <v>550</v>
      </c>
      <c r="I67" s="332">
        <v>550</v>
      </c>
    </row>
    <row r="68" spans="1:9" ht="39.75" customHeight="1" thickTop="1" x14ac:dyDescent="0.2">
      <c r="A68" s="24">
        <v>60</v>
      </c>
      <c r="B68" s="551" t="s">
        <v>13627</v>
      </c>
      <c r="C68" s="552" t="s">
        <v>4591</v>
      </c>
      <c r="D68" s="553" t="s">
        <v>13628</v>
      </c>
      <c r="E68" s="554">
        <v>5</v>
      </c>
      <c r="F68" s="330">
        <v>550</v>
      </c>
      <c r="G68" s="331"/>
      <c r="H68" s="330">
        <v>550</v>
      </c>
      <c r="I68" s="332">
        <v>550</v>
      </c>
    </row>
    <row r="69" spans="1:9" ht="39.75" customHeight="1" thickBot="1" x14ac:dyDescent="0.25">
      <c r="A69" s="29">
        <v>61</v>
      </c>
      <c r="B69" s="551" t="s">
        <v>13629</v>
      </c>
      <c r="C69" s="552" t="s">
        <v>4591</v>
      </c>
      <c r="D69" s="553" t="s">
        <v>13630</v>
      </c>
      <c r="E69" s="554">
        <v>14</v>
      </c>
      <c r="F69" s="330">
        <v>550</v>
      </c>
      <c r="G69" s="331"/>
      <c r="H69" s="330">
        <v>550</v>
      </c>
      <c r="I69" s="332">
        <v>550</v>
      </c>
    </row>
    <row r="70" spans="1:9" ht="39.75" customHeight="1" thickTop="1" x14ac:dyDescent="0.2">
      <c r="A70" s="24">
        <v>62</v>
      </c>
      <c r="B70" s="551" t="s">
        <v>13631</v>
      </c>
      <c r="C70" s="552" t="s">
        <v>4591</v>
      </c>
      <c r="D70" s="553" t="s">
        <v>13632</v>
      </c>
      <c r="E70" s="554">
        <v>14</v>
      </c>
      <c r="F70" s="330">
        <v>550</v>
      </c>
      <c r="G70" s="331"/>
      <c r="H70" s="330">
        <v>550</v>
      </c>
      <c r="I70" s="332">
        <v>550</v>
      </c>
    </row>
    <row r="71" spans="1:9" ht="39.75" customHeight="1" thickBot="1" x14ac:dyDescent="0.25">
      <c r="A71" s="29">
        <v>63</v>
      </c>
      <c r="B71" s="551" t="s">
        <v>13633</v>
      </c>
      <c r="C71" s="552" t="s">
        <v>13634</v>
      </c>
      <c r="D71" s="553" t="s">
        <v>13635</v>
      </c>
      <c r="E71" s="554">
        <v>15</v>
      </c>
      <c r="F71" s="330">
        <v>263.91000000000003</v>
      </c>
      <c r="G71" s="331"/>
      <c r="H71" s="330">
        <v>263.91000000000003</v>
      </c>
      <c r="I71" s="332">
        <v>263.91000000000003</v>
      </c>
    </row>
    <row r="72" spans="1:9" ht="39.75" customHeight="1" thickTop="1" x14ac:dyDescent="0.2">
      <c r="A72" s="24">
        <v>64</v>
      </c>
      <c r="B72" s="551" t="s">
        <v>13636</v>
      </c>
      <c r="C72" s="552" t="s">
        <v>13637</v>
      </c>
      <c r="D72" s="553" t="s">
        <v>13636</v>
      </c>
      <c r="E72" s="554">
        <v>5</v>
      </c>
      <c r="F72" s="330">
        <v>550</v>
      </c>
      <c r="G72" s="331"/>
      <c r="H72" s="330">
        <v>550</v>
      </c>
      <c r="I72" s="332">
        <v>550</v>
      </c>
    </row>
    <row r="73" spans="1:9" ht="39.75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500.8</v>
      </c>
      <c r="F188" s="93">
        <f>SUM(F9:F177)</f>
        <v>35049.238360000003</v>
      </c>
      <c r="G188" s="93"/>
      <c r="H188" s="93">
        <f>SUM(H9:H177)</f>
        <v>35049.238720000001</v>
      </c>
      <c r="I188" s="93">
        <f>SUM(I9:I177)</f>
        <v>35049.238720000001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10823.619999999999</v>
      </c>
    </row>
    <row r="190" spans="1:10" ht="51" customHeight="1" thickTop="1" x14ac:dyDescent="0.2">
      <c r="A190" s="100">
        <v>1</v>
      </c>
      <c r="B190" s="50" t="s">
        <v>13638</v>
      </c>
      <c r="C190" s="41" t="s">
        <v>13639</v>
      </c>
      <c r="D190" s="50" t="s">
        <v>13638</v>
      </c>
      <c r="E190" s="27">
        <v>100</v>
      </c>
      <c r="F190" s="33">
        <v>6013.28</v>
      </c>
      <c r="G190" s="50"/>
      <c r="H190" s="33">
        <v>6013</v>
      </c>
      <c r="I190" s="33">
        <v>6013</v>
      </c>
      <c r="J190" s="101"/>
    </row>
    <row r="191" spans="1:10" ht="39.75" customHeight="1" x14ac:dyDescent="0.2">
      <c r="A191" s="60">
        <v>2</v>
      </c>
      <c r="B191" s="50" t="s">
        <v>13640</v>
      </c>
      <c r="C191" s="41" t="s">
        <v>13641</v>
      </c>
      <c r="D191" s="50" t="s">
        <v>13640</v>
      </c>
      <c r="E191" s="27">
        <v>80</v>
      </c>
      <c r="F191" s="33">
        <v>4810.62</v>
      </c>
      <c r="G191" s="50"/>
      <c r="H191" s="33">
        <v>4810.62</v>
      </c>
      <c r="I191" s="33">
        <v>4810.62</v>
      </c>
      <c r="J191" s="101"/>
    </row>
    <row r="192" spans="1:10" ht="61.5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/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180</v>
      </c>
      <c r="F205" s="108">
        <f>SUM(F190:F204)</f>
        <v>10823.9</v>
      </c>
      <c r="G205" s="108">
        <f>SUM(G190:G204)</f>
        <v>0</v>
      </c>
      <c r="H205" s="108">
        <f>SUM(H190:H204)</f>
        <v>10823.619999999999</v>
      </c>
      <c r="I205" s="109">
        <f>SUM(I190:I204)</f>
        <v>10823.619999999999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0</v>
      </c>
    </row>
    <row r="207" spans="1:9" ht="39" customHeight="1" thickTop="1" thickBot="1" x14ac:dyDescent="0.25">
      <c r="A207" s="100"/>
      <c r="B207" s="50"/>
      <c r="C207" s="41"/>
      <c r="D207" s="50"/>
      <c r="E207" s="27"/>
      <c r="F207" s="33"/>
      <c r="G207" s="50"/>
      <c r="H207" s="33"/>
      <c r="I207" s="33"/>
    </row>
    <row r="208" spans="1:9" ht="69.75" customHeight="1" thickTop="1" thickBot="1" x14ac:dyDescent="0.25">
      <c r="A208" s="100"/>
      <c r="B208" s="50"/>
      <c r="C208" s="41"/>
      <c r="D208" s="50"/>
      <c r="E208" s="27"/>
      <c r="F208" s="33"/>
      <c r="G208" s="50"/>
      <c r="H208" s="33"/>
      <c r="I208" s="33"/>
    </row>
    <row r="209" spans="1:9" ht="45.75" customHeight="1" thickTop="1" thickBot="1" x14ac:dyDescent="0.25">
      <c r="A209" s="100"/>
      <c r="B209" s="50"/>
      <c r="C209" s="41"/>
      <c r="D209" s="50"/>
      <c r="E209" s="27"/>
      <c r="F209" s="33"/>
      <c r="G209" s="50"/>
      <c r="H209" s="33"/>
      <c r="I209" s="33"/>
    </row>
    <row r="210" spans="1:9" ht="35.25" customHeight="1" thickTop="1" x14ac:dyDescent="0.2">
      <c r="A210" s="100"/>
      <c r="B210" s="50"/>
      <c r="C210" s="41"/>
      <c r="D210" s="50"/>
      <c r="E210" s="27"/>
      <c r="F210" s="33"/>
      <c r="G210" s="50"/>
      <c r="H210" s="33"/>
      <c r="I210" s="33"/>
    </row>
    <row r="211" spans="1:9" ht="16.5" customHeight="1" x14ac:dyDescent="0.25">
      <c r="A211" s="75"/>
      <c r="B211" s="55"/>
      <c r="C211" s="55"/>
      <c r="D211" s="55"/>
      <c r="E211" s="56"/>
      <c r="F211" s="57"/>
      <c r="G211" s="120"/>
      <c r="H211" s="57"/>
      <c r="I211" s="121"/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0</v>
      </c>
      <c r="F213" s="123">
        <f>SUM(F207:F212)</f>
        <v>0</v>
      </c>
      <c r="G213" s="123">
        <f>SUM(G207:G212)</f>
        <v>0</v>
      </c>
      <c r="H213" s="123">
        <f>SUM(H207:H212)</f>
        <v>0</v>
      </c>
      <c r="I213" s="124">
        <f>SUM(I207:I212)</f>
        <v>0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10090.9</v>
      </c>
    </row>
    <row r="215" spans="1:9" ht="32.25" customHeight="1" x14ac:dyDescent="0.2">
      <c r="A215" s="500">
        <v>1</v>
      </c>
      <c r="B215" s="501" t="s">
        <v>13642</v>
      </c>
      <c r="C215" s="502" t="s">
        <v>13643</v>
      </c>
      <c r="D215" s="501" t="s">
        <v>13642</v>
      </c>
      <c r="E215" s="503">
        <v>160</v>
      </c>
      <c r="F215" s="504">
        <v>9440.85</v>
      </c>
      <c r="G215" s="505"/>
      <c r="H215" s="504">
        <v>9440</v>
      </c>
      <c r="I215" s="504">
        <v>9440</v>
      </c>
    </row>
    <row r="216" spans="1:9" ht="31.5" customHeight="1" x14ac:dyDescent="0.2">
      <c r="A216" s="500">
        <v>2</v>
      </c>
      <c r="B216" s="501" t="s">
        <v>13644</v>
      </c>
      <c r="C216" s="136" t="s">
        <v>13645</v>
      </c>
      <c r="D216" s="458" t="s">
        <v>13644</v>
      </c>
      <c r="E216" s="503">
        <v>370</v>
      </c>
      <c r="F216" s="420">
        <v>6509.71</v>
      </c>
      <c r="G216" s="421"/>
      <c r="H216" s="420">
        <v>650.9</v>
      </c>
      <c r="I216" s="421">
        <v>650.9</v>
      </c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530</v>
      </c>
      <c r="F234" s="123">
        <f>SUM(F215:F233)</f>
        <v>15950.560000000001</v>
      </c>
      <c r="G234" s="123">
        <f>SUM(G215:G233)</f>
        <v>0</v>
      </c>
      <c r="H234" s="123">
        <f>SUM(H215:H233)</f>
        <v>10090.9</v>
      </c>
      <c r="I234" s="124">
        <f>SUM(I215:I233)</f>
        <v>10090.9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210</v>
      </c>
      <c r="F277" s="161"/>
      <c r="G277" s="161"/>
      <c r="H277" s="161"/>
      <c r="I277" s="15">
        <f>I384+I405+I426+I447+I468+I489</f>
        <v>6363.46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3300</v>
      </c>
    </row>
    <row r="279" spans="1:9" ht="68.25" customHeight="1" x14ac:dyDescent="0.25">
      <c r="A279" s="163">
        <v>1</v>
      </c>
      <c r="B279" s="459" t="s">
        <v>13646</v>
      </c>
      <c r="C279" s="460" t="s">
        <v>13647</v>
      </c>
      <c r="D279" s="459" t="s">
        <v>13646</v>
      </c>
      <c r="E279" s="461">
        <v>5</v>
      </c>
      <c r="F279" s="462">
        <v>550</v>
      </c>
      <c r="G279" s="463"/>
      <c r="H279" s="462">
        <v>550</v>
      </c>
      <c r="I279" s="462">
        <v>550</v>
      </c>
    </row>
    <row r="280" spans="1:9" ht="57" customHeight="1" x14ac:dyDescent="0.25">
      <c r="A280" s="163">
        <v>2</v>
      </c>
      <c r="B280" s="459" t="s">
        <v>13648</v>
      </c>
      <c r="C280" s="460" t="s">
        <v>13649</v>
      </c>
      <c r="D280" s="459" t="s">
        <v>13648</v>
      </c>
      <c r="E280" s="461">
        <v>8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13650</v>
      </c>
      <c r="C281" s="460" t="s">
        <v>13651</v>
      </c>
      <c r="D281" s="459" t="s">
        <v>13650</v>
      </c>
      <c r="E281" s="461">
        <v>15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13240</v>
      </c>
      <c r="C282" s="460" t="s">
        <v>13652</v>
      </c>
      <c r="D282" s="459" t="s">
        <v>13240</v>
      </c>
      <c r="E282" s="461">
        <v>15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13240</v>
      </c>
      <c r="C283" s="460" t="s">
        <v>13653</v>
      </c>
      <c r="D283" s="459" t="s">
        <v>13240</v>
      </c>
      <c r="E283" s="461">
        <v>10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13240</v>
      </c>
      <c r="C284" s="460" t="s">
        <v>13654</v>
      </c>
      <c r="D284" s="459" t="s">
        <v>13240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/>
      <c r="B285" s="459"/>
      <c r="C285" s="464"/>
      <c r="D285" s="459"/>
      <c r="E285" s="461"/>
      <c r="F285" s="462"/>
      <c r="G285" s="463"/>
      <c r="H285" s="462"/>
      <c r="I285" s="462"/>
    </row>
    <row r="286" spans="1:9" ht="37.5" customHeight="1" x14ac:dyDescent="0.25">
      <c r="A286" s="163"/>
      <c r="B286" s="459"/>
      <c r="C286" s="460"/>
      <c r="D286" s="459"/>
      <c r="E286" s="461"/>
      <c r="F286" s="462"/>
      <c r="G286" s="463"/>
      <c r="H286" s="462"/>
      <c r="I286" s="462"/>
    </row>
    <row r="287" spans="1:9" ht="51.75" customHeight="1" x14ac:dyDescent="0.2">
      <c r="A287" s="163"/>
      <c r="B287" s="459"/>
      <c r="C287" s="465"/>
      <c r="D287" s="459"/>
      <c r="E287" s="461"/>
      <c r="F287" s="462"/>
      <c r="G287" s="463"/>
      <c r="H287" s="462"/>
      <c r="I287" s="462"/>
    </row>
    <row r="288" spans="1:9" ht="54.75" customHeight="1" x14ac:dyDescent="0.2">
      <c r="A288" s="163"/>
      <c r="B288" s="459"/>
      <c r="C288" s="465"/>
      <c r="D288" s="459"/>
      <c r="E288" s="461"/>
      <c r="F288" s="462"/>
      <c r="G288" s="463"/>
      <c r="H288" s="462"/>
      <c r="I288" s="462"/>
    </row>
    <row r="289" spans="1:9" ht="49.5" customHeight="1" x14ac:dyDescent="0.2">
      <c r="A289" s="163"/>
      <c r="B289" s="459"/>
      <c r="C289" s="465"/>
      <c r="D289" s="459"/>
      <c r="E289" s="461"/>
      <c r="F289" s="462"/>
      <c r="G289" s="463"/>
      <c r="H289" s="462"/>
      <c r="I289" s="462"/>
    </row>
    <row r="290" spans="1:9" ht="49.5" customHeight="1" x14ac:dyDescent="0.2">
      <c r="A290" s="163"/>
      <c r="B290" s="459"/>
      <c r="C290" s="465"/>
      <c r="D290" s="459"/>
      <c r="E290" s="461"/>
      <c r="F290" s="462"/>
      <c r="G290" s="463"/>
      <c r="H290" s="462"/>
      <c r="I290" s="462"/>
    </row>
    <row r="291" spans="1:9" ht="36.75" customHeight="1" x14ac:dyDescent="0.25">
      <c r="A291" s="163"/>
      <c r="B291" s="459"/>
      <c r="C291" s="460"/>
      <c r="D291" s="459"/>
      <c r="E291" s="461"/>
      <c r="F291" s="462"/>
      <c r="G291" s="463"/>
      <c r="H291" s="462"/>
      <c r="I291" s="462"/>
    </row>
    <row r="292" spans="1:9" ht="47.25" customHeight="1" x14ac:dyDescent="0.25">
      <c r="A292" s="163"/>
      <c r="B292" s="459"/>
      <c r="C292" s="460"/>
      <c r="D292" s="459"/>
      <c r="E292" s="461"/>
      <c r="F292" s="462"/>
      <c r="G292" s="463"/>
      <c r="H292" s="462"/>
      <c r="I292" s="462"/>
    </row>
    <row r="293" spans="1:9" ht="44.25" customHeight="1" x14ac:dyDescent="0.25">
      <c r="A293" s="163"/>
      <c r="B293" s="459"/>
      <c r="C293" s="466"/>
      <c r="D293" s="459"/>
      <c r="E293" s="461"/>
      <c r="F293" s="364"/>
      <c r="G293" s="463"/>
      <c r="H293" s="364"/>
      <c r="I293" s="364"/>
    </row>
    <row r="294" spans="1:9" ht="43.5" customHeight="1" x14ac:dyDescent="0.25">
      <c r="A294" s="163"/>
      <c r="B294" s="164"/>
      <c r="C294" s="165"/>
      <c r="D294" s="166"/>
      <c r="E294" s="167"/>
      <c r="F294" s="168"/>
      <c r="G294" s="169"/>
      <c r="H294" s="168"/>
      <c r="I294" s="168"/>
    </row>
    <row r="295" spans="1:9" ht="40.5" customHeight="1" x14ac:dyDescent="0.25">
      <c r="A295" s="163"/>
      <c r="B295" s="164"/>
      <c r="C295" s="165"/>
      <c r="D295" s="166"/>
      <c r="E295" s="167"/>
      <c r="F295" s="168"/>
      <c r="G295" s="169"/>
      <c r="H295" s="168"/>
      <c r="I295" s="168"/>
    </row>
    <row r="296" spans="1:9" ht="39.75" customHeight="1" x14ac:dyDescent="0.25">
      <c r="A296" s="163"/>
      <c r="B296" s="164"/>
      <c r="C296" s="165"/>
      <c r="D296" s="166"/>
      <c r="E296" s="167"/>
      <c r="F296" s="168"/>
      <c r="G296" s="169"/>
      <c r="H296" s="168"/>
      <c r="I296" s="168"/>
    </row>
    <row r="297" spans="1:9" ht="44.25" customHeight="1" x14ac:dyDescent="0.25">
      <c r="A297" s="163"/>
      <c r="B297" s="164"/>
      <c r="C297" s="165"/>
      <c r="D297" s="166"/>
      <c r="E297" s="167"/>
      <c r="F297" s="168"/>
      <c r="G297" s="169"/>
      <c r="H297" s="168"/>
      <c r="I297" s="168"/>
    </row>
    <row r="298" spans="1:9" ht="41.25" customHeight="1" x14ac:dyDescent="0.25">
      <c r="A298" s="163"/>
      <c r="B298" s="164"/>
      <c r="C298" s="165"/>
      <c r="D298" s="166"/>
      <c r="E298" s="167"/>
      <c r="F298" s="168"/>
      <c r="G298" s="169"/>
      <c r="H298" s="168"/>
      <c r="I298" s="168"/>
    </row>
    <row r="299" spans="1:9" ht="47.25" customHeight="1" x14ac:dyDescent="0.25">
      <c r="A299" s="163"/>
      <c r="B299" s="164"/>
      <c r="C299" s="165"/>
      <c r="D299" s="166"/>
      <c r="E299" s="167"/>
      <c r="F299" s="168"/>
      <c r="G299" s="169"/>
      <c r="H299" s="168"/>
      <c r="I299" s="168"/>
    </row>
    <row r="300" spans="1:9" ht="45.75" customHeight="1" x14ac:dyDescent="0.25">
      <c r="A300" s="163"/>
      <c r="B300" s="164"/>
      <c r="C300" s="165"/>
      <c r="D300" s="166"/>
      <c r="E300" s="167"/>
      <c r="F300" s="168"/>
      <c r="G300" s="169"/>
      <c r="H300" s="168"/>
      <c r="I300" s="168"/>
    </row>
    <row r="301" spans="1:9" ht="53.25" customHeight="1" x14ac:dyDescent="0.25">
      <c r="A301" s="163"/>
      <c r="B301" s="164"/>
      <c r="C301" s="165"/>
      <c r="D301" s="166"/>
      <c r="E301" s="167"/>
      <c r="F301" s="168"/>
      <c r="G301" s="169"/>
      <c r="H301" s="168"/>
      <c r="I301" s="168"/>
    </row>
    <row r="302" spans="1:9" ht="34.5" customHeight="1" x14ac:dyDescent="0.25">
      <c r="A302" s="163"/>
      <c r="B302" s="164"/>
      <c r="C302" s="165"/>
      <c r="D302" s="166"/>
      <c r="E302" s="167"/>
      <c r="F302" s="168"/>
      <c r="G302" s="169"/>
      <c r="H302" s="168"/>
      <c r="I302" s="168"/>
    </row>
    <row r="303" spans="1:9" ht="40.5" customHeight="1" x14ac:dyDescent="0.25">
      <c r="A303" s="163"/>
      <c r="B303" s="164"/>
      <c r="C303" s="165"/>
      <c r="D303" s="166"/>
      <c r="E303" s="167"/>
      <c r="F303" s="168"/>
      <c r="G303" s="169"/>
      <c r="H303" s="168"/>
      <c r="I303" s="168"/>
    </row>
    <row r="304" spans="1:9" ht="34.5" customHeight="1" x14ac:dyDescent="0.25">
      <c r="A304" s="163"/>
      <c r="B304" s="164"/>
      <c r="C304" s="165"/>
      <c r="D304" s="166"/>
      <c r="E304" s="167"/>
      <c r="F304" s="168"/>
      <c r="G304" s="169"/>
      <c r="H304" s="168"/>
      <c r="I304" s="168"/>
    </row>
    <row r="305" spans="1:9" ht="40.5" customHeight="1" x14ac:dyDescent="0.25">
      <c r="A305" s="163"/>
      <c r="B305" s="164"/>
      <c r="C305" s="165"/>
      <c r="D305" s="166"/>
      <c r="E305" s="167"/>
      <c r="F305" s="168"/>
      <c r="G305" s="169"/>
      <c r="H305" s="168"/>
      <c r="I305" s="168"/>
    </row>
    <row r="306" spans="1:9" ht="41.25" customHeight="1" x14ac:dyDescent="0.25">
      <c r="A306" s="163"/>
      <c r="B306" s="164"/>
      <c r="C306" s="165"/>
      <c r="D306" s="166"/>
      <c r="E306" s="167"/>
      <c r="F306" s="168"/>
      <c r="G306" s="169"/>
      <c r="H306" s="168"/>
      <c r="I306" s="168"/>
    </row>
    <row r="307" spans="1:9" ht="51.75" customHeight="1" x14ac:dyDescent="0.25">
      <c r="A307" s="163"/>
      <c r="B307" s="164"/>
      <c r="C307" s="165"/>
      <c r="D307" s="166"/>
      <c r="E307" s="167"/>
      <c r="F307" s="168"/>
      <c r="G307" s="169"/>
      <c r="H307" s="168"/>
      <c r="I307" s="168"/>
    </row>
    <row r="308" spans="1:9" ht="42" customHeight="1" x14ac:dyDescent="0.25">
      <c r="A308" s="163"/>
      <c r="B308" s="164"/>
      <c r="C308" s="165"/>
      <c r="D308" s="166"/>
      <c r="E308" s="167"/>
      <c r="F308" s="168"/>
      <c r="G308" s="169"/>
      <c r="H308" s="168"/>
      <c r="I308" s="168"/>
    </row>
    <row r="309" spans="1:9" ht="45.75" customHeight="1" x14ac:dyDescent="0.25">
      <c r="A309" s="163"/>
      <c r="B309" s="164"/>
      <c r="C309" s="165"/>
      <c r="D309" s="166"/>
      <c r="E309" s="167"/>
      <c r="F309" s="168"/>
      <c r="G309" s="169"/>
      <c r="H309" s="168"/>
      <c r="I309" s="168"/>
    </row>
    <row r="310" spans="1:9" ht="36.75" customHeight="1" x14ac:dyDescent="0.25">
      <c r="A310" s="163"/>
      <c r="B310" s="164"/>
      <c r="C310" s="165"/>
      <c r="D310" s="166"/>
      <c r="E310" s="167"/>
      <c r="F310" s="168"/>
      <c r="G310" s="169"/>
      <c r="H310" s="168"/>
      <c r="I310" s="168"/>
    </row>
    <row r="311" spans="1:9" ht="35.25" customHeight="1" x14ac:dyDescent="0.25">
      <c r="A311" s="163"/>
      <c r="B311" s="164"/>
      <c r="C311" s="165"/>
      <c r="D311" s="166"/>
      <c r="E311" s="167"/>
      <c r="F311" s="168"/>
      <c r="G311" s="169"/>
      <c r="H311" s="168"/>
      <c r="I311" s="168"/>
    </row>
    <row r="312" spans="1:9" ht="35.25" customHeight="1" x14ac:dyDescent="0.25">
      <c r="A312" s="163"/>
      <c r="B312" s="164"/>
      <c r="C312" s="165"/>
      <c r="D312" s="166"/>
      <c r="E312" s="167"/>
      <c r="F312" s="168"/>
      <c r="G312" s="169"/>
      <c r="H312" s="168"/>
      <c r="I312" s="168"/>
    </row>
    <row r="313" spans="1:9" ht="37.5" customHeight="1" x14ac:dyDescent="0.25">
      <c r="A313" s="163"/>
      <c r="B313" s="164"/>
      <c r="C313" s="165"/>
      <c r="D313" s="166"/>
      <c r="E313" s="167"/>
      <c r="F313" s="168"/>
      <c r="G313" s="169"/>
      <c r="H313" s="168"/>
      <c r="I313" s="168"/>
    </row>
    <row r="314" spans="1:9" ht="35.25" customHeight="1" x14ac:dyDescent="0.25">
      <c r="A314" s="163"/>
      <c r="B314" s="164"/>
      <c r="C314" s="165"/>
      <c r="D314" s="166"/>
      <c r="E314" s="167"/>
      <c r="F314" s="168"/>
      <c r="G314" s="169"/>
      <c r="H314" s="168"/>
      <c r="I314" s="168"/>
    </row>
    <row r="315" spans="1:9" ht="41.25" customHeight="1" x14ac:dyDescent="0.25">
      <c r="A315" s="163"/>
      <c r="B315" s="164"/>
      <c r="C315" s="165"/>
      <c r="D315" s="166"/>
      <c r="E315" s="167"/>
      <c r="F315" s="168"/>
      <c r="G315" s="169"/>
      <c r="H315" s="168"/>
      <c r="I315" s="168"/>
    </row>
    <row r="316" spans="1:9" ht="34.5" customHeight="1" x14ac:dyDescent="0.25">
      <c r="A316" s="163"/>
      <c r="B316" s="164"/>
      <c r="C316" s="165"/>
      <c r="D316" s="166"/>
      <c r="E316" s="167"/>
      <c r="F316" s="168"/>
      <c r="G316" s="169"/>
      <c r="H316" s="168"/>
      <c r="I316" s="168"/>
    </row>
    <row r="317" spans="1:9" ht="41.25" customHeight="1" x14ac:dyDescent="0.25">
      <c r="A317" s="163"/>
      <c r="B317" s="164"/>
      <c r="C317" s="165"/>
      <c r="D317" s="166"/>
      <c r="E317" s="167"/>
      <c r="F317" s="168"/>
      <c r="G317" s="169"/>
      <c r="H317" s="168"/>
      <c r="I317" s="168"/>
    </row>
    <row r="318" spans="1:9" ht="36.75" customHeight="1" x14ac:dyDescent="0.25">
      <c r="A318" s="163"/>
      <c r="B318" s="164"/>
      <c r="C318" s="165"/>
      <c r="D318" s="166"/>
      <c r="E318" s="167"/>
      <c r="F318" s="168"/>
      <c r="G318" s="169"/>
      <c r="H318" s="168"/>
      <c r="I318" s="168"/>
    </row>
    <row r="319" spans="1:9" ht="38.25" customHeight="1" x14ac:dyDescent="0.25">
      <c r="A319" s="163"/>
      <c r="B319" s="164"/>
      <c r="C319" s="165"/>
      <c r="D319" s="166"/>
      <c r="E319" s="167"/>
      <c r="F319" s="168"/>
      <c r="G319" s="169"/>
      <c r="H319" s="168"/>
      <c r="I319" s="168"/>
    </row>
    <row r="320" spans="1:9" ht="39.75" customHeight="1" x14ac:dyDescent="0.25">
      <c r="A320" s="163"/>
      <c r="B320" s="164"/>
      <c r="C320" s="165"/>
      <c r="D320" s="166"/>
      <c r="E320" s="167"/>
      <c r="F320" s="168"/>
      <c r="G320" s="169"/>
      <c r="H320" s="168"/>
      <c r="I320" s="168"/>
    </row>
    <row r="321" spans="1:9" ht="37.5" customHeight="1" x14ac:dyDescent="0.25">
      <c r="A321" s="163"/>
      <c r="B321" s="164"/>
      <c r="C321" s="165"/>
      <c r="D321" s="166"/>
      <c r="E321" s="167"/>
      <c r="F321" s="168"/>
      <c r="G321" s="169"/>
      <c r="H321" s="168"/>
      <c r="I321" s="168"/>
    </row>
    <row r="322" spans="1:9" ht="38.25" customHeight="1" x14ac:dyDescent="0.25">
      <c r="A322" s="163"/>
      <c r="B322" s="164"/>
      <c r="C322" s="165"/>
      <c r="D322" s="166"/>
      <c r="E322" s="167"/>
      <c r="F322" s="168"/>
      <c r="G322" s="169"/>
      <c r="H322" s="168"/>
      <c r="I322" s="168"/>
    </row>
    <row r="323" spans="1:9" ht="48" customHeight="1" x14ac:dyDescent="0.25">
      <c r="A323" s="163"/>
      <c r="B323" s="164"/>
      <c r="C323" s="165"/>
      <c r="D323" s="166"/>
      <c r="E323" s="167"/>
      <c r="F323" s="168"/>
      <c r="G323" s="169"/>
      <c r="H323" s="168"/>
      <c r="I323" s="168"/>
    </row>
    <row r="324" spans="1:9" ht="42.75" customHeight="1" x14ac:dyDescent="0.25">
      <c r="A324" s="163"/>
      <c r="B324" s="164"/>
      <c r="C324" s="165"/>
      <c r="D324" s="166"/>
      <c r="E324" s="167"/>
      <c r="F324" s="168"/>
      <c r="G324" s="169"/>
      <c r="H324" s="168"/>
      <c r="I324" s="168"/>
    </row>
    <row r="325" spans="1:9" ht="50.25" customHeight="1" x14ac:dyDescent="0.25">
      <c r="A325" s="163"/>
      <c r="B325" s="164"/>
      <c r="C325" s="165"/>
      <c r="D325" s="166"/>
      <c r="E325" s="167"/>
      <c r="F325" s="168"/>
      <c r="G325" s="169"/>
      <c r="H325" s="168"/>
      <c r="I325" s="168"/>
    </row>
    <row r="326" spans="1:9" ht="48.75" customHeight="1" x14ac:dyDescent="0.25">
      <c r="A326" s="163"/>
      <c r="B326" s="164"/>
      <c r="C326" s="165"/>
      <c r="D326" s="166"/>
      <c r="E326" s="167"/>
      <c r="F326" s="168"/>
      <c r="G326" s="169"/>
      <c r="H326" s="168"/>
      <c r="I326" s="168"/>
    </row>
    <row r="327" spans="1:9" ht="42.75" customHeight="1" x14ac:dyDescent="0.25">
      <c r="A327" s="163"/>
      <c r="B327" s="164"/>
      <c r="C327" s="165"/>
      <c r="D327" s="166"/>
      <c r="E327" s="167"/>
      <c r="F327" s="168"/>
      <c r="G327" s="169"/>
      <c r="H327" s="168"/>
      <c r="I327" s="168"/>
    </row>
    <row r="328" spans="1:9" ht="55.5" customHeight="1" x14ac:dyDescent="0.25">
      <c r="A328" s="163"/>
      <c r="B328" s="164"/>
      <c r="C328" s="165"/>
      <c r="D328" s="166"/>
      <c r="E328" s="167"/>
      <c r="F328" s="168"/>
      <c r="G328" s="169"/>
      <c r="H328" s="168"/>
      <c r="I328" s="168"/>
    </row>
    <row r="329" spans="1:9" ht="48.75" customHeight="1" x14ac:dyDescent="0.25">
      <c r="A329" s="163"/>
      <c r="B329" s="164"/>
      <c r="C329" s="165"/>
      <c r="D329" s="166"/>
      <c r="E329" s="167"/>
      <c r="F329" s="168"/>
      <c r="G329" s="169"/>
      <c r="H329" s="168"/>
      <c r="I329" s="168"/>
    </row>
    <row r="330" spans="1:9" ht="46.5" customHeight="1" x14ac:dyDescent="0.25">
      <c r="A330" s="163"/>
      <c r="B330" s="164"/>
      <c r="C330" s="165"/>
      <c r="D330" s="166"/>
      <c r="E330" s="167"/>
      <c r="F330" s="168"/>
      <c r="G330" s="169"/>
      <c r="H330" s="168"/>
      <c r="I330" s="168"/>
    </row>
    <row r="331" spans="1:9" ht="37.5" customHeight="1" x14ac:dyDescent="0.25">
      <c r="A331" s="163"/>
      <c r="B331" s="164"/>
      <c r="C331" s="165"/>
      <c r="D331" s="166"/>
      <c r="E331" s="167"/>
      <c r="F331" s="168"/>
      <c r="G331" s="169"/>
      <c r="H331" s="168"/>
      <c r="I331" s="168"/>
    </row>
    <row r="332" spans="1:9" ht="43.5" customHeight="1" x14ac:dyDescent="0.25">
      <c r="A332" s="163"/>
      <c r="B332" s="164"/>
      <c r="C332" s="165"/>
      <c r="D332" s="166"/>
      <c r="E332" s="167"/>
      <c r="F332" s="168"/>
      <c r="G332" s="169"/>
      <c r="H332" s="168"/>
      <c r="I332" s="168"/>
    </row>
    <row r="333" spans="1:9" ht="38.25" customHeight="1" x14ac:dyDescent="0.25">
      <c r="A333" s="163"/>
      <c r="B333" s="164"/>
      <c r="C333" s="165"/>
      <c r="D333" s="166"/>
      <c r="E333" s="167"/>
      <c r="F333" s="168"/>
      <c r="G333" s="169"/>
      <c r="H333" s="168"/>
      <c r="I333" s="168"/>
    </row>
    <row r="334" spans="1:9" ht="37.5" customHeight="1" x14ac:dyDescent="0.25">
      <c r="A334" s="163"/>
      <c r="B334" s="164"/>
      <c r="C334" s="165"/>
      <c r="D334" s="166"/>
      <c r="E334" s="167"/>
      <c r="F334" s="168"/>
      <c r="G334" s="169"/>
      <c r="H334" s="168"/>
      <c r="I334" s="168"/>
    </row>
    <row r="335" spans="1:9" ht="43.5" customHeight="1" x14ac:dyDescent="0.25">
      <c r="A335" s="163"/>
      <c r="B335" s="164"/>
      <c r="C335" s="165"/>
      <c r="D335" s="166"/>
      <c r="E335" s="167"/>
      <c r="F335" s="168"/>
      <c r="G335" s="169"/>
      <c r="H335" s="168"/>
      <c r="I335" s="168"/>
    </row>
    <row r="336" spans="1:9" ht="47.25" customHeight="1" x14ac:dyDescent="0.25">
      <c r="A336" s="163"/>
      <c r="B336" s="164"/>
      <c r="C336" s="165"/>
      <c r="D336" s="166"/>
      <c r="E336" s="167"/>
      <c r="F336" s="168"/>
      <c r="G336" s="169"/>
      <c r="H336" s="168"/>
      <c r="I336" s="168"/>
    </row>
    <row r="337" spans="1:9" ht="43.5" customHeight="1" x14ac:dyDescent="0.25">
      <c r="A337" s="163"/>
      <c r="B337" s="164"/>
      <c r="C337" s="165"/>
      <c r="D337" s="166"/>
      <c r="E337" s="167"/>
      <c r="F337" s="168"/>
      <c r="G337" s="169"/>
      <c r="H337" s="168"/>
      <c r="I337" s="168"/>
    </row>
    <row r="338" spans="1:9" ht="44.25" customHeight="1" x14ac:dyDescent="0.25">
      <c r="A338" s="163"/>
      <c r="B338" s="164"/>
      <c r="C338" s="165"/>
      <c r="D338" s="166"/>
      <c r="E338" s="167"/>
      <c r="F338" s="168"/>
      <c r="G338" s="169"/>
      <c r="H338" s="168"/>
      <c r="I338" s="168"/>
    </row>
    <row r="339" spans="1:9" ht="43.5" customHeight="1" x14ac:dyDescent="0.25">
      <c r="A339" s="163"/>
      <c r="B339" s="164"/>
      <c r="C339" s="165"/>
      <c r="D339" s="166"/>
      <c r="E339" s="167"/>
      <c r="F339" s="168"/>
      <c r="G339" s="169"/>
      <c r="H339" s="168"/>
      <c r="I339" s="168"/>
    </row>
    <row r="340" spans="1:9" ht="42.75" customHeight="1" x14ac:dyDescent="0.25">
      <c r="A340" s="163"/>
      <c r="B340" s="164"/>
      <c r="C340" s="165"/>
      <c r="D340" s="166"/>
      <c r="E340" s="167"/>
      <c r="F340" s="168"/>
      <c r="G340" s="169"/>
      <c r="H340" s="168"/>
      <c r="I340" s="168"/>
    </row>
    <row r="341" spans="1:9" ht="42.75" customHeight="1" x14ac:dyDescent="0.25">
      <c r="A341" s="163"/>
      <c r="B341" s="164"/>
      <c r="C341" s="165"/>
      <c r="D341" s="166"/>
      <c r="E341" s="167"/>
      <c r="F341" s="168"/>
      <c r="G341" s="169"/>
      <c r="H341" s="168"/>
      <c r="I341" s="168"/>
    </row>
    <row r="342" spans="1:9" ht="49.5" customHeight="1" x14ac:dyDescent="0.25">
      <c r="A342" s="163"/>
      <c r="B342" s="164"/>
      <c r="C342" s="165"/>
      <c r="D342" s="166"/>
      <c r="E342" s="167"/>
      <c r="F342" s="168"/>
      <c r="G342" s="169"/>
      <c r="H342" s="168"/>
      <c r="I342" s="168"/>
    </row>
    <row r="343" spans="1:9" ht="43.5" customHeight="1" x14ac:dyDescent="0.25">
      <c r="A343" s="163"/>
      <c r="B343" s="164"/>
      <c r="C343" s="165"/>
      <c r="D343" s="166"/>
      <c r="E343" s="167"/>
      <c r="F343" s="168"/>
      <c r="G343" s="169"/>
      <c r="H343" s="168"/>
      <c r="I343" s="168"/>
    </row>
    <row r="344" spans="1:9" ht="40.5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40.5" customHeight="1" x14ac:dyDescent="0.25">
      <c r="A345" s="163"/>
      <c r="B345" s="164"/>
      <c r="C345" s="165"/>
      <c r="D345" s="166"/>
      <c r="E345" s="167"/>
      <c r="F345" s="168"/>
      <c r="G345" s="169"/>
      <c r="H345" s="168"/>
      <c r="I345" s="168"/>
    </row>
    <row r="346" spans="1:9" ht="37.5" customHeight="1" x14ac:dyDescent="0.25">
      <c r="A346" s="163"/>
      <c r="B346" s="164"/>
      <c r="C346" s="165"/>
      <c r="D346" s="166"/>
      <c r="E346" s="167"/>
      <c r="F346" s="168"/>
      <c r="G346" s="169"/>
      <c r="H346" s="168"/>
      <c r="I346" s="168"/>
    </row>
    <row r="347" spans="1:9" ht="38.25" customHeight="1" x14ac:dyDescent="0.25">
      <c r="A347" s="163"/>
      <c r="B347" s="164"/>
      <c r="C347" s="165"/>
      <c r="D347" s="166"/>
      <c r="E347" s="167"/>
      <c r="F347" s="168"/>
      <c r="G347" s="169"/>
      <c r="H347" s="168"/>
      <c r="I347" s="168"/>
    </row>
    <row r="348" spans="1:9" ht="42.75" customHeight="1" x14ac:dyDescent="0.25">
      <c r="A348" s="163"/>
      <c r="B348" s="164"/>
      <c r="C348" s="165"/>
      <c r="D348" s="166"/>
      <c r="E348" s="167"/>
      <c r="F348" s="168"/>
      <c r="G348" s="169"/>
      <c r="H348" s="168"/>
      <c r="I348" s="168"/>
    </row>
    <row r="349" spans="1:9" ht="42.75" customHeight="1" x14ac:dyDescent="0.25">
      <c r="A349" s="163"/>
      <c r="B349" s="164"/>
      <c r="C349" s="165"/>
      <c r="D349" s="166"/>
      <c r="E349" s="167"/>
      <c r="F349" s="168"/>
      <c r="G349" s="169"/>
      <c r="H349" s="168"/>
      <c r="I349" s="168"/>
    </row>
    <row r="350" spans="1:9" ht="43.5" customHeight="1" x14ac:dyDescent="0.25">
      <c r="A350" s="163"/>
      <c r="B350" s="164"/>
      <c r="C350" s="165"/>
      <c r="D350" s="166"/>
      <c r="E350" s="167"/>
      <c r="F350" s="168"/>
      <c r="G350" s="169"/>
      <c r="H350" s="168"/>
      <c r="I350" s="168"/>
    </row>
    <row r="351" spans="1:9" ht="33.75" customHeight="1" x14ac:dyDescent="0.25">
      <c r="A351" s="163"/>
      <c r="B351" s="164"/>
      <c r="C351" s="165"/>
      <c r="D351" s="166"/>
      <c r="E351" s="167"/>
      <c r="F351" s="168"/>
      <c r="G351" s="169"/>
      <c r="H351" s="168"/>
      <c r="I351" s="168"/>
    </row>
    <row r="352" spans="1:9" ht="41.2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39.7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48.7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44.2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1.2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41.2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1.2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1.2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41.2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58</v>
      </c>
      <c r="F384" s="191">
        <f>SUM(F279:F383)</f>
        <v>3300</v>
      </c>
      <c r="G384" s="152">
        <f>SUM(G279:G383)</f>
        <v>0</v>
      </c>
      <c r="H384" s="152">
        <f>SUM(H279:H383)</f>
        <v>3300</v>
      </c>
      <c r="I384" s="93">
        <f>SUM(I279:I383)</f>
        <v>3300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0</v>
      </c>
    </row>
    <row r="386" spans="1:9" ht="40.5" customHeight="1" thickTop="1" x14ac:dyDescent="0.25">
      <c r="A386" s="146"/>
      <c r="B386" s="362"/>
      <c r="C386" s="363"/>
      <c r="D386" s="362"/>
      <c r="E386" s="362"/>
      <c r="F386" s="364"/>
      <c r="G386" s="362"/>
      <c r="H386" s="364"/>
      <c r="I386" s="364"/>
    </row>
    <row r="387" spans="1:9" ht="54.75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0</v>
      </c>
      <c r="G405" s="159">
        <f>SUM(G386:G404)</f>
        <v>0</v>
      </c>
      <c r="H405" s="159">
        <f>SUM(H386:H404)</f>
        <v>0</v>
      </c>
      <c r="I405" s="160">
        <f>SUM(I386:I404)</f>
        <v>0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0</v>
      </c>
    </row>
    <row r="407" spans="1:9" ht="41.25" customHeight="1" thickTop="1" x14ac:dyDescent="0.25">
      <c r="A407" s="130"/>
      <c r="B407" s="468"/>
      <c r="C407" s="466"/>
      <c r="D407" s="468"/>
      <c r="E407" s="461"/>
      <c r="F407" s="469"/>
      <c r="G407" s="470"/>
      <c r="H407" s="469"/>
      <c r="I407" s="469"/>
    </row>
    <row r="408" spans="1:9" ht="54" customHeight="1" x14ac:dyDescent="0.25">
      <c r="A408" s="198"/>
      <c r="B408" s="164"/>
      <c r="C408" s="165"/>
      <c r="D408" s="166"/>
      <c r="E408" s="167"/>
      <c r="F408" s="168"/>
      <c r="G408" s="169"/>
      <c r="H408" s="168"/>
      <c r="I408" s="168"/>
    </row>
    <row r="409" spans="1:9" ht="62.25" customHeight="1" x14ac:dyDescent="0.25">
      <c r="A409" s="138"/>
      <c r="B409" s="468"/>
      <c r="C409" s="466"/>
      <c r="D409" s="468"/>
      <c r="E409" s="461"/>
      <c r="F409" s="469"/>
      <c r="G409" s="470"/>
      <c r="H409" s="469"/>
      <c r="I409" s="469"/>
    </row>
    <row r="410" spans="1:9" ht="67.5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0</v>
      </c>
      <c r="F426" s="92">
        <f>SUM(F407:F425)</f>
        <v>0</v>
      </c>
      <c r="G426" s="92">
        <f>SUM(G407:G425)</f>
        <v>0</v>
      </c>
      <c r="H426" s="92">
        <f>SUM(H407:H425)</f>
        <v>0</v>
      </c>
      <c r="I426" s="93">
        <f>SUM(I407:I425)</f>
        <v>0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3063.46</v>
      </c>
    </row>
    <row r="428" spans="1:9" ht="46.5" customHeight="1" thickTop="1" x14ac:dyDescent="0.25">
      <c r="A428" s="130">
        <v>1</v>
      </c>
      <c r="B428" s="164" t="s">
        <v>13655</v>
      </c>
      <c r="C428" s="165" t="s">
        <v>13656</v>
      </c>
      <c r="D428" s="166" t="s">
        <v>13655</v>
      </c>
      <c r="E428" s="167">
        <v>152</v>
      </c>
      <c r="F428" s="379">
        <v>3063.46</v>
      </c>
      <c r="G428" s="169"/>
      <c r="H428" s="379">
        <v>3063.46</v>
      </c>
      <c r="I428" s="379">
        <v>3063.46</v>
      </c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152</v>
      </c>
      <c r="F447" s="92">
        <f>SUM(F428:F446)</f>
        <v>3063.46</v>
      </c>
      <c r="G447" s="92">
        <f>SUM(G428:G446)</f>
        <v>0</v>
      </c>
      <c r="H447" s="92">
        <f>SUM(H428:H446)</f>
        <v>3063.46</v>
      </c>
      <c r="I447" s="93">
        <f>SUM(I428:I446)</f>
        <v>3063.46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393</v>
      </c>
      <c r="F490" s="16"/>
      <c r="G490" s="16"/>
      <c r="H490" s="16"/>
      <c r="I490" s="15">
        <f>I533+I554+I596+I617+I638+I659+I575</f>
        <v>24753.07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13657</v>
      </c>
      <c r="C492" s="102" t="s">
        <v>13658</v>
      </c>
      <c r="D492" s="241" t="s">
        <v>13659</v>
      </c>
      <c r="E492" s="241">
        <v>3.5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13660</v>
      </c>
      <c r="C493" s="102" t="s">
        <v>13661</v>
      </c>
      <c r="D493" s="471" t="s">
        <v>13662</v>
      </c>
      <c r="E493" s="471">
        <v>12.5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13663</v>
      </c>
      <c r="C494" s="102" t="s">
        <v>13664</v>
      </c>
      <c r="D494" s="471" t="s">
        <v>13665</v>
      </c>
      <c r="E494" s="471">
        <v>7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13666</v>
      </c>
      <c r="C495" s="102" t="s">
        <v>13667</v>
      </c>
      <c r="D495" s="471" t="s">
        <v>13668</v>
      </c>
      <c r="E495" s="471">
        <v>14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13669</v>
      </c>
      <c r="C496" s="102" t="s">
        <v>13670</v>
      </c>
      <c r="D496" s="471" t="s">
        <v>13671</v>
      </c>
      <c r="E496" s="471">
        <v>7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13672</v>
      </c>
      <c r="C497" s="102" t="s">
        <v>6587</v>
      </c>
      <c r="D497" s="471" t="s">
        <v>13673</v>
      </c>
      <c r="E497" s="471">
        <v>15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13674</v>
      </c>
      <c r="C498" s="102" t="s">
        <v>6587</v>
      </c>
      <c r="D498" s="471" t="s">
        <v>13675</v>
      </c>
      <c r="E498" s="471">
        <v>15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13676</v>
      </c>
      <c r="C499" s="102" t="s">
        <v>6587</v>
      </c>
      <c r="D499" s="471" t="s">
        <v>13677</v>
      </c>
      <c r="E499" s="471">
        <v>15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13678</v>
      </c>
      <c r="C500" s="102" t="s">
        <v>6587</v>
      </c>
      <c r="D500" s="471" t="s">
        <v>13679</v>
      </c>
      <c r="E500" s="471">
        <v>15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13680</v>
      </c>
      <c r="C501" s="102" t="s">
        <v>6587</v>
      </c>
      <c r="D501" s="471" t="s">
        <v>13681</v>
      </c>
      <c r="E501" s="471">
        <v>15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13682</v>
      </c>
      <c r="C502" s="102" t="s">
        <v>6587</v>
      </c>
      <c r="D502" s="471" t="s">
        <v>13683</v>
      </c>
      <c r="E502" s="471">
        <v>15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13684</v>
      </c>
      <c r="C503" s="102" t="s">
        <v>6587</v>
      </c>
      <c r="D503" s="471" t="s">
        <v>13685</v>
      </c>
      <c r="E503" s="471">
        <v>15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>
        <v>13</v>
      </c>
      <c r="B504" s="574" t="s">
        <v>13686</v>
      </c>
      <c r="C504" s="102" t="s">
        <v>13687</v>
      </c>
      <c r="D504" s="471" t="s">
        <v>13688</v>
      </c>
      <c r="E504" s="471">
        <v>15</v>
      </c>
      <c r="F504" s="546">
        <v>550</v>
      </c>
      <c r="G504" s="163"/>
      <c r="H504" s="421">
        <v>550</v>
      </c>
      <c r="I504" s="421">
        <v>550</v>
      </c>
    </row>
    <row r="505" spans="1:9" ht="39" customHeight="1" thickTop="1" thickBot="1" x14ac:dyDescent="0.25">
      <c r="A505" s="130">
        <v>14</v>
      </c>
      <c r="B505" s="574" t="s">
        <v>13689</v>
      </c>
      <c r="C505" s="102" t="s">
        <v>13690</v>
      </c>
      <c r="D505" s="471" t="s">
        <v>13691</v>
      </c>
      <c r="E505" s="471">
        <v>4</v>
      </c>
      <c r="F505" s="546">
        <v>550</v>
      </c>
      <c r="G505" s="163"/>
      <c r="H505" s="421">
        <v>550</v>
      </c>
      <c r="I505" s="421">
        <v>550</v>
      </c>
    </row>
    <row r="506" spans="1:9" ht="38.25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168</v>
      </c>
      <c r="F554" s="152">
        <f>SUM(F492:F553)</f>
        <v>7700</v>
      </c>
      <c r="G554" s="152">
        <f>SUM(G492:G553)</f>
        <v>0</v>
      </c>
      <c r="H554" s="152">
        <f>SUM(H492:H553)</f>
        <v>7700</v>
      </c>
      <c r="I554" s="224">
        <f>SUM(I492:I553)</f>
        <v>7700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0</v>
      </c>
    </row>
    <row r="556" spans="1:9" ht="51" customHeight="1" thickTop="1" x14ac:dyDescent="0.25">
      <c r="A556" s="146"/>
      <c r="B556" s="241"/>
      <c r="C556" s="241"/>
      <c r="D556" s="241"/>
      <c r="E556" s="241"/>
      <c r="F556" s="365"/>
      <c r="G556" s="163"/>
      <c r="H556" s="365"/>
      <c r="I556" s="365"/>
    </row>
    <row r="557" spans="1:9" ht="32.25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0</v>
      </c>
      <c r="F575" s="92">
        <f>SUM(F556:F574)</f>
        <v>0</v>
      </c>
      <c r="G575" s="92">
        <f>SUM(G556:G574)</f>
        <v>0</v>
      </c>
      <c r="H575" s="92">
        <f>SUM(H556:H574)</f>
        <v>0</v>
      </c>
      <c r="I575" s="93">
        <f>SUM(I556:I574)</f>
        <v>0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1894.79</v>
      </c>
    </row>
    <row r="577" spans="1:9" ht="36" customHeight="1" thickTop="1" x14ac:dyDescent="0.2">
      <c r="A577" s="130">
        <v>1</v>
      </c>
      <c r="B577" s="102" t="s">
        <v>13692</v>
      </c>
      <c r="C577" s="102" t="s">
        <v>13693</v>
      </c>
      <c r="D577" s="102" t="s">
        <v>13694</v>
      </c>
      <c r="E577" s="241">
        <v>25</v>
      </c>
      <c r="F577" s="365">
        <v>1894.79</v>
      </c>
      <c r="G577" s="163"/>
      <c r="H577" s="421">
        <v>1894.79</v>
      </c>
      <c r="I577" s="421">
        <v>1894.79</v>
      </c>
    </row>
    <row r="578" spans="1:9" ht="51" customHeight="1" x14ac:dyDescent="0.2">
      <c r="A578" s="134"/>
      <c r="B578" s="102"/>
      <c r="C578" s="102"/>
      <c r="D578" s="102"/>
      <c r="E578" s="241"/>
      <c r="F578" s="365"/>
      <c r="G578" s="163"/>
      <c r="H578" s="421"/>
      <c r="I578" s="421"/>
    </row>
    <row r="579" spans="1:9" ht="43.5" customHeight="1" x14ac:dyDescent="0.2">
      <c r="A579" s="134"/>
      <c r="B579" s="102"/>
      <c r="C579" s="102"/>
      <c r="D579" s="102"/>
      <c r="E579" s="241"/>
      <c r="F579" s="365"/>
      <c r="G579" s="163"/>
      <c r="H579" s="421"/>
      <c r="I579" s="421"/>
    </row>
    <row r="580" spans="1:9" ht="41.25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25</v>
      </c>
      <c r="F596" s="92">
        <f>SUM(F577:F595)</f>
        <v>1894.79</v>
      </c>
      <c r="G596" s="92">
        <f>SUM(G577:G595)</f>
        <v>0</v>
      </c>
      <c r="H596" s="92">
        <f>SUM(H577:H595)</f>
        <v>1894.79</v>
      </c>
      <c r="I596" s="93">
        <f>SUM(I577:I595)</f>
        <v>1894.79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15158.28</v>
      </c>
    </row>
    <row r="598" spans="1:9" ht="54" customHeight="1" thickTop="1" x14ac:dyDescent="0.2">
      <c r="A598" s="130">
        <v>1</v>
      </c>
      <c r="B598" s="575" t="s">
        <v>13695</v>
      </c>
      <c r="C598" s="576" t="s">
        <v>13696</v>
      </c>
      <c r="D598" s="575"/>
      <c r="E598" s="241">
        <v>200</v>
      </c>
      <c r="F598" s="241">
        <v>15158.28</v>
      </c>
      <c r="G598" s="577"/>
      <c r="H598" s="241">
        <v>15158.28</v>
      </c>
      <c r="I598" s="241">
        <v>15158.28</v>
      </c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200</v>
      </c>
      <c r="F617" s="92">
        <f>SUM(F598:F616)</f>
        <v>15158.28</v>
      </c>
      <c r="G617" s="92">
        <f>SUM(G598:G616)</f>
        <v>0</v>
      </c>
      <c r="H617" s="92">
        <f>SUM(H598:H616)</f>
        <v>15158.28</v>
      </c>
      <c r="I617" s="93">
        <f>SUM(I598:I616)</f>
        <v>15158.28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217</v>
      </c>
      <c r="F901" s="16"/>
      <c r="G901" s="16"/>
      <c r="H901" s="16"/>
      <c r="I901" s="15">
        <f>I956+I977+I998+I1018+I1039+I1060</f>
        <v>50222.01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8250</v>
      </c>
    </row>
    <row r="903" spans="1:9" ht="32.25" customHeight="1" thickTop="1" x14ac:dyDescent="0.2">
      <c r="A903" s="238">
        <v>1</v>
      </c>
      <c r="B903" s="583" t="s">
        <v>13697</v>
      </c>
      <c r="C903" s="585" t="s">
        <v>13698</v>
      </c>
      <c r="D903" s="583" t="s">
        <v>13699</v>
      </c>
      <c r="E903" s="581">
        <v>4.5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13700</v>
      </c>
      <c r="C904" s="585" t="s">
        <v>13701</v>
      </c>
      <c r="D904" s="583" t="s">
        <v>13702</v>
      </c>
      <c r="E904" s="581">
        <v>4.5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13703</v>
      </c>
      <c r="C905" s="585" t="s">
        <v>13704</v>
      </c>
      <c r="D905" s="583" t="s">
        <v>13705</v>
      </c>
      <c r="E905" s="581">
        <v>3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13706</v>
      </c>
      <c r="C906" s="585" t="s">
        <v>13707</v>
      </c>
      <c r="D906" s="583" t="s">
        <v>13708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13709</v>
      </c>
      <c r="C907" s="585" t="s">
        <v>13710</v>
      </c>
      <c r="D907" s="583" t="s">
        <v>13711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13712</v>
      </c>
      <c r="C908" s="585" t="s">
        <v>13713</v>
      </c>
      <c r="D908" s="583" t="s">
        <v>13714</v>
      </c>
      <c r="E908" s="581">
        <v>4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13715</v>
      </c>
      <c r="C909" s="585" t="s">
        <v>13716</v>
      </c>
      <c r="D909" s="583" t="s">
        <v>13717</v>
      </c>
      <c r="E909" s="581">
        <v>6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13718</v>
      </c>
      <c r="C910" s="585" t="s">
        <v>13719</v>
      </c>
      <c r="D910" s="583" t="s">
        <v>13720</v>
      </c>
      <c r="E910" s="581">
        <v>4.5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13721</v>
      </c>
      <c r="C911" s="585" t="s">
        <v>13722</v>
      </c>
      <c r="D911" s="583" t="s">
        <v>13723</v>
      </c>
      <c r="E911" s="581">
        <v>3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13724</v>
      </c>
      <c r="C912" s="585" t="s">
        <v>13725</v>
      </c>
      <c r="D912" s="583" t="s">
        <v>13726</v>
      </c>
      <c r="E912" s="581">
        <v>1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13727</v>
      </c>
      <c r="C913" s="585" t="s">
        <v>13728</v>
      </c>
      <c r="D913" s="583" t="s">
        <v>13729</v>
      </c>
      <c r="E913" s="581">
        <v>12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13730</v>
      </c>
      <c r="C914" s="585" t="s">
        <v>13731</v>
      </c>
      <c r="D914" s="583" t="s">
        <v>13732</v>
      </c>
      <c r="E914" s="581">
        <v>4.5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13733</v>
      </c>
      <c r="C915" s="585" t="s">
        <v>13734</v>
      </c>
      <c r="D915" s="583" t="s">
        <v>13735</v>
      </c>
      <c r="E915" s="581">
        <v>13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13736</v>
      </c>
      <c r="C916" s="102" t="s">
        <v>13737</v>
      </c>
      <c r="D916" s="244" t="s">
        <v>13738</v>
      </c>
      <c r="E916" s="241">
        <v>4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13739</v>
      </c>
      <c r="C917" s="102" t="s">
        <v>13740</v>
      </c>
      <c r="D917" s="244" t="s">
        <v>13741</v>
      </c>
      <c r="E917" s="241">
        <v>5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/>
      <c r="B918" s="244"/>
      <c r="C918" s="102"/>
      <c r="D918" s="244"/>
      <c r="E918" s="241"/>
      <c r="F918" s="241"/>
      <c r="G918" s="240"/>
      <c r="H918" s="241"/>
      <c r="I918" s="241"/>
    </row>
    <row r="919" spans="1:9" ht="59.25" customHeight="1" x14ac:dyDescent="0.2">
      <c r="A919" s="242"/>
      <c r="B919" s="244"/>
      <c r="C919" s="102"/>
      <c r="D919" s="244"/>
      <c r="E919" s="241"/>
      <c r="F919" s="241"/>
      <c r="G919" s="240"/>
      <c r="H919" s="241"/>
      <c r="I919" s="241"/>
    </row>
    <row r="920" spans="1:9" ht="38.25" customHeight="1" x14ac:dyDescent="0.2">
      <c r="A920" s="242"/>
      <c r="B920" s="244"/>
      <c r="C920" s="102"/>
      <c r="D920" s="244"/>
      <c r="E920" s="241"/>
      <c r="F920" s="241"/>
      <c r="G920" s="240"/>
      <c r="H920" s="241"/>
      <c r="I920" s="241"/>
    </row>
    <row r="921" spans="1:9" s="105" customFormat="1" ht="35.25" customHeight="1" x14ac:dyDescent="0.2">
      <c r="A921" s="242"/>
      <c r="B921" s="244"/>
      <c r="C921" s="102"/>
      <c r="D921" s="244"/>
      <c r="E921" s="241"/>
      <c r="F921" s="241"/>
      <c r="G921" s="240"/>
      <c r="H921" s="241"/>
      <c r="I921" s="241"/>
    </row>
    <row r="922" spans="1:9" ht="41.25" customHeight="1" x14ac:dyDescent="0.2">
      <c r="A922" s="242"/>
      <c r="B922" s="244"/>
      <c r="C922" s="102"/>
      <c r="D922" s="244"/>
      <c r="E922" s="241"/>
      <c r="F922" s="241"/>
      <c r="G922" s="240"/>
      <c r="H922" s="241"/>
      <c r="I922" s="241"/>
    </row>
    <row r="923" spans="1:9" ht="46.5" customHeight="1" x14ac:dyDescent="0.2">
      <c r="A923" s="242"/>
      <c r="B923" s="244"/>
      <c r="C923" s="102"/>
      <c r="D923" s="244"/>
      <c r="E923" s="241"/>
      <c r="F923" s="241"/>
      <c r="G923" s="240"/>
      <c r="H923" s="241"/>
      <c r="I923" s="241"/>
    </row>
    <row r="924" spans="1:9" ht="48.75" customHeight="1" x14ac:dyDescent="0.2">
      <c r="A924" s="242"/>
      <c r="B924" s="244"/>
      <c r="C924" s="102"/>
      <c r="D924" s="244"/>
      <c r="E924" s="241"/>
      <c r="F924" s="241"/>
      <c r="G924" s="240"/>
      <c r="H924" s="241"/>
      <c r="I924" s="241"/>
    </row>
    <row r="925" spans="1:9" ht="62.25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77</v>
      </c>
      <c r="F956" s="152">
        <f>SUM(F903:F955)</f>
        <v>8250</v>
      </c>
      <c r="G956" s="152">
        <f>SUM(G903:G955)</f>
        <v>0</v>
      </c>
      <c r="H956" s="152">
        <f>SUM(H903:H955)</f>
        <v>8250</v>
      </c>
      <c r="I956" s="224">
        <f>SUM(I903:I955)</f>
        <v>8250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41972.01</v>
      </c>
    </row>
    <row r="958" spans="1:9" ht="48.75" customHeight="1" thickTop="1" x14ac:dyDescent="0.25">
      <c r="A958" s="146">
        <v>1</v>
      </c>
      <c r="B958" s="244" t="s">
        <v>13742</v>
      </c>
      <c r="C958" s="102" t="s">
        <v>13743</v>
      </c>
      <c r="D958" s="244" t="s">
        <v>13742</v>
      </c>
      <c r="E958" s="241">
        <v>140</v>
      </c>
      <c r="F958" s="241">
        <v>49379.93</v>
      </c>
      <c r="G958" s="240">
        <v>7406.99</v>
      </c>
      <c r="H958" s="241">
        <v>49379</v>
      </c>
      <c r="I958" s="241">
        <v>41972.01</v>
      </c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140</v>
      </c>
      <c r="F977" s="159">
        <f>SUM(F958:F976)</f>
        <v>49379.93</v>
      </c>
      <c r="G977" s="159">
        <f>SUM(G958:G976)</f>
        <v>7406.99</v>
      </c>
      <c r="H977" s="159">
        <f>SUM(H958:H976)</f>
        <v>49379</v>
      </c>
      <c r="I977" s="160">
        <f>SUM(I958:I976)</f>
        <v>41972.01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31.3</v>
      </c>
      <c r="F1061" s="16"/>
      <c r="G1061" s="16"/>
      <c r="H1061" s="16"/>
      <c r="I1061" s="15">
        <f>I1127+I1148+I1169+I1190+I1211</f>
        <v>2750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2750</v>
      </c>
    </row>
    <row r="1063" spans="1:9" ht="45" customHeight="1" thickTop="1" x14ac:dyDescent="0.2">
      <c r="A1063" s="130">
        <v>1</v>
      </c>
      <c r="B1063" s="586" t="s">
        <v>13744</v>
      </c>
      <c r="C1063" s="587" t="s">
        <v>7649</v>
      </c>
      <c r="D1063" s="588" t="s">
        <v>13745</v>
      </c>
      <c r="E1063" s="589">
        <v>15</v>
      </c>
      <c r="F1063" s="589">
        <v>550</v>
      </c>
      <c r="G1063" s="590"/>
      <c r="H1063" s="589">
        <v>550</v>
      </c>
      <c r="I1063" s="589">
        <v>550</v>
      </c>
    </row>
    <row r="1064" spans="1:9" ht="34.5" customHeight="1" x14ac:dyDescent="0.2">
      <c r="A1064" s="134">
        <v>2</v>
      </c>
      <c r="B1064" s="586" t="s">
        <v>13746</v>
      </c>
      <c r="C1064" s="587" t="s">
        <v>13747</v>
      </c>
      <c r="D1064" s="588" t="s">
        <v>13748</v>
      </c>
      <c r="E1064" s="589">
        <v>3</v>
      </c>
      <c r="F1064" s="589">
        <v>550</v>
      </c>
      <c r="G1064" s="590"/>
      <c r="H1064" s="589">
        <v>550</v>
      </c>
      <c r="I1064" s="589">
        <v>550</v>
      </c>
    </row>
    <row r="1065" spans="1:9" ht="44.25" customHeight="1" x14ac:dyDescent="0.2">
      <c r="A1065" s="134">
        <v>3</v>
      </c>
      <c r="B1065" s="586" t="s">
        <v>13749</v>
      </c>
      <c r="C1065" s="587" t="s">
        <v>13750</v>
      </c>
      <c r="D1065" s="588" t="s">
        <v>13751</v>
      </c>
      <c r="E1065" s="589">
        <v>3</v>
      </c>
      <c r="F1065" s="589">
        <v>550</v>
      </c>
      <c r="G1065" s="590"/>
      <c r="H1065" s="589">
        <v>550</v>
      </c>
      <c r="I1065" s="589">
        <v>550</v>
      </c>
    </row>
    <row r="1066" spans="1:9" ht="40.5" customHeight="1" x14ac:dyDescent="0.2">
      <c r="A1066" s="134">
        <v>4</v>
      </c>
      <c r="B1066" s="586" t="s">
        <v>13752</v>
      </c>
      <c r="C1066" s="587" t="s">
        <v>13753</v>
      </c>
      <c r="D1066" s="588" t="s">
        <v>13355</v>
      </c>
      <c r="E1066" s="589">
        <v>3</v>
      </c>
      <c r="F1066" s="589">
        <v>550</v>
      </c>
      <c r="G1066" s="590"/>
      <c r="H1066" s="589">
        <v>550</v>
      </c>
      <c r="I1066" s="589">
        <v>550</v>
      </c>
    </row>
    <row r="1067" spans="1:9" ht="42.75" customHeight="1" x14ac:dyDescent="0.2">
      <c r="A1067" s="134">
        <v>5</v>
      </c>
      <c r="B1067" s="586" t="s">
        <v>13754</v>
      </c>
      <c r="C1067" s="591" t="s">
        <v>3625</v>
      </c>
      <c r="D1067" s="588" t="s">
        <v>13755</v>
      </c>
      <c r="E1067" s="589">
        <v>7.3</v>
      </c>
      <c r="F1067" s="589">
        <v>550</v>
      </c>
      <c r="G1067" s="590"/>
      <c r="H1067" s="589">
        <v>550</v>
      </c>
      <c r="I1067" s="589">
        <v>550</v>
      </c>
    </row>
    <row r="1068" spans="1:9" ht="46.5" customHeight="1" x14ac:dyDescent="0.2">
      <c r="A1068" s="134"/>
      <c r="B1068" s="586"/>
      <c r="C1068" s="591"/>
      <c r="D1068" s="588"/>
      <c r="E1068" s="589"/>
      <c r="F1068" s="589"/>
      <c r="G1068" s="590"/>
      <c r="H1068" s="589"/>
      <c r="I1068" s="589"/>
    </row>
    <row r="1069" spans="1:9" s="105" customFormat="1" ht="40.5" customHeight="1" x14ac:dyDescent="0.2">
      <c r="A1069" s="134"/>
      <c r="B1069" s="586"/>
      <c r="C1069" s="591"/>
      <c r="D1069" s="588"/>
      <c r="E1069" s="589"/>
      <c r="F1069" s="589"/>
      <c r="G1069" s="590"/>
      <c r="H1069" s="589"/>
      <c r="I1069" s="589"/>
    </row>
    <row r="1070" spans="1:9" ht="35.25" customHeight="1" x14ac:dyDescent="0.2">
      <c r="A1070" s="134"/>
      <c r="B1070" s="586"/>
      <c r="C1070" s="591"/>
      <c r="D1070" s="588"/>
      <c r="E1070" s="589"/>
      <c r="F1070" s="589"/>
      <c r="G1070" s="590"/>
      <c r="H1070" s="589"/>
      <c r="I1070" s="589"/>
    </row>
    <row r="1071" spans="1:9" ht="33.75" customHeight="1" x14ac:dyDescent="0.2">
      <c r="A1071" s="134"/>
      <c r="B1071" s="586"/>
      <c r="C1071" s="591"/>
      <c r="D1071" s="588"/>
      <c r="E1071" s="589"/>
      <c r="F1071" s="589"/>
      <c r="G1071" s="590"/>
      <c r="H1071" s="589"/>
      <c r="I1071" s="589"/>
    </row>
    <row r="1072" spans="1:9" ht="30.75" customHeight="1" x14ac:dyDescent="0.2">
      <c r="A1072" s="134"/>
      <c r="B1072" s="586"/>
      <c r="C1072" s="591"/>
      <c r="D1072" s="588"/>
      <c r="E1072" s="589"/>
      <c r="F1072" s="589"/>
      <c r="G1072" s="590"/>
      <c r="H1072" s="589"/>
      <c r="I1072" s="589"/>
    </row>
    <row r="1073" spans="1:9" ht="30.75" customHeight="1" x14ac:dyDescent="0.2">
      <c r="A1073" s="134"/>
      <c r="B1073" s="586"/>
      <c r="C1073" s="591"/>
      <c r="D1073" s="588"/>
      <c r="E1073" s="589"/>
      <c r="F1073" s="589"/>
      <c r="G1073" s="590"/>
      <c r="H1073" s="589"/>
      <c r="I1073" s="589"/>
    </row>
    <row r="1074" spans="1:9" ht="35.25" customHeight="1" x14ac:dyDescent="0.2">
      <c r="A1074" s="134"/>
      <c r="B1074" s="586"/>
      <c r="C1074" s="591"/>
      <c r="D1074" s="588"/>
      <c r="E1074" s="589"/>
      <c r="F1074" s="589"/>
      <c r="G1074" s="590"/>
      <c r="H1074" s="589"/>
      <c r="I1074" s="589"/>
    </row>
    <row r="1075" spans="1:9" ht="33.75" customHeight="1" x14ac:dyDescent="0.2">
      <c r="A1075" s="134"/>
      <c r="B1075" s="586"/>
      <c r="C1075" s="591"/>
      <c r="D1075" s="588"/>
      <c r="E1075" s="589"/>
      <c r="F1075" s="589"/>
      <c r="G1075" s="590"/>
      <c r="H1075" s="589"/>
      <c r="I1075" s="589"/>
    </row>
    <row r="1076" spans="1:9" ht="45.75" customHeight="1" x14ac:dyDescent="0.2">
      <c r="A1076" s="134"/>
      <c r="B1076" s="586"/>
      <c r="C1076" s="591"/>
      <c r="D1076" s="588"/>
      <c r="E1076" s="589"/>
      <c r="F1076" s="589"/>
      <c r="G1076" s="590"/>
      <c r="H1076" s="589"/>
      <c r="I1076" s="589"/>
    </row>
    <row r="1077" spans="1:9" ht="41.25" customHeight="1" x14ac:dyDescent="0.2">
      <c r="A1077" s="134"/>
      <c r="B1077" s="586"/>
      <c r="C1077" s="591"/>
      <c r="D1077" s="588"/>
      <c r="E1077" s="589"/>
      <c r="F1077" s="589"/>
      <c r="G1077" s="590"/>
      <c r="H1077" s="589"/>
      <c r="I1077" s="589"/>
    </row>
    <row r="1078" spans="1:9" ht="49.5" customHeight="1" x14ac:dyDescent="0.2">
      <c r="A1078" s="134"/>
      <c r="B1078" s="586"/>
      <c r="C1078" s="591"/>
      <c r="D1078" s="588"/>
      <c r="E1078" s="589"/>
      <c r="F1078" s="589"/>
      <c r="G1078" s="590"/>
      <c r="H1078" s="589"/>
      <c r="I1078" s="589"/>
    </row>
    <row r="1079" spans="1:9" ht="35.25" customHeight="1" x14ac:dyDescent="0.2">
      <c r="A1079" s="134"/>
      <c r="B1079" s="586"/>
      <c r="C1079" s="591"/>
      <c r="D1079" s="588"/>
      <c r="E1079" s="589"/>
      <c r="F1079" s="589"/>
      <c r="G1079" s="590"/>
      <c r="H1079" s="589"/>
      <c r="I1079" s="589"/>
    </row>
    <row r="1080" spans="1:9" ht="42.75" customHeight="1" x14ac:dyDescent="0.2">
      <c r="A1080" s="134"/>
      <c r="B1080" s="586"/>
      <c r="C1080" s="591"/>
      <c r="D1080" s="588"/>
      <c r="E1080" s="589"/>
      <c r="F1080" s="589"/>
      <c r="G1080" s="590"/>
      <c r="H1080" s="589"/>
      <c r="I1080" s="589"/>
    </row>
    <row r="1081" spans="1:9" ht="40.5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Top="1" thickBot="1" x14ac:dyDescent="0.3">
      <c r="A1127" s="89" t="s">
        <v>43</v>
      </c>
      <c r="B1127" s="90"/>
      <c r="C1127" s="91"/>
      <c r="D1127" s="90"/>
      <c r="E1127" s="152">
        <f>SUM(E1063:E1126)</f>
        <v>31.3</v>
      </c>
      <c r="F1127" s="152">
        <f>SUM(F1063:F1126)</f>
        <v>2750</v>
      </c>
      <c r="G1127" s="152">
        <f>SUM(G1063:G1126)</f>
        <v>0</v>
      </c>
      <c r="H1127" s="152">
        <f>SUM(H1063:H1126)</f>
        <v>2750</v>
      </c>
      <c r="I1127" s="224">
        <f>SUM(I1063:I1126)</f>
        <v>2750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0</v>
      </c>
    </row>
    <row r="1129" spans="1:9" ht="16.5" customHeight="1" thickTop="1" x14ac:dyDescent="0.25">
      <c r="A1129" s="146"/>
      <c r="B1129" s="586"/>
      <c r="C1129" s="591"/>
      <c r="D1129" s="592"/>
      <c r="E1129" s="589"/>
      <c r="F1129" s="589"/>
      <c r="G1129" s="590"/>
      <c r="H1129" s="589"/>
      <c r="I1129" s="589"/>
    </row>
    <row r="1130" spans="1:9" ht="16.5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thickTop="1" x14ac:dyDescent="0.25">
      <c r="A1148" s="155" t="s">
        <v>43</v>
      </c>
      <c r="B1148" s="156"/>
      <c r="C1148" s="157"/>
      <c r="D1148" s="156"/>
      <c r="E1148" s="158">
        <f>SUM(E1129:E1147)</f>
        <v>0</v>
      </c>
      <c r="F1148" s="159">
        <f>SUM(F1129:F1147)</f>
        <v>0</v>
      </c>
      <c r="G1148" s="159">
        <f>SUM(G1129:G1147)</f>
        <v>0</v>
      </c>
      <c r="H1148" s="159">
        <f>SUM(H1129:H1147)</f>
        <v>0</v>
      </c>
      <c r="I1148" s="160">
        <f>SUM(I1129:I1147)</f>
        <v>0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Top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thickBot="1" x14ac:dyDescent="0.3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0</v>
      </c>
    </row>
    <row r="1171" spans="1:9" ht="42.75" customHeight="1" thickTop="1" x14ac:dyDescent="0.25">
      <c r="A1171" s="146"/>
      <c r="B1171" s="586"/>
      <c r="C1171" s="589"/>
      <c r="D1171" s="592"/>
      <c r="E1171" s="589"/>
      <c r="F1171" s="589"/>
      <c r="G1171" s="590"/>
      <c r="H1171" s="589"/>
      <c r="I1171" s="593"/>
    </row>
    <row r="1172" spans="1:9" ht="16.5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Top="1" thickBot="1" x14ac:dyDescent="0.3">
      <c r="A1190" s="89" t="s">
        <v>43</v>
      </c>
      <c r="B1190" s="90"/>
      <c r="C1190" s="91"/>
      <c r="D1190" s="90"/>
      <c r="E1190" s="152">
        <f>SUM(E1171:E1189)</f>
        <v>0</v>
      </c>
      <c r="F1190" s="92">
        <f>SUM(F1171:F1189)</f>
        <v>0</v>
      </c>
      <c r="G1190" s="92">
        <f>SUM(G1171:G1189)</f>
        <v>0</v>
      </c>
      <c r="H1190" s="92">
        <f>SUM(H1171:H1189)</f>
        <v>0</v>
      </c>
      <c r="I1190" s="93">
        <f>SUM(I1171:I1189)</f>
        <v>0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Top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Top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399</v>
      </c>
      <c r="F1232" s="16"/>
      <c r="G1232" s="16"/>
      <c r="H1232" s="16"/>
      <c r="I1232" s="15">
        <f>I1288+I1309+I1330+I1351+I1372+I1393</f>
        <v>21534.95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12100</v>
      </c>
      <c r="J1233" s="272"/>
    </row>
    <row r="1234" spans="1:10" ht="42.75" customHeight="1" x14ac:dyDescent="0.2">
      <c r="A1234" s="273">
        <v>1</v>
      </c>
      <c r="B1234" s="40" t="s">
        <v>13756</v>
      </c>
      <c r="C1234" s="26" t="s">
        <v>13757</v>
      </c>
      <c r="D1234" s="40" t="s">
        <v>13756</v>
      </c>
      <c r="E1234" s="40">
        <v>7</v>
      </c>
      <c r="F1234" s="28">
        <v>550</v>
      </c>
      <c r="G1234" s="28"/>
      <c r="H1234" s="28">
        <v>550</v>
      </c>
      <c r="I1234" s="28">
        <v>550</v>
      </c>
    </row>
    <row r="1235" spans="1:10" ht="45.75" customHeight="1" x14ac:dyDescent="0.2">
      <c r="A1235" s="273">
        <v>2</v>
      </c>
      <c r="B1235" s="25" t="s">
        <v>13758</v>
      </c>
      <c r="C1235" s="26" t="s">
        <v>13759</v>
      </c>
      <c r="D1235" s="25" t="s">
        <v>13758</v>
      </c>
      <c r="E1235" s="40">
        <v>7</v>
      </c>
      <c r="F1235" s="28">
        <v>550</v>
      </c>
      <c r="G1235" s="28"/>
      <c r="H1235" s="28">
        <v>550</v>
      </c>
      <c r="I1235" s="28">
        <v>550</v>
      </c>
    </row>
    <row r="1236" spans="1:10" ht="42.75" customHeight="1" x14ac:dyDescent="0.2">
      <c r="A1236" s="273">
        <v>3</v>
      </c>
      <c r="B1236" s="25" t="s">
        <v>13760</v>
      </c>
      <c r="C1236" s="26" t="s">
        <v>13761</v>
      </c>
      <c r="D1236" s="25" t="s">
        <v>13760</v>
      </c>
      <c r="E1236" s="40">
        <v>5</v>
      </c>
      <c r="F1236" s="28">
        <v>550</v>
      </c>
      <c r="G1236" s="28"/>
      <c r="H1236" s="28">
        <v>550</v>
      </c>
      <c r="I1236" s="28">
        <v>550</v>
      </c>
    </row>
    <row r="1237" spans="1:10" ht="55.5" customHeight="1" x14ac:dyDescent="0.2">
      <c r="A1237" s="273">
        <v>4</v>
      </c>
      <c r="B1237" s="25" t="s">
        <v>13762</v>
      </c>
      <c r="C1237" s="26" t="s">
        <v>13763</v>
      </c>
      <c r="D1237" s="25" t="s">
        <v>13762</v>
      </c>
      <c r="E1237" s="40" t="s">
        <v>4083</v>
      </c>
      <c r="F1237" s="28">
        <v>550</v>
      </c>
      <c r="G1237" s="28"/>
      <c r="H1237" s="28">
        <v>550</v>
      </c>
      <c r="I1237" s="28">
        <v>550</v>
      </c>
    </row>
    <row r="1238" spans="1:10" ht="42.75" customHeight="1" x14ac:dyDescent="0.2">
      <c r="A1238" s="273">
        <v>5</v>
      </c>
      <c r="B1238" s="25" t="s">
        <v>13764</v>
      </c>
      <c r="C1238" s="26" t="s">
        <v>13765</v>
      </c>
      <c r="D1238" s="25" t="s">
        <v>13764</v>
      </c>
      <c r="E1238" s="40" t="s">
        <v>4083</v>
      </c>
      <c r="F1238" s="28">
        <v>550</v>
      </c>
      <c r="G1238" s="28"/>
      <c r="H1238" s="28">
        <v>550</v>
      </c>
      <c r="I1238" s="28">
        <v>550</v>
      </c>
    </row>
    <row r="1239" spans="1:10" ht="41.25" customHeight="1" x14ac:dyDescent="0.2">
      <c r="A1239" s="273">
        <v>6</v>
      </c>
      <c r="B1239" s="25" t="s">
        <v>13766</v>
      </c>
      <c r="C1239" s="26" t="s">
        <v>13767</v>
      </c>
      <c r="D1239" s="25" t="s">
        <v>13766</v>
      </c>
      <c r="E1239" s="40" t="s">
        <v>8344</v>
      </c>
      <c r="F1239" s="28">
        <v>550</v>
      </c>
      <c r="G1239" s="28"/>
      <c r="H1239" s="28">
        <v>550</v>
      </c>
      <c r="I1239" s="28">
        <v>550</v>
      </c>
    </row>
    <row r="1240" spans="1:10" ht="43.5" customHeight="1" x14ac:dyDescent="0.2">
      <c r="A1240" s="273">
        <v>7</v>
      </c>
      <c r="B1240" s="25" t="s">
        <v>13768</v>
      </c>
      <c r="C1240" s="26" t="s">
        <v>13769</v>
      </c>
      <c r="D1240" s="25" t="s">
        <v>13768</v>
      </c>
      <c r="E1240" s="40" t="s">
        <v>8337</v>
      </c>
      <c r="F1240" s="28">
        <v>550</v>
      </c>
      <c r="G1240" s="28"/>
      <c r="H1240" s="28">
        <v>550</v>
      </c>
      <c r="I1240" s="28">
        <v>550</v>
      </c>
    </row>
    <row r="1241" spans="1:10" ht="47.25" customHeight="1" x14ac:dyDescent="0.2">
      <c r="A1241" s="273">
        <v>8</v>
      </c>
      <c r="B1241" s="25" t="s">
        <v>13770</v>
      </c>
      <c r="C1241" s="26" t="s">
        <v>13771</v>
      </c>
      <c r="D1241" s="25" t="s">
        <v>13770</v>
      </c>
      <c r="E1241" s="40" t="s">
        <v>4083</v>
      </c>
      <c r="F1241" s="28">
        <v>550</v>
      </c>
      <c r="G1241" s="28"/>
      <c r="H1241" s="28">
        <v>550</v>
      </c>
      <c r="I1241" s="28">
        <v>550</v>
      </c>
    </row>
    <row r="1242" spans="1:10" ht="42.75" customHeight="1" x14ac:dyDescent="0.2">
      <c r="A1242" s="273">
        <v>9</v>
      </c>
      <c r="B1242" s="25" t="s">
        <v>13772</v>
      </c>
      <c r="C1242" s="26" t="s">
        <v>13773</v>
      </c>
      <c r="D1242" s="25" t="s">
        <v>13772</v>
      </c>
      <c r="E1242" s="40" t="s">
        <v>4083</v>
      </c>
      <c r="F1242" s="28">
        <v>550</v>
      </c>
      <c r="G1242" s="28"/>
      <c r="H1242" s="28">
        <v>550</v>
      </c>
      <c r="I1242" s="28">
        <v>550</v>
      </c>
    </row>
    <row r="1243" spans="1:10" ht="53.25" customHeight="1" x14ac:dyDescent="0.2">
      <c r="A1243" s="273">
        <v>10</v>
      </c>
      <c r="B1243" s="25" t="s">
        <v>13774</v>
      </c>
      <c r="C1243" s="26" t="s">
        <v>13775</v>
      </c>
      <c r="D1243" s="25" t="s">
        <v>13774</v>
      </c>
      <c r="E1243" s="40" t="s">
        <v>8344</v>
      </c>
      <c r="F1243" s="28">
        <v>550</v>
      </c>
      <c r="G1243" s="28"/>
      <c r="H1243" s="28">
        <v>550</v>
      </c>
      <c r="I1243" s="28">
        <v>550</v>
      </c>
    </row>
    <row r="1244" spans="1:10" ht="53.25" customHeight="1" x14ac:dyDescent="0.2">
      <c r="A1244" s="273">
        <v>11</v>
      </c>
      <c r="B1244" s="25" t="s">
        <v>13776</v>
      </c>
      <c r="C1244" s="26" t="s">
        <v>13777</v>
      </c>
      <c r="D1244" s="25" t="s">
        <v>13776</v>
      </c>
      <c r="E1244" s="40" t="s">
        <v>8344</v>
      </c>
      <c r="F1244" s="28">
        <v>550</v>
      </c>
      <c r="G1244" s="28"/>
      <c r="H1244" s="28">
        <v>550</v>
      </c>
      <c r="I1244" s="28">
        <v>550</v>
      </c>
    </row>
    <row r="1245" spans="1:10" ht="53.25" customHeight="1" x14ac:dyDescent="0.2">
      <c r="A1245" s="273">
        <v>12</v>
      </c>
      <c r="B1245" s="25" t="s">
        <v>13778</v>
      </c>
      <c r="C1245" s="26" t="s">
        <v>13779</v>
      </c>
      <c r="D1245" s="25" t="s">
        <v>13778</v>
      </c>
      <c r="E1245" s="40" t="s">
        <v>8344</v>
      </c>
      <c r="F1245" s="28">
        <v>550</v>
      </c>
      <c r="G1245" s="28"/>
      <c r="H1245" s="28">
        <v>550</v>
      </c>
      <c r="I1245" s="28">
        <v>550</v>
      </c>
    </row>
    <row r="1246" spans="1:10" ht="53.25" customHeight="1" x14ac:dyDescent="0.2">
      <c r="A1246" s="273">
        <v>13</v>
      </c>
      <c r="B1246" s="25" t="s">
        <v>13780</v>
      </c>
      <c r="C1246" s="26" t="s">
        <v>13781</v>
      </c>
      <c r="D1246" s="25" t="s">
        <v>13780</v>
      </c>
      <c r="E1246" s="40" t="s">
        <v>4083</v>
      </c>
      <c r="F1246" s="28">
        <v>550</v>
      </c>
      <c r="G1246" s="28"/>
      <c r="H1246" s="28">
        <v>550</v>
      </c>
      <c r="I1246" s="28">
        <v>550</v>
      </c>
    </row>
    <row r="1247" spans="1:10" ht="53.25" customHeight="1" x14ac:dyDescent="0.2">
      <c r="A1247" s="273">
        <v>14</v>
      </c>
      <c r="B1247" s="25" t="s">
        <v>13782</v>
      </c>
      <c r="C1247" s="26" t="s">
        <v>13783</v>
      </c>
      <c r="D1247" s="25" t="s">
        <v>13782</v>
      </c>
      <c r="E1247" s="40" t="s">
        <v>8337</v>
      </c>
      <c r="F1247" s="28">
        <v>550</v>
      </c>
      <c r="G1247" s="28"/>
      <c r="H1247" s="28">
        <v>550</v>
      </c>
      <c r="I1247" s="28">
        <v>550</v>
      </c>
    </row>
    <row r="1248" spans="1:10" ht="53.25" customHeight="1" x14ac:dyDescent="0.2">
      <c r="A1248" s="273">
        <v>15</v>
      </c>
      <c r="B1248" s="25" t="s">
        <v>13784</v>
      </c>
      <c r="C1248" s="26" t="s">
        <v>13785</v>
      </c>
      <c r="D1248" s="25" t="s">
        <v>13784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16</v>
      </c>
      <c r="B1249" s="25" t="s">
        <v>13786</v>
      </c>
      <c r="C1249" s="26" t="s">
        <v>13787</v>
      </c>
      <c r="D1249" s="25" t="s">
        <v>13786</v>
      </c>
      <c r="E1249" s="40" t="s">
        <v>4083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>
        <v>17</v>
      </c>
      <c r="B1250" s="25" t="s">
        <v>13788</v>
      </c>
      <c r="C1250" s="26" t="s">
        <v>13789</v>
      </c>
      <c r="D1250" s="25" t="s">
        <v>13788</v>
      </c>
      <c r="E1250" s="40" t="s">
        <v>8337</v>
      </c>
      <c r="F1250" s="28">
        <v>550</v>
      </c>
      <c r="G1250" s="28"/>
      <c r="H1250" s="28">
        <v>550</v>
      </c>
      <c r="I1250" s="28">
        <v>550</v>
      </c>
    </row>
    <row r="1251" spans="1:9" ht="53.25" customHeight="1" x14ac:dyDescent="0.2">
      <c r="A1251" s="273">
        <v>18</v>
      </c>
      <c r="B1251" s="25" t="s">
        <v>13790</v>
      </c>
      <c r="C1251" s="26" t="s">
        <v>13791</v>
      </c>
      <c r="D1251" s="25" t="s">
        <v>13790</v>
      </c>
      <c r="E1251" s="40" t="s">
        <v>8337</v>
      </c>
      <c r="F1251" s="28">
        <v>550</v>
      </c>
      <c r="G1251" s="28"/>
      <c r="H1251" s="28">
        <v>550</v>
      </c>
      <c r="I1251" s="28">
        <v>550</v>
      </c>
    </row>
    <row r="1252" spans="1:9" ht="53.25" customHeight="1" x14ac:dyDescent="0.2">
      <c r="A1252" s="273">
        <v>19</v>
      </c>
      <c r="B1252" s="25" t="s">
        <v>13792</v>
      </c>
      <c r="C1252" s="26" t="s">
        <v>13793</v>
      </c>
      <c r="D1252" s="25" t="s">
        <v>13792</v>
      </c>
      <c r="E1252" s="40" t="s">
        <v>4083</v>
      </c>
      <c r="F1252" s="28">
        <v>550</v>
      </c>
      <c r="G1252" s="28"/>
      <c r="H1252" s="28">
        <v>550</v>
      </c>
      <c r="I1252" s="28">
        <v>550</v>
      </c>
    </row>
    <row r="1253" spans="1:9" ht="53.25" customHeight="1" x14ac:dyDescent="0.2">
      <c r="A1253" s="273">
        <v>20</v>
      </c>
      <c r="B1253" s="25" t="s">
        <v>13794</v>
      </c>
      <c r="C1253" s="26" t="s">
        <v>13795</v>
      </c>
      <c r="D1253" s="25" t="s">
        <v>13794</v>
      </c>
      <c r="E1253" s="40" t="s">
        <v>4083</v>
      </c>
      <c r="F1253" s="28">
        <v>550</v>
      </c>
      <c r="G1253" s="28"/>
      <c r="H1253" s="28">
        <v>550</v>
      </c>
      <c r="I1253" s="28">
        <v>550</v>
      </c>
    </row>
    <row r="1254" spans="1:9" ht="41.25" customHeight="1" x14ac:dyDescent="0.2">
      <c r="A1254" s="273">
        <v>21</v>
      </c>
      <c r="B1254" s="277" t="s">
        <v>13796</v>
      </c>
      <c r="C1254" s="275" t="s">
        <v>13797</v>
      </c>
      <c r="D1254" s="277" t="s">
        <v>13796</v>
      </c>
      <c r="E1254" s="274" t="s">
        <v>4083</v>
      </c>
      <c r="F1254" s="276">
        <v>550</v>
      </c>
      <c r="G1254" s="276"/>
      <c r="H1254" s="276">
        <v>550</v>
      </c>
      <c r="I1254" s="276">
        <v>550</v>
      </c>
    </row>
    <row r="1255" spans="1:9" ht="42.75" customHeight="1" x14ac:dyDescent="0.2">
      <c r="A1255" s="273">
        <v>22</v>
      </c>
      <c r="B1255" s="277" t="s">
        <v>13798</v>
      </c>
      <c r="C1255" s="275" t="s">
        <v>13799</v>
      </c>
      <c r="D1255" s="277" t="s">
        <v>13798</v>
      </c>
      <c r="E1255" s="274" t="s">
        <v>8337</v>
      </c>
      <c r="F1255" s="276">
        <v>550</v>
      </c>
      <c r="G1255" s="276"/>
      <c r="H1255" s="276">
        <v>550</v>
      </c>
      <c r="I1255" s="276">
        <v>550</v>
      </c>
    </row>
    <row r="1256" spans="1:9" ht="50.25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40.5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Top="1" thickBot="1" x14ac:dyDescent="0.3">
      <c r="A1288" s="89" t="s">
        <v>43</v>
      </c>
      <c r="B1288" s="90"/>
      <c r="C1288" s="91"/>
      <c r="D1288" s="90"/>
      <c r="E1288" s="152">
        <f>SUM(E1234:E1287)</f>
        <v>19</v>
      </c>
      <c r="F1288" s="152">
        <f>SUM(F1234:F1287)</f>
        <v>12100</v>
      </c>
      <c r="G1288" s="152">
        <f>SUM(G1234:G1287)</f>
        <v>0</v>
      </c>
      <c r="H1288" s="152">
        <f>SUM(H1234:H1287)</f>
        <v>12100</v>
      </c>
      <c r="I1288" s="224">
        <f>SUM(I1234:I1287)</f>
        <v>12100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Top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thickBot="1" x14ac:dyDescent="0.3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6542.7699999999995</v>
      </c>
    </row>
    <row r="1311" spans="1:9" ht="46.5" customHeight="1" thickTop="1" thickBot="1" x14ac:dyDescent="0.3">
      <c r="A1311" s="543">
        <v>1</v>
      </c>
      <c r="B1311" s="194" t="s">
        <v>13800</v>
      </c>
      <c r="C1311" s="194" t="s">
        <v>13801</v>
      </c>
      <c r="D1311" s="194" t="s">
        <v>13800</v>
      </c>
      <c r="E1311" s="566" t="s">
        <v>13802</v>
      </c>
      <c r="F1311" s="196">
        <v>1195.8499999999999</v>
      </c>
      <c r="G1311" s="544"/>
      <c r="H1311" s="196">
        <v>1195.8499999999999</v>
      </c>
      <c r="I1311" s="197">
        <v>1195.8499999999999</v>
      </c>
    </row>
    <row r="1312" spans="1:9" ht="51.75" customHeight="1" thickTop="1" thickBot="1" x14ac:dyDescent="0.3">
      <c r="A1312" s="138">
        <v>2</v>
      </c>
      <c r="B1312" s="194" t="s">
        <v>13803</v>
      </c>
      <c r="C1312" s="194" t="s">
        <v>13804</v>
      </c>
      <c r="D1312" s="194" t="s">
        <v>13803</v>
      </c>
      <c r="E1312" s="631" t="s">
        <v>11360</v>
      </c>
      <c r="F1312" s="196">
        <v>2973.46</v>
      </c>
      <c r="G1312" s="544"/>
      <c r="H1312" s="196">
        <v>2973.46</v>
      </c>
      <c r="I1312" s="197">
        <v>2973.46</v>
      </c>
    </row>
    <row r="1313" spans="1:9" ht="40.5" customHeight="1" thickTop="1" x14ac:dyDescent="0.25">
      <c r="A1313" s="75">
        <v>3</v>
      </c>
      <c r="B1313" s="194" t="s">
        <v>13805</v>
      </c>
      <c r="C1313" s="194" t="s">
        <v>13806</v>
      </c>
      <c r="D1313" s="194" t="s">
        <v>13805</v>
      </c>
      <c r="E1313" s="631" t="s">
        <v>11360</v>
      </c>
      <c r="F1313" s="196">
        <v>2973.46</v>
      </c>
      <c r="G1313" s="544"/>
      <c r="H1313" s="196">
        <v>2973.46</v>
      </c>
      <c r="I1313" s="197">
        <v>2373.46</v>
      </c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9" ht="16.5" customHeight="1" thickTop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7142.7699999999995</v>
      </c>
      <c r="G1330" s="92">
        <f>SUM(G1311:G1329)</f>
        <v>0</v>
      </c>
      <c r="H1330" s="92">
        <f>SUM(H1311:H1329)</f>
        <v>7142.7699999999995</v>
      </c>
      <c r="I1330" s="93">
        <f>SUM(I1311:I1329)</f>
        <v>6542.7699999999995</v>
      </c>
    </row>
    <row r="1331" spans="1:9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2892.18</v>
      </c>
    </row>
    <row r="1332" spans="1:9" ht="36.75" customHeight="1" thickTop="1" x14ac:dyDescent="0.2">
      <c r="A1332" s="130">
        <v>1</v>
      </c>
      <c r="B1332" s="277" t="s">
        <v>13807</v>
      </c>
      <c r="C1332" s="545" t="s">
        <v>13808</v>
      </c>
      <c r="D1332" s="277" t="s">
        <v>13807</v>
      </c>
      <c r="E1332" s="274">
        <v>380</v>
      </c>
      <c r="F1332" s="276">
        <v>2892.18</v>
      </c>
      <c r="G1332" s="276"/>
      <c r="H1332" s="276">
        <v>2892.18</v>
      </c>
      <c r="I1332" s="276">
        <v>2892.18</v>
      </c>
    </row>
    <row r="1333" spans="1:9" ht="47.25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46.5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40.5" customHeight="1" x14ac:dyDescent="0.25">
      <c r="A1335" s="353"/>
      <c r="B1335" s="277"/>
      <c r="C1335" s="275"/>
      <c r="D1335" s="277"/>
      <c r="E1335" s="274"/>
      <c r="F1335" s="276"/>
      <c r="G1335" s="276"/>
      <c r="H1335" s="276"/>
      <c r="I1335" s="276"/>
    </row>
    <row r="1336" spans="1:9" ht="16.5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9" ht="16.5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Top="1" thickBot="1" x14ac:dyDescent="0.3">
      <c r="A1351" s="89" t="s">
        <v>43</v>
      </c>
      <c r="B1351" s="90"/>
      <c r="C1351" s="91"/>
      <c r="D1351" s="90"/>
      <c r="E1351" s="152">
        <f>SUM(E1332:E1350)</f>
        <v>380</v>
      </c>
      <c r="F1351" s="92">
        <f>SUM(F1332:F1350)</f>
        <v>2892.18</v>
      </c>
      <c r="G1351" s="92">
        <f>SUM(G1332:G1350)</f>
        <v>0</v>
      </c>
      <c r="H1351" s="92">
        <f>SUM(H1332:H1350)</f>
        <v>2892.18</v>
      </c>
      <c r="I1351" s="93">
        <f>SUM(I1332:I1350)</f>
        <v>2892.18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Top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thickBot="1" x14ac:dyDescent="0.3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Top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41</v>
      </c>
      <c r="B1398" s="629"/>
      <c r="E1398" s="5">
        <f>E1232+E1061+E901+E660+E490+E277+E7</f>
        <v>2461.1</v>
      </c>
      <c r="I1398" s="5">
        <f>I1232+I1061+I901+I660+I490+I277+I7</f>
        <v>161587.24872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/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907" min="1" max="8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400"/>
  <sheetViews>
    <sheetView view="pageBreakPreview" zoomScale="75" zoomScaleNormal="75" zoomScaleSheetLayoutView="75" workbookViewId="0">
      <pane ySplit="6" topLeftCell="A940" activePane="bottomLeft" state="frozen"/>
      <selection activeCell="H29" sqref="H29"/>
      <selection pane="bottomLeft" activeCell="H29" sqref="H2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256" width="9.140625" style="1"/>
    <col min="257" max="257" width="4.85546875" style="1" customWidth="1"/>
    <col min="258" max="258" width="25.85546875" style="1" customWidth="1"/>
    <col min="259" max="259" width="56.7109375" style="1" customWidth="1"/>
    <col min="260" max="260" width="20.42578125" style="1" customWidth="1"/>
    <col min="261" max="261" width="11.140625" style="1" customWidth="1"/>
    <col min="262" max="262" width="16.140625" style="1" customWidth="1"/>
    <col min="263" max="263" width="16" style="1" customWidth="1"/>
    <col min="264" max="264" width="20.42578125" style="1" customWidth="1"/>
    <col min="265" max="265" width="19.5703125" style="1" customWidth="1"/>
    <col min="266" max="266" width="14.42578125" style="1" bestFit="1" customWidth="1"/>
    <col min="267" max="512" width="9.140625" style="1"/>
    <col min="513" max="513" width="4.85546875" style="1" customWidth="1"/>
    <col min="514" max="514" width="25.85546875" style="1" customWidth="1"/>
    <col min="515" max="515" width="56.7109375" style="1" customWidth="1"/>
    <col min="516" max="516" width="20.42578125" style="1" customWidth="1"/>
    <col min="517" max="517" width="11.140625" style="1" customWidth="1"/>
    <col min="518" max="518" width="16.140625" style="1" customWidth="1"/>
    <col min="519" max="519" width="16" style="1" customWidth="1"/>
    <col min="520" max="520" width="20.42578125" style="1" customWidth="1"/>
    <col min="521" max="521" width="19.5703125" style="1" customWidth="1"/>
    <col min="522" max="522" width="14.42578125" style="1" bestFit="1" customWidth="1"/>
    <col min="523" max="768" width="9.140625" style="1"/>
    <col min="769" max="769" width="4.85546875" style="1" customWidth="1"/>
    <col min="770" max="770" width="25.85546875" style="1" customWidth="1"/>
    <col min="771" max="771" width="56.7109375" style="1" customWidth="1"/>
    <col min="772" max="772" width="20.42578125" style="1" customWidth="1"/>
    <col min="773" max="773" width="11.140625" style="1" customWidth="1"/>
    <col min="774" max="774" width="16.140625" style="1" customWidth="1"/>
    <col min="775" max="775" width="16" style="1" customWidth="1"/>
    <col min="776" max="776" width="20.42578125" style="1" customWidth="1"/>
    <col min="777" max="777" width="19.5703125" style="1" customWidth="1"/>
    <col min="778" max="778" width="14.42578125" style="1" bestFit="1" customWidth="1"/>
    <col min="779" max="1024" width="9.140625" style="1"/>
    <col min="1025" max="1025" width="4.85546875" style="1" customWidth="1"/>
    <col min="1026" max="1026" width="25.85546875" style="1" customWidth="1"/>
    <col min="1027" max="1027" width="56.7109375" style="1" customWidth="1"/>
    <col min="1028" max="1028" width="20.42578125" style="1" customWidth="1"/>
    <col min="1029" max="1029" width="11.140625" style="1" customWidth="1"/>
    <col min="1030" max="1030" width="16.140625" style="1" customWidth="1"/>
    <col min="1031" max="1031" width="16" style="1" customWidth="1"/>
    <col min="1032" max="1032" width="20.42578125" style="1" customWidth="1"/>
    <col min="1033" max="1033" width="19.5703125" style="1" customWidth="1"/>
    <col min="1034" max="1034" width="14.42578125" style="1" bestFit="1" customWidth="1"/>
    <col min="1035" max="1280" width="9.140625" style="1"/>
    <col min="1281" max="1281" width="4.85546875" style="1" customWidth="1"/>
    <col min="1282" max="1282" width="25.85546875" style="1" customWidth="1"/>
    <col min="1283" max="1283" width="56.7109375" style="1" customWidth="1"/>
    <col min="1284" max="1284" width="20.42578125" style="1" customWidth="1"/>
    <col min="1285" max="1285" width="11.140625" style="1" customWidth="1"/>
    <col min="1286" max="1286" width="16.140625" style="1" customWidth="1"/>
    <col min="1287" max="1287" width="16" style="1" customWidth="1"/>
    <col min="1288" max="1288" width="20.42578125" style="1" customWidth="1"/>
    <col min="1289" max="1289" width="19.5703125" style="1" customWidth="1"/>
    <col min="1290" max="1290" width="14.42578125" style="1" bestFit="1" customWidth="1"/>
    <col min="1291" max="1536" width="9.140625" style="1"/>
    <col min="1537" max="1537" width="4.85546875" style="1" customWidth="1"/>
    <col min="1538" max="1538" width="25.85546875" style="1" customWidth="1"/>
    <col min="1539" max="1539" width="56.7109375" style="1" customWidth="1"/>
    <col min="1540" max="1540" width="20.42578125" style="1" customWidth="1"/>
    <col min="1541" max="1541" width="11.140625" style="1" customWidth="1"/>
    <col min="1542" max="1542" width="16.140625" style="1" customWidth="1"/>
    <col min="1543" max="1543" width="16" style="1" customWidth="1"/>
    <col min="1544" max="1544" width="20.42578125" style="1" customWidth="1"/>
    <col min="1545" max="1545" width="19.5703125" style="1" customWidth="1"/>
    <col min="1546" max="1546" width="14.42578125" style="1" bestFit="1" customWidth="1"/>
    <col min="1547" max="1792" width="9.140625" style="1"/>
    <col min="1793" max="1793" width="4.85546875" style="1" customWidth="1"/>
    <col min="1794" max="1794" width="25.85546875" style="1" customWidth="1"/>
    <col min="1795" max="1795" width="56.7109375" style="1" customWidth="1"/>
    <col min="1796" max="1796" width="20.42578125" style="1" customWidth="1"/>
    <col min="1797" max="1797" width="11.140625" style="1" customWidth="1"/>
    <col min="1798" max="1798" width="16.140625" style="1" customWidth="1"/>
    <col min="1799" max="1799" width="16" style="1" customWidth="1"/>
    <col min="1800" max="1800" width="20.42578125" style="1" customWidth="1"/>
    <col min="1801" max="1801" width="19.5703125" style="1" customWidth="1"/>
    <col min="1802" max="1802" width="14.42578125" style="1" bestFit="1" customWidth="1"/>
    <col min="1803" max="2048" width="9.140625" style="1"/>
    <col min="2049" max="2049" width="4.85546875" style="1" customWidth="1"/>
    <col min="2050" max="2050" width="25.85546875" style="1" customWidth="1"/>
    <col min="2051" max="2051" width="56.7109375" style="1" customWidth="1"/>
    <col min="2052" max="2052" width="20.42578125" style="1" customWidth="1"/>
    <col min="2053" max="2053" width="11.140625" style="1" customWidth="1"/>
    <col min="2054" max="2054" width="16.140625" style="1" customWidth="1"/>
    <col min="2055" max="2055" width="16" style="1" customWidth="1"/>
    <col min="2056" max="2056" width="20.42578125" style="1" customWidth="1"/>
    <col min="2057" max="2057" width="19.5703125" style="1" customWidth="1"/>
    <col min="2058" max="2058" width="14.42578125" style="1" bestFit="1" customWidth="1"/>
    <col min="2059" max="2304" width="9.140625" style="1"/>
    <col min="2305" max="2305" width="4.85546875" style="1" customWidth="1"/>
    <col min="2306" max="2306" width="25.85546875" style="1" customWidth="1"/>
    <col min="2307" max="2307" width="56.7109375" style="1" customWidth="1"/>
    <col min="2308" max="2308" width="20.42578125" style="1" customWidth="1"/>
    <col min="2309" max="2309" width="11.140625" style="1" customWidth="1"/>
    <col min="2310" max="2310" width="16.140625" style="1" customWidth="1"/>
    <col min="2311" max="2311" width="16" style="1" customWidth="1"/>
    <col min="2312" max="2312" width="20.42578125" style="1" customWidth="1"/>
    <col min="2313" max="2313" width="19.5703125" style="1" customWidth="1"/>
    <col min="2314" max="2314" width="14.42578125" style="1" bestFit="1" customWidth="1"/>
    <col min="2315" max="2560" width="9.140625" style="1"/>
    <col min="2561" max="2561" width="4.85546875" style="1" customWidth="1"/>
    <col min="2562" max="2562" width="25.85546875" style="1" customWidth="1"/>
    <col min="2563" max="2563" width="56.7109375" style="1" customWidth="1"/>
    <col min="2564" max="2564" width="20.42578125" style="1" customWidth="1"/>
    <col min="2565" max="2565" width="11.140625" style="1" customWidth="1"/>
    <col min="2566" max="2566" width="16.140625" style="1" customWidth="1"/>
    <col min="2567" max="2567" width="16" style="1" customWidth="1"/>
    <col min="2568" max="2568" width="20.42578125" style="1" customWidth="1"/>
    <col min="2569" max="2569" width="19.5703125" style="1" customWidth="1"/>
    <col min="2570" max="2570" width="14.42578125" style="1" bestFit="1" customWidth="1"/>
    <col min="2571" max="2816" width="9.140625" style="1"/>
    <col min="2817" max="2817" width="4.85546875" style="1" customWidth="1"/>
    <col min="2818" max="2818" width="25.85546875" style="1" customWidth="1"/>
    <col min="2819" max="2819" width="56.7109375" style="1" customWidth="1"/>
    <col min="2820" max="2820" width="20.42578125" style="1" customWidth="1"/>
    <col min="2821" max="2821" width="11.140625" style="1" customWidth="1"/>
    <col min="2822" max="2822" width="16.140625" style="1" customWidth="1"/>
    <col min="2823" max="2823" width="16" style="1" customWidth="1"/>
    <col min="2824" max="2824" width="20.42578125" style="1" customWidth="1"/>
    <col min="2825" max="2825" width="19.5703125" style="1" customWidth="1"/>
    <col min="2826" max="2826" width="14.42578125" style="1" bestFit="1" customWidth="1"/>
    <col min="2827" max="3072" width="9.140625" style="1"/>
    <col min="3073" max="3073" width="4.85546875" style="1" customWidth="1"/>
    <col min="3074" max="3074" width="25.85546875" style="1" customWidth="1"/>
    <col min="3075" max="3075" width="56.7109375" style="1" customWidth="1"/>
    <col min="3076" max="3076" width="20.42578125" style="1" customWidth="1"/>
    <col min="3077" max="3077" width="11.140625" style="1" customWidth="1"/>
    <col min="3078" max="3078" width="16.140625" style="1" customWidth="1"/>
    <col min="3079" max="3079" width="16" style="1" customWidth="1"/>
    <col min="3080" max="3080" width="20.42578125" style="1" customWidth="1"/>
    <col min="3081" max="3081" width="19.5703125" style="1" customWidth="1"/>
    <col min="3082" max="3082" width="14.42578125" style="1" bestFit="1" customWidth="1"/>
    <col min="3083" max="3328" width="9.140625" style="1"/>
    <col min="3329" max="3329" width="4.85546875" style="1" customWidth="1"/>
    <col min="3330" max="3330" width="25.85546875" style="1" customWidth="1"/>
    <col min="3331" max="3331" width="56.7109375" style="1" customWidth="1"/>
    <col min="3332" max="3332" width="20.42578125" style="1" customWidth="1"/>
    <col min="3333" max="3333" width="11.140625" style="1" customWidth="1"/>
    <col min="3334" max="3334" width="16.140625" style="1" customWidth="1"/>
    <col min="3335" max="3335" width="16" style="1" customWidth="1"/>
    <col min="3336" max="3336" width="20.42578125" style="1" customWidth="1"/>
    <col min="3337" max="3337" width="19.5703125" style="1" customWidth="1"/>
    <col min="3338" max="3338" width="14.42578125" style="1" bestFit="1" customWidth="1"/>
    <col min="3339" max="3584" width="9.140625" style="1"/>
    <col min="3585" max="3585" width="4.85546875" style="1" customWidth="1"/>
    <col min="3586" max="3586" width="25.85546875" style="1" customWidth="1"/>
    <col min="3587" max="3587" width="56.7109375" style="1" customWidth="1"/>
    <col min="3588" max="3588" width="20.42578125" style="1" customWidth="1"/>
    <col min="3589" max="3589" width="11.140625" style="1" customWidth="1"/>
    <col min="3590" max="3590" width="16.140625" style="1" customWidth="1"/>
    <col min="3591" max="3591" width="16" style="1" customWidth="1"/>
    <col min="3592" max="3592" width="20.42578125" style="1" customWidth="1"/>
    <col min="3593" max="3593" width="19.5703125" style="1" customWidth="1"/>
    <col min="3594" max="3594" width="14.42578125" style="1" bestFit="1" customWidth="1"/>
    <col min="3595" max="3840" width="9.140625" style="1"/>
    <col min="3841" max="3841" width="4.85546875" style="1" customWidth="1"/>
    <col min="3842" max="3842" width="25.85546875" style="1" customWidth="1"/>
    <col min="3843" max="3843" width="56.7109375" style="1" customWidth="1"/>
    <col min="3844" max="3844" width="20.42578125" style="1" customWidth="1"/>
    <col min="3845" max="3845" width="11.140625" style="1" customWidth="1"/>
    <col min="3846" max="3846" width="16.140625" style="1" customWidth="1"/>
    <col min="3847" max="3847" width="16" style="1" customWidth="1"/>
    <col min="3848" max="3848" width="20.42578125" style="1" customWidth="1"/>
    <col min="3849" max="3849" width="19.5703125" style="1" customWidth="1"/>
    <col min="3850" max="3850" width="14.42578125" style="1" bestFit="1" customWidth="1"/>
    <col min="3851" max="4096" width="9.140625" style="1"/>
    <col min="4097" max="4097" width="4.85546875" style="1" customWidth="1"/>
    <col min="4098" max="4098" width="25.85546875" style="1" customWidth="1"/>
    <col min="4099" max="4099" width="56.7109375" style="1" customWidth="1"/>
    <col min="4100" max="4100" width="20.42578125" style="1" customWidth="1"/>
    <col min="4101" max="4101" width="11.140625" style="1" customWidth="1"/>
    <col min="4102" max="4102" width="16.140625" style="1" customWidth="1"/>
    <col min="4103" max="4103" width="16" style="1" customWidth="1"/>
    <col min="4104" max="4104" width="20.42578125" style="1" customWidth="1"/>
    <col min="4105" max="4105" width="19.5703125" style="1" customWidth="1"/>
    <col min="4106" max="4106" width="14.42578125" style="1" bestFit="1" customWidth="1"/>
    <col min="4107" max="4352" width="9.140625" style="1"/>
    <col min="4353" max="4353" width="4.85546875" style="1" customWidth="1"/>
    <col min="4354" max="4354" width="25.85546875" style="1" customWidth="1"/>
    <col min="4355" max="4355" width="56.7109375" style="1" customWidth="1"/>
    <col min="4356" max="4356" width="20.42578125" style="1" customWidth="1"/>
    <col min="4357" max="4357" width="11.140625" style="1" customWidth="1"/>
    <col min="4358" max="4358" width="16.140625" style="1" customWidth="1"/>
    <col min="4359" max="4359" width="16" style="1" customWidth="1"/>
    <col min="4360" max="4360" width="20.42578125" style="1" customWidth="1"/>
    <col min="4361" max="4361" width="19.5703125" style="1" customWidth="1"/>
    <col min="4362" max="4362" width="14.42578125" style="1" bestFit="1" customWidth="1"/>
    <col min="4363" max="4608" width="9.140625" style="1"/>
    <col min="4609" max="4609" width="4.85546875" style="1" customWidth="1"/>
    <col min="4610" max="4610" width="25.85546875" style="1" customWidth="1"/>
    <col min="4611" max="4611" width="56.7109375" style="1" customWidth="1"/>
    <col min="4612" max="4612" width="20.42578125" style="1" customWidth="1"/>
    <col min="4613" max="4613" width="11.140625" style="1" customWidth="1"/>
    <col min="4614" max="4614" width="16.140625" style="1" customWidth="1"/>
    <col min="4615" max="4615" width="16" style="1" customWidth="1"/>
    <col min="4616" max="4616" width="20.42578125" style="1" customWidth="1"/>
    <col min="4617" max="4617" width="19.5703125" style="1" customWidth="1"/>
    <col min="4618" max="4618" width="14.42578125" style="1" bestFit="1" customWidth="1"/>
    <col min="4619" max="4864" width="9.140625" style="1"/>
    <col min="4865" max="4865" width="4.85546875" style="1" customWidth="1"/>
    <col min="4866" max="4866" width="25.85546875" style="1" customWidth="1"/>
    <col min="4867" max="4867" width="56.7109375" style="1" customWidth="1"/>
    <col min="4868" max="4868" width="20.42578125" style="1" customWidth="1"/>
    <col min="4869" max="4869" width="11.140625" style="1" customWidth="1"/>
    <col min="4870" max="4870" width="16.140625" style="1" customWidth="1"/>
    <col min="4871" max="4871" width="16" style="1" customWidth="1"/>
    <col min="4872" max="4872" width="20.42578125" style="1" customWidth="1"/>
    <col min="4873" max="4873" width="19.5703125" style="1" customWidth="1"/>
    <col min="4874" max="4874" width="14.42578125" style="1" bestFit="1" customWidth="1"/>
    <col min="4875" max="5120" width="9.140625" style="1"/>
    <col min="5121" max="5121" width="4.85546875" style="1" customWidth="1"/>
    <col min="5122" max="5122" width="25.85546875" style="1" customWidth="1"/>
    <col min="5123" max="5123" width="56.7109375" style="1" customWidth="1"/>
    <col min="5124" max="5124" width="20.42578125" style="1" customWidth="1"/>
    <col min="5125" max="5125" width="11.140625" style="1" customWidth="1"/>
    <col min="5126" max="5126" width="16.140625" style="1" customWidth="1"/>
    <col min="5127" max="5127" width="16" style="1" customWidth="1"/>
    <col min="5128" max="5128" width="20.42578125" style="1" customWidth="1"/>
    <col min="5129" max="5129" width="19.5703125" style="1" customWidth="1"/>
    <col min="5130" max="5130" width="14.42578125" style="1" bestFit="1" customWidth="1"/>
    <col min="5131" max="5376" width="9.140625" style="1"/>
    <col min="5377" max="5377" width="4.85546875" style="1" customWidth="1"/>
    <col min="5378" max="5378" width="25.85546875" style="1" customWidth="1"/>
    <col min="5379" max="5379" width="56.7109375" style="1" customWidth="1"/>
    <col min="5380" max="5380" width="20.42578125" style="1" customWidth="1"/>
    <col min="5381" max="5381" width="11.140625" style="1" customWidth="1"/>
    <col min="5382" max="5382" width="16.140625" style="1" customWidth="1"/>
    <col min="5383" max="5383" width="16" style="1" customWidth="1"/>
    <col min="5384" max="5384" width="20.42578125" style="1" customWidth="1"/>
    <col min="5385" max="5385" width="19.5703125" style="1" customWidth="1"/>
    <col min="5386" max="5386" width="14.42578125" style="1" bestFit="1" customWidth="1"/>
    <col min="5387" max="5632" width="9.140625" style="1"/>
    <col min="5633" max="5633" width="4.85546875" style="1" customWidth="1"/>
    <col min="5634" max="5634" width="25.85546875" style="1" customWidth="1"/>
    <col min="5635" max="5635" width="56.7109375" style="1" customWidth="1"/>
    <col min="5636" max="5636" width="20.42578125" style="1" customWidth="1"/>
    <col min="5637" max="5637" width="11.140625" style="1" customWidth="1"/>
    <col min="5638" max="5638" width="16.140625" style="1" customWidth="1"/>
    <col min="5639" max="5639" width="16" style="1" customWidth="1"/>
    <col min="5640" max="5640" width="20.42578125" style="1" customWidth="1"/>
    <col min="5641" max="5641" width="19.5703125" style="1" customWidth="1"/>
    <col min="5642" max="5642" width="14.42578125" style="1" bestFit="1" customWidth="1"/>
    <col min="5643" max="5888" width="9.140625" style="1"/>
    <col min="5889" max="5889" width="4.85546875" style="1" customWidth="1"/>
    <col min="5890" max="5890" width="25.85546875" style="1" customWidth="1"/>
    <col min="5891" max="5891" width="56.7109375" style="1" customWidth="1"/>
    <col min="5892" max="5892" width="20.42578125" style="1" customWidth="1"/>
    <col min="5893" max="5893" width="11.140625" style="1" customWidth="1"/>
    <col min="5894" max="5894" width="16.140625" style="1" customWidth="1"/>
    <col min="5895" max="5895" width="16" style="1" customWidth="1"/>
    <col min="5896" max="5896" width="20.42578125" style="1" customWidth="1"/>
    <col min="5897" max="5897" width="19.5703125" style="1" customWidth="1"/>
    <col min="5898" max="5898" width="14.42578125" style="1" bestFit="1" customWidth="1"/>
    <col min="5899" max="6144" width="9.140625" style="1"/>
    <col min="6145" max="6145" width="4.85546875" style="1" customWidth="1"/>
    <col min="6146" max="6146" width="25.85546875" style="1" customWidth="1"/>
    <col min="6147" max="6147" width="56.7109375" style="1" customWidth="1"/>
    <col min="6148" max="6148" width="20.42578125" style="1" customWidth="1"/>
    <col min="6149" max="6149" width="11.140625" style="1" customWidth="1"/>
    <col min="6150" max="6150" width="16.140625" style="1" customWidth="1"/>
    <col min="6151" max="6151" width="16" style="1" customWidth="1"/>
    <col min="6152" max="6152" width="20.42578125" style="1" customWidth="1"/>
    <col min="6153" max="6153" width="19.5703125" style="1" customWidth="1"/>
    <col min="6154" max="6154" width="14.42578125" style="1" bestFit="1" customWidth="1"/>
    <col min="6155" max="6400" width="9.140625" style="1"/>
    <col min="6401" max="6401" width="4.85546875" style="1" customWidth="1"/>
    <col min="6402" max="6402" width="25.85546875" style="1" customWidth="1"/>
    <col min="6403" max="6403" width="56.7109375" style="1" customWidth="1"/>
    <col min="6404" max="6404" width="20.42578125" style="1" customWidth="1"/>
    <col min="6405" max="6405" width="11.140625" style="1" customWidth="1"/>
    <col min="6406" max="6406" width="16.140625" style="1" customWidth="1"/>
    <col min="6407" max="6407" width="16" style="1" customWidth="1"/>
    <col min="6408" max="6408" width="20.42578125" style="1" customWidth="1"/>
    <col min="6409" max="6409" width="19.5703125" style="1" customWidth="1"/>
    <col min="6410" max="6410" width="14.42578125" style="1" bestFit="1" customWidth="1"/>
    <col min="6411" max="6656" width="9.140625" style="1"/>
    <col min="6657" max="6657" width="4.85546875" style="1" customWidth="1"/>
    <col min="6658" max="6658" width="25.85546875" style="1" customWidth="1"/>
    <col min="6659" max="6659" width="56.7109375" style="1" customWidth="1"/>
    <col min="6660" max="6660" width="20.42578125" style="1" customWidth="1"/>
    <col min="6661" max="6661" width="11.140625" style="1" customWidth="1"/>
    <col min="6662" max="6662" width="16.140625" style="1" customWidth="1"/>
    <col min="6663" max="6663" width="16" style="1" customWidth="1"/>
    <col min="6664" max="6664" width="20.42578125" style="1" customWidth="1"/>
    <col min="6665" max="6665" width="19.5703125" style="1" customWidth="1"/>
    <col min="6666" max="6666" width="14.42578125" style="1" bestFit="1" customWidth="1"/>
    <col min="6667" max="6912" width="9.140625" style="1"/>
    <col min="6913" max="6913" width="4.85546875" style="1" customWidth="1"/>
    <col min="6914" max="6914" width="25.85546875" style="1" customWidth="1"/>
    <col min="6915" max="6915" width="56.7109375" style="1" customWidth="1"/>
    <col min="6916" max="6916" width="20.42578125" style="1" customWidth="1"/>
    <col min="6917" max="6917" width="11.140625" style="1" customWidth="1"/>
    <col min="6918" max="6918" width="16.140625" style="1" customWidth="1"/>
    <col min="6919" max="6919" width="16" style="1" customWidth="1"/>
    <col min="6920" max="6920" width="20.42578125" style="1" customWidth="1"/>
    <col min="6921" max="6921" width="19.5703125" style="1" customWidth="1"/>
    <col min="6922" max="6922" width="14.42578125" style="1" bestFit="1" customWidth="1"/>
    <col min="6923" max="7168" width="9.140625" style="1"/>
    <col min="7169" max="7169" width="4.85546875" style="1" customWidth="1"/>
    <col min="7170" max="7170" width="25.85546875" style="1" customWidth="1"/>
    <col min="7171" max="7171" width="56.7109375" style="1" customWidth="1"/>
    <col min="7172" max="7172" width="20.42578125" style="1" customWidth="1"/>
    <col min="7173" max="7173" width="11.140625" style="1" customWidth="1"/>
    <col min="7174" max="7174" width="16.140625" style="1" customWidth="1"/>
    <col min="7175" max="7175" width="16" style="1" customWidth="1"/>
    <col min="7176" max="7176" width="20.42578125" style="1" customWidth="1"/>
    <col min="7177" max="7177" width="19.5703125" style="1" customWidth="1"/>
    <col min="7178" max="7178" width="14.42578125" style="1" bestFit="1" customWidth="1"/>
    <col min="7179" max="7424" width="9.140625" style="1"/>
    <col min="7425" max="7425" width="4.85546875" style="1" customWidth="1"/>
    <col min="7426" max="7426" width="25.85546875" style="1" customWidth="1"/>
    <col min="7427" max="7427" width="56.7109375" style="1" customWidth="1"/>
    <col min="7428" max="7428" width="20.42578125" style="1" customWidth="1"/>
    <col min="7429" max="7429" width="11.140625" style="1" customWidth="1"/>
    <col min="7430" max="7430" width="16.140625" style="1" customWidth="1"/>
    <col min="7431" max="7431" width="16" style="1" customWidth="1"/>
    <col min="7432" max="7432" width="20.42578125" style="1" customWidth="1"/>
    <col min="7433" max="7433" width="19.5703125" style="1" customWidth="1"/>
    <col min="7434" max="7434" width="14.42578125" style="1" bestFit="1" customWidth="1"/>
    <col min="7435" max="7680" width="9.140625" style="1"/>
    <col min="7681" max="7681" width="4.85546875" style="1" customWidth="1"/>
    <col min="7682" max="7682" width="25.85546875" style="1" customWidth="1"/>
    <col min="7683" max="7683" width="56.7109375" style="1" customWidth="1"/>
    <col min="7684" max="7684" width="20.42578125" style="1" customWidth="1"/>
    <col min="7685" max="7685" width="11.140625" style="1" customWidth="1"/>
    <col min="7686" max="7686" width="16.140625" style="1" customWidth="1"/>
    <col min="7687" max="7687" width="16" style="1" customWidth="1"/>
    <col min="7688" max="7688" width="20.42578125" style="1" customWidth="1"/>
    <col min="7689" max="7689" width="19.5703125" style="1" customWidth="1"/>
    <col min="7690" max="7690" width="14.42578125" style="1" bestFit="1" customWidth="1"/>
    <col min="7691" max="7936" width="9.140625" style="1"/>
    <col min="7937" max="7937" width="4.85546875" style="1" customWidth="1"/>
    <col min="7938" max="7938" width="25.85546875" style="1" customWidth="1"/>
    <col min="7939" max="7939" width="56.7109375" style="1" customWidth="1"/>
    <col min="7940" max="7940" width="20.42578125" style="1" customWidth="1"/>
    <col min="7941" max="7941" width="11.140625" style="1" customWidth="1"/>
    <col min="7942" max="7942" width="16.140625" style="1" customWidth="1"/>
    <col min="7943" max="7943" width="16" style="1" customWidth="1"/>
    <col min="7944" max="7944" width="20.42578125" style="1" customWidth="1"/>
    <col min="7945" max="7945" width="19.5703125" style="1" customWidth="1"/>
    <col min="7946" max="7946" width="14.42578125" style="1" bestFit="1" customWidth="1"/>
    <col min="7947" max="8192" width="9.140625" style="1"/>
    <col min="8193" max="8193" width="4.85546875" style="1" customWidth="1"/>
    <col min="8194" max="8194" width="25.85546875" style="1" customWidth="1"/>
    <col min="8195" max="8195" width="56.7109375" style="1" customWidth="1"/>
    <col min="8196" max="8196" width="20.42578125" style="1" customWidth="1"/>
    <col min="8197" max="8197" width="11.140625" style="1" customWidth="1"/>
    <col min="8198" max="8198" width="16.140625" style="1" customWidth="1"/>
    <col min="8199" max="8199" width="16" style="1" customWidth="1"/>
    <col min="8200" max="8200" width="20.42578125" style="1" customWidth="1"/>
    <col min="8201" max="8201" width="19.5703125" style="1" customWidth="1"/>
    <col min="8202" max="8202" width="14.42578125" style="1" bestFit="1" customWidth="1"/>
    <col min="8203" max="8448" width="9.140625" style="1"/>
    <col min="8449" max="8449" width="4.85546875" style="1" customWidth="1"/>
    <col min="8450" max="8450" width="25.85546875" style="1" customWidth="1"/>
    <col min="8451" max="8451" width="56.7109375" style="1" customWidth="1"/>
    <col min="8452" max="8452" width="20.42578125" style="1" customWidth="1"/>
    <col min="8453" max="8453" width="11.140625" style="1" customWidth="1"/>
    <col min="8454" max="8454" width="16.140625" style="1" customWidth="1"/>
    <col min="8455" max="8455" width="16" style="1" customWidth="1"/>
    <col min="8456" max="8456" width="20.42578125" style="1" customWidth="1"/>
    <col min="8457" max="8457" width="19.5703125" style="1" customWidth="1"/>
    <col min="8458" max="8458" width="14.42578125" style="1" bestFit="1" customWidth="1"/>
    <col min="8459" max="8704" width="9.140625" style="1"/>
    <col min="8705" max="8705" width="4.85546875" style="1" customWidth="1"/>
    <col min="8706" max="8706" width="25.85546875" style="1" customWidth="1"/>
    <col min="8707" max="8707" width="56.7109375" style="1" customWidth="1"/>
    <col min="8708" max="8708" width="20.42578125" style="1" customWidth="1"/>
    <col min="8709" max="8709" width="11.140625" style="1" customWidth="1"/>
    <col min="8710" max="8710" width="16.140625" style="1" customWidth="1"/>
    <col min="8711" max="8711" width="16" style="1" customWidth="1"/>
    <col min="8712" max="8712" width="20.42578125" style="1" customWidth="1"/>
    <col min="8713" max="8713" width="19.5703125" style="1" customWidth="1"/>
    <col min="8714" max="8714" width="14.42578125" style="1" bestFit="1" customWidth="1"/>
    <col min="8715" max="8960" width="9.140625" style="1"/>
    <col min="8961" max="8961" width="4.85546875" style="1" customWidth="1"/>
    <col min="8962" max="8962" width="25.85546875" style="1" customWidth="1"/>
    <col min="8963" max="8963" width="56.7109375" style="1" customWidth="1"/>
    <col min="8964" max="8964" width="20.42578125" style="1" customWidth="1"/>
    <col min="8965" max="8965" width="11.140625" style="1" customWidth="1"/>
    <col min="8966" max="8966" width="16.140625" style="1" customWidth="1"/>
    <col min="8967" max="8967" width="16" style="1" customWidth="1"/>
    <col min="8968" max="8968" width="20.42578125" style="1" customWidth="1"/>
    <col min="8969" max="8969" width="19.5703125" style="1" customWidth="1"/>
    <col min="8970" max="8970" width="14.42578125" style="1" bestFit="1" customWidth="1"/>
    <col min="8971" max="9216" width="9.140625" style="1"/>
    <col min="9217" max="9217" width="4.85546875" style="1" customWidth="1"/>
    <col min="9218" max="9218" width="25.85546875" style="1" customWidth="1"/>
    <col min="9219" max="9219" width="56.7109375" style="1" customWidth="1"/>
    <col min="9220" max="9220" width="20.42578125" style="1" customWidth="1"/>
    <col min="9221" max="9221" width="11.140625" style="1" customWidth="1"/>
    <col min="9222" max="9222" width="16.140625" style="1" customWidth="1"/>
    <col min="9223" max="9223" width="16" style="1" customWidth="1"/>
    <col min="9224" max="9224" width="20.42578125" style="1" customWidth="1"/>
    <col min="9225" max="9225" width="19.5703125" style="1" customWidth="1"/>
    <col min="9226" max="9226" width="14.42578125" style="1" bestFit="1" customWidth="1"/>
    <col min="9227" max="9472" width="9.140625" style="1"/>
    <col min="9473" max="9473" width="4.85546875" style="1" customWidth="1"/>
    <col min="9474" max="9474" width="25.85546875" style="1" customWidth="1"/>
    <col min="9475" max="9475" width="56.7109375" style="1" customWidth="1"/>
    <col min="9476" max="9476" width="20.42578125" style="1" customWidth="1"/>
    <col min="9477" max="9477" width="11.140625" style="1" customWidth="1"/>
    <col min="9478" max="9478" width="16.140625" style="1" customWidth="1"/>
    <col min="9479" max="9479" width="16" style="1" customWidth="1"/>
    <col min="9480" max="9480" width="20.42578125" style="1" customWidth="1"/>
    <col min="9481" max="9481" width="19.5703125" style="1" customWidth="1"/>
    <col min="9482" max="9482" width="14.42578125" style="1" bestFit="1" customWidth="1"/>
    <col min="9483" max="9728" width="9.140625" style="1"/>
    <col min="9729" max="9729" width="4.85546875" style="1" customWidth="1"/>
    <col min="9730" max="9730" width="25.85546875" style="1" customWidth="1"/>
    <col min="9731" max="9731" width="56.7109375" style="1" customWidth="1"/>
    <col min="9732" max="9732" width="20.42578125" style="1" customWidth="1"/>
    <col min="9733" max="9733" width="11.140625" style="1" customWidth="1"/>
    <col min="9734" max="9734" width="16.140625" style="1" customWidth="1"/>
    <col min="9735" max="9735" width="16" style="1" customWidth="1"/>
    <col min="9736" max="9736" width="20.42578125" style="1" customWidth="1"/>
    <col min="9737" max="9737" width="19.5703125" style="1" customWidth="1"/>
    <col min="9738" max="9738" width="14.42578125" style="1" bestFit="1" customWidth="1"/>
    <col min="9739" max="9984" width="9.140625" style="1"/>
    <col min="9985" max="9985" width="4.85546875" style="1" customWidth="1"/>
    <col min="9986" max="9986" width="25.85546875" style="1" customWidth="1"/>
    <col min="9987" max="9987" width="56.7109375" style="1" customWidth="1"/>
    <col min="9988" max="9988" width="20.42578125" style="1" customWidth="1"/>
    <col min="9989" max="9989" width="11.140625" style="1" customWidth="1"/>
    <col min="9990" max="9990" width="16.140625" style="1" customWidth="1"/>
    <col min="9991" max="9991" width="16" style="1" customWidth="1"/>
    <col min="9992" max="9992" width="20.42578125" style="1" customWidth="1"/>
    <col min="9993" max="9993" width="19.5703125" style="1" customWidth="1"/>
    <col min="9994" max="9994" width="14.42578125" style="1" bestFit="1" customWidth="1"/>
    <col min="9995" max="10240" width="9.140625" style="1"/>
    <col min="10241" max="10241" width="4.85546875" style="1" customWidth="1"/>
    <col min="10242" max="10242" width="25.85546875" style="1" customWidth="1"/>
    <col min="10243" max="10243" width="56.7109375" style="1" customWidth="1"/>
    <col min="10244" max="10244" width="20.42578125" style="1" customWidth="1"/>
    <col min="10245" max="10245" width="11.140625" style="1" customWidth="1"/>
    <col min="10246" max="10246" width="16.140625" style="1" customWidth="1"/>
    <col min="10247" max="10247" width="16" style="1" customWidth="1"/>
    <col min="10248" max="10248" width="20.42578125" style="1" customWidth="1"/>
    <col min="10249" max="10249" width="19.5703125" style="1" customWidth="1"/>
    <col min="10250" max="10250" width="14.42578125" style="1" bestFit="1" customWidth="1"/>
    <col min="10251" max="10496" width="9.140625" style="1"/>
    <col min="10497" max="10497" width="4.85546875" style="1" customWidth="1"/>
    <col min="10498" max="10498" width="25.85546875" style="1" customWidth="1"/>
    <col min="10499" max="10499" width="56.7109375" style="1" customWidth="1"/>
    <col min="10500" max="10500" width="20.42578125" style="1" customWidth="1"/>
    <col min="10501" max="10501" width="11.140625" style="1" customWidth="1"/>
    <col min="10502" max="10502" width="16.140625" style="1" customWidth="1"/>
    <col min="10503" max="10503" width="16" style="1" customWidth="1"/>
    <col min="10504" max="10504" width="20.42578125" style="1" customWidth="1"/>
    <col min="10505" max="10505" width="19.5703125" style="1" customWidth="1"/>
    <col min="10506" max="10506" width="14.42578125" style="1" bestFit="1" customWidth="1"/>
    <col min="10507" max="10752" width="9.140625" style="1"/>
    <col min="10753" max="10753" width="4.85546875" style="1" customWidth="1"/>
    <col min="10754" max="10754" width="25.85546875" style="1" customWidth="1"/>
    <col min="10755" max="10755" width="56.7109375" style="1" customWidth="1"/>
    <col min="10756" max="10756" width="20.42578125" style="1" customWidth="1"/>
    <col min="10757" max="10757" width="11.140625" style="1" customWidth="1"/>
    <col min="10758" max="10758" width="16.140625" style="1" customWidth="1"/>
    <col min="10759" max="10759" width="16" style="1" customWidth="1"/>
    <col min="10760" max="10760" width="20.42578125" style="1" customWidth="1"/>
    <col min="10761" max="10761" width="19.5703125" style="1" customWidth="1"/>
    <col min="10762" max="10762" width="14.42578125" style="1" bestFit="1" customWidth="1"/>
    <col min="10763" max="11008" width="9.140625" style="1"/>
    <col min="11009" max="11009" width="4.85546875" style="1" customWidth="1"/>
    <col min="11010" max="11010" width="25.85546875" style="1" customWidth="1"/>
    <col min="11011" max="11011" width="56.7109375" style="1" customWidth="1"/>
    <col min="11012" max="11012" width="20.42578125" style="1" customWidth="1"/>
    <col min="11013" max="11013" width="11.140625" style="1" customWidth="1"/>
    <col min="11014" max="11014" width="16.140625" style="1" customWidth="1"/>
    <col min="11015" max="11015" width="16" style="1" customWidth="1"/>
    <col min="11016" max="11016" width="20.42578125" style="1" customWidth="1"/>
    <col min="11017" max="11017" width="19.5703125" style="1" customWidth="1"/>
    <col min="11018" max="11018" width="14.42578125" style="1" bestFit="1" customWidth="1"/>
    <col min="11019" max="11264" width="9.140625" style="1"/>
    <col min="11265" max="11265" width="4.85546875" style="1" customWidth="1"/>
    <col min="11266" max="11266" width="25.85546875" style="1" customWidth="1"/>
    <col min="11267" max="11267" width="56.7109375" style="1" customWidth="1"/>
    <col min="11268" max="11268" width="20.42578125" style="1" customWidth="1"/>
    <col min="11269" max="11269" width="11.140625" style="1" customWidth="1"/>
    <col min="11270" max="11270" width="16.140625" style="1" customWidth="1"/>
    <col min="11271" max="11271" width="16" style="1" customWidth="1"/>
    <col min="11272" max="11272" width="20.42578125" style="1" customWidth="1"/>
    <col min="11273" max="11273" width="19.5703125" style="1" customWidth="1"/>
    <col min="11274" max="11274" width="14.42578125" style="1" bestFit="1" customWidth="1"/>
    <col min="11275" max="11520" width="9.140625" style="1"/>
    <col min="11521" max="11521" width="4.85546875" style="1" customWidth="1"/>
    <col min="11522" max="11522" width="25.85546875" style="1" customWidth="1"/>
    <col min="11523" max="11523" width="56.7109375" style="1" customWidth="1"/>
    <col min="11524" max="11524" width="20.42578125" style="1" customWidth="1"/>
    <col min="11525" max="11525" width="11.140625" style="1" customWidth="1"/>
    <col min="11526" max="11526" width="16.140625" style="1" customWidth="1"/>
    <col min="11527" max="11527" width="16" style="1" customWidth="1"/>
    <col min="11528" max="11528" width="20.42578125" style="1" customWidth="1"/>
    <col min="11529" max="11529" width="19.5703125" style="1" customWidth="1"/>
    <col min="11530" max="11530" width="14.42578125" style="1" bestFit="1" customWidth="1"/>
    <col min="11531" max="11776" width="9.140625" style="1"/>
    <col min="11777" max="11777" width="4.85546875" style="1" customWidth="1"/>
    <col min="11778" max="11778" width="25.85546875" style="1" customWidth="1"/>
    <col min="11779" max="11779" width="56.7109375" style="1" customWidth="1"/>
    <col min="11780" max="11780" width="20.42578125" style="1" customWidth="1"/>
    <col min="11781" max="11781" width="11.140625" style="1" customWidth="1"/>
    <col min="11782" max="11782" width="16.140625" style="1" customWidth="1"/>
    <col min="11783" max="11783" width="16" style="1" customWidth="1"/>
    <col min="11784" max="11784" width="20.42578125" style="1" customWidth="1"/>
    <col min="11785" max="11785" width="19.5703125" style="1" customWidth="1"/>
    <col min="11786" max="11786" width="14.42578125" style="1" bestFit="1" customWidth="1"/>
    <col min="11787" max="12032" width="9.140625" style="1"/>
    <col min="12033" max="12033" width="4.85546875" style="1" customWidth="1"/>
    <col min="12034" max="12034" width="25.85546875" style="1" customWidth="1"/>
    <col min="12035" max="12035" width="56.7109375" style="1" customWidth="1"/>
    <col min="12036" max="12036" width="20.42578125" style="1" customWidth="1"/>
    <col min="12037" max="12037" width="11.140625" style="1" customWidth="1"/>
    <col min="12038" max="12038" width="16.140625" style="1" customWidth="1"/>
    <col min="12039" max="12039" width="16" style="1" customWidth="1"/>
    <col min="12040" max="12040" width="20.42578125" style="1" customWidth="1"/>
    <col min="12041" max="12041" width="19.5703125" style="1" customWidth="1"/>
    <col min="12042" max="12042" width="14.42578125" style="1" bestFit="1" customWidth="1"/>
    <col min="12043" max="12288" width="9.140625" style="1"/>
    <col min="12289" max="12289" width="4.85546875" style="1" customWidth="1"/>
    <col min="12290" max="12290" width="25.85546875" style="1" customWidth="1"/>
    <col min="12291" max="12291" width="56.7109375" style="1" customWidth="1"/>
    <col min="12292" max="12292" width="20.42578125" style="1" customWidth="1"/>
    <col min="12293" max="12293" width="11.140625" style="1" customWidth="1"/>
    <col min="12294" max="12294" width="16.140625" style="1" customWidth="1"/>
    <col min="12295" max="12295" width="16" style="1" customWidth="1"/>
    <col min="12296" max="12296" width="20.42578125" style="1" customWidth="1"/>
    <col min="12297" max="12297" width="19.5703125" style="1" customWidth="1"/>
    <col min="12298" max="12298" width="14.42578125" style="1" bestFit="1" customWidth="1"/>
    <col min="12299" max="12544" width="9.140625" style="1"/>
    <col min="12545" max="12545" width="4.85546875" style="1" customWidth="1"/>
    <col min="12546" max="12546" width="25.85546875" style="1" customWidth="1"/>
    <col min="12547" max="12547" width="56.7109375" style="1" customWidth="1"/>
    <col min="12548" max="12548" width="20.42578125" style="1" customWidth="1"/>
    <col min="12549" max="12549" width="11.140625" style="1" customWidth="1"/>
    <col min="12550" max="12550" width="16.140625" style="1" customWidth="1"/>
    <col min="12551" max="12551" width="16" style="1" customWidth="1"/>
    <col min="12552" max="12552" width="20.42578125" style="1" customWidth="1"/>
    <col min="12553" max="12553" width="19.5703125" style="1" customWidth="1"/>
    <col min="12554" max="12554" width="14.42578125" style="1" bestFit="1" customWidth="1"/>
    <col min="12555" max="12800" width="9.140625" style="1"/>
    <col min="12801" max="12801" width="4.85546875" style="1" customWidth="1"/>
    <col min="12802" max="12802" width="25.85546875" style="1" customWidth="1"/>
    <col min="12803" max="12803" width="56.7109375" style="1" customWidth="1"/>
    <col min="12804" max="12804" width="20.42578125" style="1" customWidth="1"/>
    <col min="12805" max="12805" width="11.140625" style="1" customWidth="1"/>
    <col min="12806" max="12806" width="16.140625" style="1" customWidth="1"/>
    <col min="12807" max="12807" width="16" style="1" customWidth="1"/>
    <col min="12808" max="12808" width="20.42578125" style="1" customWidth="1"/>
    <col min="12809" max="12809" width="19.5703125" style="1" customWidth="1"/>
    <col min="12810" max="12810" width="14.42578125" style="1" bestFit="1" customWidth="1"/>
    <col min="12811" max="13056" width="9.140625" style="1"/>
    <col min="13057" max="13057" width="4.85546875" style="1" customWidth="1"/>
    <col min="13058" max="13058" width="25.85546875" style="1" customWidth="1"/>
    <col min="13059" max="13059" width="56.7109375" style="1" customWidth="1"/>
    <col min="13060" max="13060" width="20.42578125" style="1" customWidth="1"/>
    <col min="13061" max="13061" width="11.140625" style="1" customWidth="1"/>
    <col min="13062" max="13062" width="16.140625" style="1" customWidth="1"/>
    <col min="13063" max="13063" width="16" style="1" customWidth="1"/>
    <col min="13064" max="13064" width="20.42578125" style="1" customWidth="1"/>
    <col min="13065" max="13065" width="19.5703125" style="1" customWidth="1"/>
    <col min="13066" max="13066" width="14.42578125" style="1" bestFit="1" customWidth="1"/>
    <col min="13067" max="13312" width="9.140625" style="1"/>
    <col min="13313" max="13313" width="4.85546875" style="1" customWidth="1"/>
    <col min="13314" max="13314" width="25.85546875" style="1" customWidth="1"/>
    <col min="13315" max="13315" width="56.7109375" style="1" customWidth="1"/>
    <col min="13316" max="13316" width="20.42578125" style="1" customWidth="1"/>
    <col min="13317" max="13317" width="11.140625" style="1" customWidth="1"/>
    <col min="13318" max="13318" width="16.140625" style="1" customWidth="1"/>
    <col min="13319" max="13319" width="16" style="1" customWidth="1"/>
    <col min="13320" max="13320" width="20.42578125" style="1" customWidth="1"/>
    <col min="13321" max="13321" width="19.5703125" style="1" customWidth="1"/>
    <col min="13322" max="13322" width="14.42578125" style="1" bestFit="1" customWidth="1"/>
    <col min="13323" max="13568" width="9.140625" style="1"/>
    <col min="13569" max="13569" width="4.85546875" style="1" customWidth="1"/>
    <col min="13570" max="13570" width="25.85546875" style="1" customWidth="1"/>
    <col min="13571" max="13571" width="56.7109375" style="1" customWidth="1"/>
    <col min="13572" max="13572" width="20.42578125" style="1" customWidth="1"/>
    <col min="13573" max="13573" width="11.140625" style="1" customWidth="1"/>
    <col min="13574" max="13574" width="16.140625" style="1" customWidth="1"/>
    <col min="13575" max="13575" width="16" style="1" customWidth="1"/>
    <col min="13576" max="13576" width="20.42578125" style="1" customWidth="1"/>
    <col min="13577" max="13577" width="19.5703125" style="1" customWidth="1"/>
    <col min="13578" max="13578" width="14.42578125" style="1" bestFit="1" customWidth="1"/>
    <col min="13579" max="13824" width="9.140625" style="1"/>
    <col min="13825" max="13825" width="4.85546875" style="1" customWidth="1"/>
    <col min="13826" max="13826" width="25.85546875" style="1" customWidth="1"/>
    <col min="13827" max="13827" width="56.7109375" style="1" customWidth="1"/>
    <col min="13828" max="13828" width="20.42578125" style="1" customWidth="1"/>
    <col min="13829" max="13829" width="11.140625" style="1" customWidth="1"/>
    <col min="13830" max="13830" width="16.140625" style="1" customWidth="1"/>
    <col min="13831" max="13831" width="16" style="1" customWidth="1"/>
    <col min="13832" max="13832" width="20.42578125" style="1" customWidth="1"/>
    <col min="13833" max="13833" width="19.5703125" style="1" customWidth="1"/>
    <col min="13834" max="13834" width="14.42578125" style="1" bestFit="1" customWidth="1"/>
    <col min="13835" max="14080" width="9.140625" style="1"/>
    <col min="14081" max="14081" width="4.85546875" style="1" customWidth="1"/>
    <col min="14082" max="14082" width="25.85546875" style="1" customWidth="1"/>
    <col min="14083" max="14083" width="56.7109375" style="1" customWidth="1"/>
    <col min="14084" max="14084" width="20.42578125" style="1" customWidth="1"/>
    <col min="14085" max="14085" width="11.140625" style="1" customWidth="1"/>
    <col min="14086" max="14086" width="16.140625" style="1" customWidth="1"/>
    <col min="14087" max="14087" width="16" style="1" customWidth="1"/>
    <col min="14088" max="14088" width="20.42578125" style="1" customWidth="1"/>
    <col min="14089" max="14089" width="19.5703125" style="1" customWidth="1"/>
    <col min="14090" max="14090" width="14.42578125" style="1" bestFit="1" customWidth="1"/>
    <col min="14091" max="14336" width="9.140625" style="1"/>
    <col min="14337" max="14337" width="4.85546875" style="1" customWidth="1"/>
    <col min="14338" max="14338" width="25.85546875" style="1" customWidth="1"/>
    <col min="14339" max="14339" width="56.7109375" style="1" customWidth="1"/>
    <col min="14340" max="14340" width="20.42578125" style="1" customWidth="1"/>
    <col min="14341" max="14341" width="11.140625" style="1" customWidth="1"/>
    <col min="14342" max="14342" width="16.140625" style="1" customWidth="1"/>
    <col min="14343" max="14343" width="16" style="1" customWidth="1"/>
    <col min="14344" max="14344" width="20.42578125" style="1" customWidth="1"/>
    <col min="14345" max="14345" width="19.5703125" style="1" customWidth="1"/>
    <col min="14346" max="14346" width="14.42578125" style="1" bestFit="1" customWidth="1"/>
    <col min="14347" max="14592" width="9.140625" style="1"/>
    <col min="14593" max="14593" width="4.85546875" style="1" customWidth="1"/>
    <col min="14594" max="14594" width="25.85546875" style="1" customWidth="1"/>
    <col min="14595" max="14595" width="56.7109375" style="1" customWidth="1"/>
    <col min="14596" max="14596" width="20.42578125" style="1" customWidth="1"/>
    <col min="14597" max="14597" width="11.140625" style="1" customWidth="1"/>
    <col min="14598" max="14598" width="16.140625" style="1" customWidth="1"/>
    <col min="14599" max="14599" width="16" style="1" customWidth="1"/>
    <col min="14600" max="14600" width="20.42578125" style="1" customWidth="1"/>
    <col min="14601" max="14601" width="19.5703125" style="1" customWidth="1"/>
    <col min="14602" max="14602" width="14.42578125" style="1" bestFit="1" customWidth="1"/>
    <col min="14603" max="14848" width="9.140625" style="1"/>
    <col min="14849" max="14849" width="4.85546875" style="1" customWidth="1"/>
    <col min="14850" max="14850" width="25.85546875" style="1" customWidth="1"/>
    <col min="14851" max="14851" width="56.7109375" style="1" customWidth="1"/>
    <col min="14852" max="14852" width="20.42578125" style="1" customWidth="1"/>
    <col min="14853" max="14853" width="11.140625" style="1" customWidth="1"/>
    <col min="14854" max="14854" width="16.140625" style="1" customWidth="1"/>
    <col min="14855" max="14855" width="16" style="1" customWidth="1"/>
    <col min="14856" max="14856" width="20.42578125" style="1" customWidth="1"/>
    <col min="14857" max="14857" width="19.5703125" style="1" customWidth="1"/>
    <col min="14858" max="14858" width="14.42578125" style="1" bestFit="1" customWidth="1"/>
    <col min="14859" max="15104" width="9.140625" style="1"/>
    <col min="15105" max="15105" width="4.85546875" style="1" customWidth="1"/>
    <col min="15106" max="15106" width="25.85546875" style="1" customWidth="1"/>
    <col min="15107" max="15107" width="56.7109375" style="1" customWidth="1"/>
    <col min="15108" max="15108" width="20.42578125" style="1" customWidth="1"/>
    <col min="15109" max="15109" width="11.140625" style="1" customWidth="1"/>
    <col min="15110" max="15110" width="16.140625" style="1" customWidth="1"/>
    <col min="15111" max="15111" width="16" style="1" customWidth="1"/>
    <col min="15112" max="15112" width="20.42578125" style="1" customWidth="1"/>
    <col min="15113" max="15113" width="19.5703125" style="1" customWidth="1"/>
    <col min="15114" max="15114" width="14.42578125" style="1" bestFit="1" customWidth="1"/>
    <col min="15115" max="15360" width="9.140625" style="1"/>
    <col min="15361" max="15361" width="4.85546875" style="1" customWidth="1"/>
    <col min="15362" max="15362" width="25.85546875" style="1" customWidth="1"/>
    <col min="15363" max="15363" width="56.7109375" style="1" customWidth="1"/>
    <col min="15364" max="15364" width="20.42578125" style="1" customWidth="1"/>
    <col min="15365" max="15365" width="11.140625" style="1" customWidth="1"/>
    <col min="15366" max="15366" width="16.140625" style="1" customWidth="1"/>
    <col min="15367" max="15367" width="16" style="1" customWidth="1"/>
    <col min="15368" max="15368" width="20.42578125" style="1" customWidth="1"/>
    <col min="15369" max="15369" width="19.5703125" style="1" customWidth="1"/>
    <col min="15370" max="15370" width="14.42578125" style="1" bestFit="1" customWidth="1"/>
    <col min="15371" max="15616" width="9.140625" style="1"/>
    <col min="15617" max="15617" width="4.85546875" style="1" customWidth="1"/>
    <col min="15618" max="15618" width="25.85546875" style="1" customWidth="1"/>
    <col min="15619" max="15619" width="56.7109375" style="1" customWidth="1"/>
    <col min="15620" max="15620" width="20.42578125" style="1" customWidth="1"/>
    <col min="15621" max="15621" width="11.140625" style="1" customWidth="1"/>
    <col min="15622" max="15622" width="16.140625" style="1" customWidth="1"/>
    <col min="15623" max="15623" width="16" style="1" customWidth="1"/>
    <col min="15624" max="15624" width="20.42578125" style="1" customWidth="1"/>
    <col min="15625" max="15625" width="19.5703125" style="1" customWidth="1"/>
    <col min="15626" max="15626" width="14.42578125" style="1" bestFit="1" customWidth="1"/>
    <col min="15627" max="15872" width="9.140625" style="1"/>
    <col min="15873" max="15873" width="4.85546875" style="1" customWidth="1"/>
    <col min="15874" max="15874" width="25.85546875" style="1" customWidth="1"/>
    <col min="15875" max="15875" width="56.7109375" style="1" customWidth="1"/>
    <col min="15876" max="15876" width="20.42578125" style="1" customWidth="1"/>
    <col min="15877" max="15877" width="11.140625" style="1" customWidth="1"/>
    <col min="15878" max="15878" width="16.140625" style="1" customWidth="1"/>
    <col min="15879" max="15879" width="16" style="1" customWidth="1"/>
    <col min="15880" max="15880" width="20.42578125" style="1" customWidth="1"/>
    <col min="15881" max="15881" width="19.5703125" style="1" customWidth="1"/>
    <col min="15882" max="15882" width="14.42578125" style="1" bestFit="1" customWidth="1"/>
    <col min="15883" max="16128" width="9.140625" style="1"/>
    <col min="16129" max="16129" width="4.85546875" style="1" customWidth="1"/>
    <col min="16130" max="16130" width="25.85546875" style="1" customWidth="1"/>
    <col min="16131" max="16131" width="56.7109375" style="1" customWidth="1"/>
    <col min="16132" max="16132" width="20.42578125" style="1" customWidth="1"/>
    <col min="16133" max="16133" width="11.140625" style="1" customWidth="1"/>
    <col min="16134" max="16134" width="16.140625" style="1" customWidth="1"/>
    <col min="16135" max="16135" width="16" style="1" customWidth="1"/>
    <col min="16136" max="16136" width="20.42578125" style="1" customWidth="1"/>
    <col min="16137" max="16137" width="19.5703125" style="1" customWidth="1"/>
    <col min="16138" max="16138" width="14.42578125" style="1" bestFit="1" customWidth="1"/>
    <col min="16139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13809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613"/>
      <c r="C4" s="613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1514.2</v>
      </c>
      <c r="F7" s="16"/>
      <c r="G7" s="16"/>
      <c r="H7" s="16"/>
      <c r="I7" s="17">
        <f>I188+I205+I213+I234+I255+I276</f>
        <v>79675.337239999979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42350.003239999984</v>
      </c>
    </row>
    <row r="9" spans="1:9" ht="32.25" customHeight="1" thickBot="1" x14ac:dyDescent="0.25">
      <c r="A9" s="596">
        <v>1</v>
      </c>
      <c r="B9" s="597" t="s">
        <v>13810</v>
      </c>
      <c r="C9" s="598" t="s">
        <v>13811</v>
      </c>
      <c r="D9" s="597" t="s">
        <v>13812</v>
      </c>
      <c r="E9" s="599">
        <v>15</v>
      </c>
      <c r="F9" s="600">
        <v>550</v>
      </c>
      <c r="G9" s="505"/>
      <c r="H9" s="600">
        <v>550</v>
      </c>
      <c r="I9" s="600">
        <v>550</v>
      </c>
    </row>
    <row r="10" spans="1:9" ht="43.5" customHeight="1" thickTop="1" x14ac:dyDescent="0.2">
      <c r="A10" s="24">
        <v>2</v>
      </c>
      <c r="B10" s="319" t="s">
        <v>13813</v>
      </c>
      <c r="C10" s="320" t="s">
        <v>13501</v>
      </c>
      <c r="D10" s="321" t="s">
        <v>13814</v>
      </c>
      <c r="E10" s="322">
        <v>1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13815</v>
      </c>
      <c r="C11" s="320" t="s">
        <v>13816</v>
      </c>
      <c r="D11" s="321" t="s">
        <v>13817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13818</v>
      </c>
      <c r="C12" s="320" t="s">
        <v>13819</v>
      </c>
      <c r="D12" s="321" t="s">
        <v>13820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13821</v>
      </c>
      <c r="C13" s="552" t="s">
        <v>13822</v>
      </c>
      <c r="D13" s="553" t="s">
        <v>13823</v>
      </c>
      <c r="E13" s="554">
        <v>15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13824</v>
      </c>
      <c r="C14" s="552" t="s">
        <v>13825</v>
      </c>
      <c r="D14" s="553" t="s">
        <v>13826</v>
      </c>
      <c r="E14" s="554">
        <v>7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13827</v>
      </c>
      <c r="C15" s="552" t="s">
        <v>13828</v>
      </c>
      <c r="D15" s="553" t="s">
        <v>13829</v>
      </c>
      <c r="E15" s="554">
        <v>0.3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13830</v>
      </c>
      <c r="C16" s="552" t="s">
        <v>13828</v>
      </c>
      <c r="D16" s="553" t="s">
        <v>13831</v>
      </c>
      <c r="E16" s="554">
        <v>1.3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13832</v>
      </c>
      <c r="C17" s="552" t="s">
        <v>13833</v>
      </c>
      <c r="D17" s="553" t="s">
        <v>13834</v>
      </c>
      <c r="E17" s="554">
        <v>4.5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13835</v>
      </c>
      <c r="C18" s="552" t="s">
        <v>13836</v>
      </c>
      <c r="D18" s="553" t="s">
        <v>13837</v>
      </c>
      <c r="E18" s="554">
        <v>4.5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13838</v>
      </c>
      <c r="C19" s="552" t="s">
        <v>13839</v>
      </c>
      <c r="D19" s="553" t="s">
        <v>13840</v>
      </c>
      <c r="E19" s="554">
        <v>6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13841</v>
      </c>
      <c r="C20" s="552" t="s">
        <v>13842</v>
      </c>
      <c r="D20" s="553" t="s">
        <v>13843</v>
      </c>
      <c r="E20" s="554">
        <v>5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13844</v>
      </c>
      <c r="C21" s="552" t="s">
        <v>4965</v>
      </c>
      <c r="D21" s="553" t="s">
        <v>13845</v>
      </c>
      <c r="E21" s="554">
        <v>3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13846</v>
      </c>
      <c r="C22" s="552" t="s">
        <v>13847</v>
      </c>
      <c r="D22" s="553" t="s">
        <v>13846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13848</v>
      </c>
      <c r="C23" s="552" t="s">
        <v>13849</v>
      </c>
      <c r="D23" s="553" t="s">
        <v>13848</v>
      </c>
      <c r="E23" s="554">
        <v>8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13850</v>
      </c>
      <c r="C24" s="552" t="s">
        <v>13851</v>
      </c>
      <c r="D24" s="553" t="s">
        <v>13850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13852</v>
      </c>
      <c r="C25" s="552" t="s">
        <v>13853</v>
      </c>
      <c r="D25" s="553" t="s">
        <v>13852</v>
      </c>
      <c r="E25" s="554">
        <v>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13854</v>
      </c>
      <c r="C26" s="552" t="s">
        <v>13853</v>
      </c>
      <c r="D26" s="553" t="s">
        <v>13854</v>
      </c>
      <c r="E26" s="554">
        <v>6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13855</v>
      </c>
      <c r="C27" s="552" t="s">
        <v>2045</v>
      </c>
      <c r="D27" s="553" t="s">
        <v>13855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13856</v>
      </c>
      <c r="C28" s="552" t="s">
        <v>2045</v>
      </c>
      <c r="D28" s="553" t="s">
        <v>13856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Bot="1" x14ac:dyDescent="0.25">
      <c r="A29" s="29">
        <v>21</v>
      </c>
      <c r="B29" s="551" t="s">
        <v>13857</v>
      </c>
      <c r="C29" s="552" t="s">
        <v>2045</v>
      </c>
      <c r="D29" s="553" t="s">
        <v>13857</v>
      </c>
      <c r="E29" s="554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551" t="s">
        <v>13858</v>
      </c>
      <c r="C30" s="552" t="s">
        <v>13859</v>
      </c>
      <c r="D30" s="553" t="s">
        <v>13858</v>
      </c>
      <c r="E30" s="554">
        <v>7</v>
      </c>
      <c r="F30" s="330">
        <v>550</v>
      </c>
      <c r="G30" s="331"/>
      <c r="H30" s="330">
        <v>550</v>
      </c>
      <c r="I30" s="332">
        <v>550</v>
      </c>
    </row>
    <row r="31" spans="1:11" ht="39.75" customHeight="1" thickBot="1" x14ac:dyDescent="0.25">
      <c r="A31" s="29">
        <v>23</v>
      </c>
      <c r="B31" s="551" t="s">
        <v>13860</v>
      </c>
      <c r="C31" s="552" t="s">
        <v>13861</v>
      </c>
      <c r="D31" s="553" t="s">
        <v>13860</v>
      </c>
      <c r="E31" s="554">
        <v>7</v>
      </c>
      <c r="F31" s="330">
        <v>550</v>
      </c>
      <c r="G31" s="331"/>
      <c r="H31" s="330">
        <v>550</v>
      </c>
      <c r="I31" s="332">
        <v>550</v>
      </c>
    </row>
    <row r="32" spans="1:11" ht="39.75" customHeight="1" thickTop="1" x14ac:dyDescent="0.2">
      <c r="A32" s="24">
        <v>24</v>
      </c>
      <c r="B32" s="551" t="s">
        <v>13862</v>
      </c>
      <c r="C32" s="552" t="s">
        <v>13863</v>
      </c>
      <c r="D32" s="553" t="s">
        <v>13862</v>
      </c>
      <c r="E32" s="554">
        <v>7</v>
      </c>
      <c r="F32" s="330">
        <v>550</v>
      </c>
      <c r="G32" s="331"/>
      <c r="H32" s="330">
        <v>550</v>
      </c>
      <c r="I32" s="332">
        <v>550</v>
      </c>
    </row>
    <row r="33" spans="1:9" ht="39.75" customHeight="1" thickBot="1" x14ac:dyDescent="0.25">
      <c r="A33" s="29">
        <v>25</v>
      </c>
      <c r="B33" s="551" t="s">
        <v>13864</v>
      </c>
      <c r="C33" s="552" t="s">
        <v>13865</v>
      </c>
      <c r="D33" s="553" t="s">
        <v>13864</v>
      </c>
      <c r="E33" s="554">
        <v>7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551" t="s">
        <v>13866</v>
      </c>
      <c r="C34" s="552" t="s">
        <v>13867</v>
      </c>
      <c r="D34" s="553" t="s">
        <v>13866</v>
      </c>
      <c r="E34" s="554">
        <v>7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Bot="1" x14ac:dyDescent="0.25">
      <c r="A35" s="29">
        <v>27</v>
      </c>
      <c r="B35" s="551" t="s">
        <v>13868</v>
      </c>
      <c r="C35" s="552" t="s">
        <v>13869</v>
      </c>
      <c r="D35" s="553" t="s">
        <v>13868</v>
      </c>
      <c r="E35" s="554">
        <v>7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551" t="s">
        <v>13870</v>
      </c>
      <c r="C36" s="552" t="s">
        <v>13871</v>
      </c>
      <c r="D36" s="553" t="s">
        <v>13870</v>
      </c>
      <c r="E36" s="554">
        <v>7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Bot="1" x14ac:dyDescent="0.25">
      <c r="A37" s="29">
        <v>29</v>
      </c>
      <c r="B37" s="551" t="s">
        <v>13872</v>
      </c>
      <c r="C37" s="552" t="s">
        <v>13873</v>
      </c>
      <c r="D37" s="553" t="s">
        <v>13872</v>
      </c>
      <c r="E37" s="554">
        <v>7</v>
      </c>
      <c r="F37" s="330">
        <v>550</v>
      </c>
      <c r="G37" s="331"/>
      <c r="H37" s="330">
        <v>550</v>
      </c>
      <c r="I37" s="332">
        <v>550</v>
      </c>
    </row>
    <row r="38" spans="1:9" ht="39.75" customHeight="1" thickTop="1" x14ac:dyDescent="0.2">
      <c r="A38" s="24">
        <v>30</v>
      </c>
      <c r="B38" s="551" t="s">
        <v>13874</v>
      </c>
      <c r="C38" s="552" t="s">
        <v>2045</v>
      </c>
      <c r="D38" s="553" t="s">
        <v>13874</v>
      </c>
      <c r="E38" s="554">
        <v>7</v>
      </c>
      <c r="F38" s="330">
        <v>550</v>
      </c>
      <c r="G38" s="331"/>
      <c r="H38" s="330">
        <v>550</v>
      </c>
      <c r="I38" s="332">
        <v>550</v>
      </c>
    </row>
    <row r="39" spans="1:9" ht="39.75" customHeight="1" thickBot="1" x14ac:dyDescent="0.25">
      <c r="A39" s="29">
        <v>31</v>
      </c>
      <c r="B39" s="551" t="s">
        <v>13875</v>
      </c>
      <c r="C39" s="552" t="s">
        <v>2045</v>
      </c>
      <c r="D39" s="553" t="s">
        <v>13875</v>
      </c>
      <c r="E39" s="554">
        <v>7</v>
      </c>
      <c r="F39" s="330">
        <v>550</v>
      </c>
      <c r="G39" s="331"/>
      <c r="H39" s="330">
        <v>550</v>
      </c>
      <c r="I39" s="332">
        <v>550</v>
      </c>
    </row>
    <row r="40" spans="1:9" ht="39.75" customHeight="1" thickTop="1" x14ac:dyDescent="0.2">
      <c r="A40" s="24">
        <v>32</v>
      </c>
      <c r="B40" s="551" t="s">
        <v>13876</v>
      </c>
      <c r="C40" s="552" t="s">
        <v>13877</v>
      </c>
      <c r="D40" s="553" t="s">
        <v>13876</v>
      </c>
      <c r="E40" s="554">
        <v>7</v>
      </c>
      <c r="F40" s="330">
        <v>550</v>
      </c>
      <c r="G40" s="331"/>
      <c r="H40" s="330">
        <v>550</v>
      </c>
      <c r="I40" s="332">
        <v>550</v>
      </c>
    </row>
    <row r="41" spans="1:9" ht="39.75" customHeight="1" thickBot="1" x14ac:dyDescent="0.25">
      <c r="A41" s="29">
        <v>33</v>
      </c>
      <c r="B41" s="551" t="s">
        <v>13878</v>
      </c>
      <c r="C41" s="552" t="s">
        <v>13879</v>
      </c>
      <c r="D41" s="553" t="s">
        <v>13878</v>
      </c>
      <c r="E41" s="554">
        <v>7</v>
      </c>
      <c r="F41" s="330">
        <v>550</v>
      </c>
      <c r="G41" s="331"/>
      <c r="H41" s="330">
        <v>550</v>
      </c>
      <c r="I41" s="332">
        <v>550</v>
      </c>
    </row>
    <row r="42" spans="1:9" ht="39.75" customHeight="1" thickTop="1" x14ac:dyDescent="0.2">
      <c r="A42" s="24">
        <v>34</v>
      </c>
      <c r="B42" s="551" t="s">
        <v>13880</v>
      </c>
      <c r="C42" s="552" t="s">
        <v>13881</v>
      </c>
      <c r="D42" s="553" t="s">
        <v>13880</v>
      </c>
      <c r="E42" s="554">
        <v>6</v>
      </c>
      <c r="F42" s="330">
        <v>550</v>
      </c>
      <c r="G42" s="331"/>
      <c r="H42" s="330">
        <v>550</v>
      </c>
      <c r="I42" s="332">
        <v>550</v>
      </c>
    </row>
    <row r="43" spans="1:9" ht="39.75" customHeight="1" thickBot="1" x14ac:dyDescent="0.25">
      <c r="A43" s="29">
        <v>35</v>
      </c>
      <c r="B43" s="551" t="s">
        <v>13882</v>
      </c>
      <c r="C43" s="552" t="s">
        <v>13883</v>
      </c>
      <c r="D43" s="553" t="s">
        <v>13882</v>
      </c>
      <c r="E43" s="554">
        <v>7</v>
      </c>
      <c r="F43" s="330">
        <v>550</v>
      </c>
      <c r="G43" s="331"/>
      <c r="H43" s="330">
        <v>550</v>
      </c>
      <c r="I43" s="332">
        <v>550</v>
      </c>
    </row>
    <row r="44" spans="1:9" ht="39.75" customHeight="1" thickTop="1" x14ac:dyDescent="0.2">
      <c r="A44" s="24">
        <v>36</v>
      </c>
      <c r="B44" s="551" t="s">
        <v>13884</v>
      </c>
      <c r="C44" s="552" t="s">
        <v>13885</v>
      </c>
      <c r="D44" s="553" t="s">
        <v>13884</v>
      </c>
      <c r="E44" s="554">
        <v>7</v>
      </c>
      <c r="F44" s="330">
        <v>550</v>
      </c>
      <c r="G44" s="331"/>
      <c r="H44" s="330">
        <v>550</v>
      </c>
      <c r="I44" s="332">
        <v>550</v>
      </c>
    </row>
    <row r="45" spans="1:9" ht="39.75" customHeight="1" thickBot="1" x14ac:dyDescent="0.25">
      <c r="A45" s="29">
        <v>37</v>
      </c>
      <c r="B45" s="551" t="s">
        <v>13886</v>
      </c>
      <c r="C45" s="552" t="s">
        <v>13887</v>
      </c>
      <c r="D45" s="553" t="s">
        <v>13886</v>
      </c>
      <c r="E45" s="554">
        <v>7</v>
      </c>
      <c r="F45" s="330">
        <v>550</v>
      </c>
      <c r="G45" s="331"/>
      <c r="H45" s="330">
        <v>550</v>
      </c>
      <c r="I45" s="332">
        <v>550</v>
      </c>
    </row>
    <row r="46" spans="1:9" ht="39.75" customHeight="1" thickTop="1" x14ac:dyDescent="0.2">
      <c r="A46" s="24">
        <v>38</v>
      </c>
      <c r="B46" s="551" t="s">
        <v>13888</v>
      </c>
      <c r="C46" s="552" t="s">
        <v>13889</v>
      </c>
      <c r="D46" s="553" t="s">
        <v>13888</v>
      </c>
      <c r="E46" s="554">
        <v>7</v>
      </c>
      <c r="F46" s="330">
        <v>550</v>
      </c>
      <c r="G46" s="331"/>
      <c r="H46" s="330">
        <v>550</v>
      </c>
      <c r="I46" s="332">
        <v>550</v>
      </c>
    </row>
    <row r="47" spans="1:9" ht="39.75" customHeight="1" thickBot="1" x14ac:dyDescent="0.25">
      <c r="A47" s="29">
        <v>39</v>
      </c>
      <c r="B47" s="551" t="s">
        <v>13890</v>
      </c>
      <c r="C47" s="552" t="s">
        <v>13891</v>
      </c>
      <c r="D47" s="553" t="s">
        <v>13890</v>
      </c>
      <c r="E47" s="554">
        <v>7</v>
      </c>
      <c r="F47" s="330">
        <v>550</v>
      </c>
      <c r="G47" s="331"/>
      <c r="H47" s="330">
        <v>550</v>
      </c>
      <c r="I47" s="332">
        <v>550</v>
      </c>
    </row>
    <row r="48" spans="1:9" ht="39.75" customHeight="1" thickTop="1" x14ac:dyDescent="0.2">
      <c r="A48" s="24">
        <v>40</v>
      </c>
      <c r="B48" s="551" t="s">
        <v>13892</v>
      </c>
      <c r="C48" s="552" t="s">
        <v>8508</v>
      </c>
      <c r="D48" s="553" t="s">
        <v>13892</v>
      </c>
      <c r="E48" s="554">
        <v>5</v>
      </c>
      <c r="F48" s="330">
        <v>550</v>
      </c>
      <c r="G48" s="331"/>
      <c r="H48" s="330">
        <v>550</v>
      </c>
      <c r="I48" s="332">
        <v>550</v>
      </c>
    </row>
    <row r="49" spans="1:9" ht="39.75" customHeight="1" thickBot="1" x14ac:dyDescent="0.25">
      <c r="A49" s="29">
        <v>41</v>
      </c>
      <c r="B49" s="551" t="s">
        <v>13893</v>
      </c>
      <c r="C49" s="552" t="s">
        <v>8508</v>
      </c>
      <c r="D49" s="553" t="s">
        <v>13893</v>
      </c>
      <c r="E49" s="554">
        <v>5</v>
      </c>
      <c r="F49" s="330">
        <v>550</v>
      </c>
      <c r="G49" s="331"/>
      <c r="H49" s="330">
        <v>550</v>
      </c>
      <c r="I49" s="332">
        <v>550</v>
      </c>
    </row>
    <row r="50" spans="1:9" ht="39.75" customHeight="1" thickTop="1" x14ac:dyDescent="0.2">
      <c r="A50" s="24">
        <v>42</v>
      </c>
      <c r="B50" s="551" t="s">
        <v>13894</v>
      </c>
      <c r="C50" s="552" t="s">
        <v>13895</v>
      </c>
      <c r="D50" s="553" t="s">
        <v>13894</v>
      </c>
      <c r="E50" s="554">
        <v>7</v>
      </c>
      <c r="F50" s="330">
        <v>550</v>
      </c>
      <c r="G50" s="331"/>
      <c r="H50" s="330">
        <v>550</v>
      </c>
      <c r="I50" s="332">
        <v>550</v>
      </c>
    </row>
    <row r="51" spans="1:9" ht="39.75" customHeight="1" thickBot="1" x14ac:dyDescent="0.25">
      <c r="A51" s="29">
        <v>43</v>
      </c>
      <c r="B51" s="551" t="s">
        <v>13896</v>
      </c>
      <c r="C51" s="552" t="s">
        <v>13568</v>
      </c>
      <c r="D51" s="553" t="s">
        <v>13897</v>
      </c>
      <c r="E51" s="554">
        <v>10</v>
      </c>
      <c r="F51" s="330">
        <v>550</v>
      </c>
      <c r="G51" s="331"/>
      <c r="H51" s="330">
        <v>550.00036</v>
      </c>
      <c r="I51" s="332">
        <v>550.00036</v>
      </c>
    </row>
    <row r="52" spans="1:9" ht="39.75" customHeight="1" thickTop="1" x14ac:dyDescent="0.2">
      <c r="A52" s="24">
        <v>44</v>
      </c>
      <c r="B52" s="551" t="s">
        <v>13898</v>
      </c>
      <c r="C52" s="552" t="s">
        <v>13899</v>
      </c>
      <c r="D52" s="553" t="s">
        <v>13900</v>
      </c>
      <c r="E52" s="554">
        <v>5</v>
      </c>
      <c r="F52" s="330">
        <v>550</v>
      </c>
      <c r="G52" s="331"/>
      <c r="H52" s="330">
        <v>550.00036</v>
      </c>
      <c r="I52" s="332">
        <v>550.00036</v>
      </c>
    </row>
    <row r="53" spans="1:9" ht="39.75" customHeight="1" thickBot="1" x14ac:dyDescent="0.25">
      <c r="A53" s="29">
        <v>45</v>
      </c>
      <c r="B53" s="551" t="s">
        <v>13901</v>
      </c>
      <c r="C53" s="552" t="s">
        <v>13902</v>
      </c>
      <c r="D53" s="553" t="s">
        <v>13903</v>
      </c>
      <c r="E53" s="554">
        <v>10</v>
      </c>
      <c r="F53" s="330">
        <v>550</v>
      </c>
      <c r="G53" s="331"/>
      <c r="H53" s="330">
        <v>550.00036</v>
      </c>
      <c r="I53" s="332">
        <v>550.00036</v>
      </c>
    </row>
    <row r="54" spans="1:9" ht="39.75" customHeight="1" thickTop="1" x14ac:dyDescent="0.2">
      <c r="A54" s="24">
        <v>46</v>
      </c>
      <c r="B54" s="551" t="s">
        <v>13904</v>
      </c>
      <c r="C54" s="552" t="s">
        <v>13905</v>
      </c>
      <c r="D54" s="553" t="s">
        <v>13906</v>
      </c>
      <c r="E54" s="554">
        <v>5</v>
      </c>
      <c r="F54" s="330">
        <v>550</v>
      </c>
      <c r="G54" s="331"/>
      <c r="H54" s="330">
        <v>550.00036</v>
      </c>
      <c r="I54" s="332">
        <v>550.00036</v>
      </c>
    </row>
    <row r="55" spans="1:9" ht="39.75" customHeight="1" thickBot="1" x14ac:dyDescent="0.25">
      <c r="A55" s="29">
        <v>47</v>
      </c>
      <c r="B55" s="551" t="s">
        <v>13907</v>
      </c>
      <c r="C55" s="552" t="s">
        <v>13908</v>
      </c>
      <c r="D55" s="553" t="s">
        <v>13909</v>
      </c>
      <c r="E55" s="554">
        <v>15</v>
      </c>
      <c r="F55" s="330">
        <v>550</v>
      </c>
      <c r="G55" s="331"/>
      <c r="H55" s="330">
        <v>550.00036</v>
      </c>
      <c r="I55" s="332">
        <v>550.00036</v>
      </c>
    </row>
    <row r="56" spans="1:9" ht="39.75" customHeight="1" thickTop="1" x14ac:dyDescent="0.2">
      <c r="A56" s="24">
        <v>48</v>
      </c>
      <c r="B56" s="551" t="s">
        <v>13910</v>
      </c>
      <c r="C56" s="552" t="s">
        <v>13911</v>
      </c>
      <c r="D56" s="553" t="s">
        <v>13912</v>
      </c>
      <c r="E56" s="554">
        <v>5</v>
      </c>
      <c r="F56" s="330">
        <v>550</v>
      </c>
      <c r="G56" s="331"/>
      <c r="H56" s="330">
        <v>550.00036</v>
      </c>
      <c r="I56" s="332">
        <v>550.00036</v>
      </c>
    </row>
    <row r="57" spans="1:9" ht="39.75" customHeight="1" thickBot="1" x14ac:dyDescent="0.25">
      <c r="A57" s="29">
        <v>49</v>
      </c>
      <c r="B57" s="551" t="s">
        <v>13913</v>
      </c>
      <c r="C57" s="552" t="s">
        <v>12750</v>
      </c>
      <c r="D57" s="553" t="s">
        <v>13914</v>
      </c>
      <c r="E57" s="554">
        <v>5</v>
      </c>
      <c r="F57" s="330">
        <v>550.00036</v>
      </c>
      <c r="G57" s="331"/>
      <c r="H57" s="330">
        <v>550.00036</v>
      </c>
      <c r="I57" s="332">
        <v>550.00036</v>
      </c>
    </row>
    <row r="58" spans="1:9" ht="39.75" customHeight="1" thickTop="1" x14ac:dyDescent="0.2">
      <c r="A58" s="24">
        <v>50</v>
      </c>
      <c r="B58" s="551" t="s">
        <v>13915</v>
      </c>
      <c r="C58" s="552" t="s">
        <v>13916</v>
      </c>
      <c r="D58" s="553" t="s">
        <v>13917</v>
      </c>
      <c r="E58" s="554">
        <v>5</v>
      </c>
      <c r="F58" s="330">
        <v>550.00036</v>
      </c>
      <c r="G58" s="331"/>
      <c r="H58" s="330">
        <v>550.00036</v>
      </c>
      <c r="I58" s="332">
        <v>550.00036</v>
      </c>
    </row>
    <row r="59" spans="1:9" ht="39.75" customHeight="1" thickBot="1" x14ac:dyDescent="0.25">
      <c r="A59" s="29">
        <v>51</v>
      </c>
      <c r="B59" s="551" t="s">
        <v>13918</v>
      </c>
      <c r="C59" s="552" t="s">
        <v>13916</v>
      </c>
      <c r="D59" s="553" t="s">
        <v>13919</v>
      </c>
      <c r="E59" s="554">
        <v>5</v>
      </c>
      <c r="F59" s="330">
        <v>550.00036</v>
      </c>
      <c r="G59" s="331"/>
      <c r="H59" s="330">
        <v>550.00036</v>
      </c>
      <c r="I59" s="332">
        <v>550.00036</v>
      </c>
    </row>
    <row r="60" spans="1:9" ht="39.75" customHeight="1" thickTop="1" x14ac:dyDescent="0.2">
      <c r="A60" s="24">
        <v>52</v>
      </c>
      <c r="B60" s="551" t="s">
        <v>13920</v>
      </c>
      <c r="C60" s="552" t="s">
        <v>13921</v>
      </c>
      <c r="D60" s="553" t="s">
        <v>13922</v>
      </c>
      <c r="E60" s="554">
        <v>5</v>
      </c>
      <c r="F60" s="330">
        <v>550</v>
      </c>
      <c r="G60" s="331"/>
      <c r="H60" s="330">
        <v>550</v>
      </c>
      <c r="I60" s="332">
        <v>550</v>
      </c>
    </row>
    <row r="61" spans="1:9" ht="39.75" customHeight="1" thickBot="1" x14ac:dyDescent="0.25">
      <c r="A61" s="29">
        <v>53</v>
      </c>
      <c r="B61" s="551" t="s">
        <v>13923</v>
      </c>
      <c r="C61" s="552" t="s">
        <v>13924</v>
      </c>
      <c r="D61" s="553" t="s">
        <v>13925</v>
      </c>
      <c r="E61" s="554">
        <v>6</v>
      </c>
      <c r="F61" s="330">
        <v>550</v>
      </c>
      <c r="G61" s="331"/>
      <c r="H61" s="330">
        <v>550</v>
      </c>
      <c r="I61" s="332">
        <v>550</v>
      </c>
    </row>
    <row r="62" spans="1:9" ht="39.75" customHeight="1" thickTop="1" x14ac:dyDescent="0.2">
      <c r="A62" s="24">
        <v>54</v>
      </c>
      <c r="B62" s="551" t="s">
        <v>13926</v>
      </c>
      <c r="C62" s="552" t="s">
        <v>13927</v>
      </c>
      <c r="D62" s="553" t="s">
        <v>13928</v>
      </c>
      <c r="E62" s="554">
        <v>5</v>
      </c>
      <c r="F62" s="330">
        <v>550</v>
      </c>
      <c r="G62" s="331"/>
      <c r="H62" s="330">
        <v>550</v>
      </c>
      <c r="I62" s="332">
        <v>550</v>
      </c>
    </row>
    <row r="63" spans="1:9" ht="39.75" customHeight="1" thickBot="1" x14ac:dyDescent="0.25">
      <c r="A63" s="29">
        <v>55</v>
      </c>
      <c r="B63" s="551" t="s">
        <v>13929</v>
      </c>
      <c r="C63" s="552" t="s">
        <v>13930</v>
      </c>
      <c r="D63" s="553" t="s">
        <v>13931</v>
      </c>
      <c r="E63" s="554">
        <v>2</v>
      </c>
      <c r="F63" s="330">
        <v>550</v>
      </c>
      <c r="G63" s="331"/>
      <c r="H63" s="330">
        <v>550</v>
      </c>
      <c r="I63" s="332">
        <v>550</v>
      </c>
    </row>
    <row r="64" spans="1:9" ht="39.75" customHeight="1" thickTop="1" x14ac:dyDescent="0.2">
      <c r="A64" s="24">
        <v>56</v>
      </c>
      <c r="B64" s="551" t="s">
        <v>13932</v>
      </c>
      <c r="C64" s="552" t="s">
        <v>13933</v>
      </c>
      <c r="D64" s="553" t="s">
        <v>13934</v>
      </c>
      <c r="E64" s="554">
        <v>7</v>
      </c>
      <c r="F64" s="330">
        <v>550</v>
      </c>
      <c r="G64" s="331"/>
      <c r="H64" s="330">
        <v>550</v>
      </c>
      <c r="I64" s="332">
        <v>550</v>
      </c>
    </row>
    <row r="65" spans="1:9" ht="39.75" customHeight="1" thickBot="1" x14ac:dyDescent="0.25">
      <c r="A65" s="29">
        <v>57</v>
      </c>
      <c r="B65" s="551" t="s">
        <v>13935</v>
      </c>
      <c r="C65" s="552" t="s">
        <v>13936</v>
      </c>
      <c r="D65" s="553" t="s">
        <v>13937</v>
      </c>
      <c r="E65" s="554">
        <v>5</v>
      </c>
      <c r="F65" s="330">
        <v>550</v>
      </c>
      <c r="G65" s="331"/>
      <c r="H65" s="330">
        <v>550</v>
      </c>
      <c r="I65" s="332">
        <v>550</v>
      </c>
    </row>
    <row r="66" spans="1:9" ht="39.75" customHeight="1" thickTop="1" x14ac:dyDescent="0.2">
      <c r="A66" s="24">
        <v>58</v>
      </c>
      <c r="B66" s="551" t="s">
        <v>13938</v>
      </c>
      <c r="C66" s="552" t="s">
        <v>13939</v>
      </c>
      <c r="D66" s="553" t="s">
        <v>13938</v>
      </c>
      <c r="E66" s="554">
        <v>7</v>
      </c>
      <c r="F66" s="330">
        <v>550</v>
      </c>
      <c r="G66" s="331"/>
      <c r="H66" s="330">
        <v>550</v>
      </c>
      <c r="I66" s="332">
        <v>550</v>
      </c>
    </row>
    <row r="67" spans="1:9" ht="39.75" customHeight="1" thickBot="1" x14ac:dyDescent="0.25">
      <c r="A67" s="29">
        <v>59</v>
      </c>
      <c r="B67" s="551" t="s">
        <v>13940</v>
      </c>
      <c r="C67" s="552" t="s">
        <v>13941</v>
      </c>
      <c r="D67" s="553" t="s">
        <v>13940</v>
      </c>
      <c r="E67" s="554">
        <v>15</v>
      </c>
      <c r="F67" s="330">
        <v>550</v>
      </c>
      <c r="G67" s="331"/>
      <c r="H67" s="330">
        <v>550</v>
      </c>
      <c r="I67" s="332">
        <v>550</v>
      </c>
    </row>
    <row r="68" spans="1:9" ht="39.75" customHeight="1" thickTop="1" x14ac:dyDescent="0.2">
      <c r="A68" s="24">
        <v>60</v>
      </c>
      <c r="B68" s="551" t="s">
        <v>13942</v>
      </c>
      <c r="C68" s="552" t="s">
        <v>13943</v>
      </c>
      <c r="D68" s="553" t="s">
        <v>13942</v>
      </c>
      <c r="E68" s="554">
        <v>15</v>
      </c>
      <c r="F68" s="330">
        <v>550</v>
      </c>
      <c r="G68" s="331"/>
      <c r="H68" s="330">
        <v>550</v>
      </c>
      <c r="I68" s="332">
        <v>550</v>
      </c>
    </row>
    <row r="69" spans="1:9" ht="39.75" customHeight="1" thickBot="1" x14ac:dyDescent="0.25">
      <c r="A69" s="29">
        <v>61</v>
      </c>
      <c r="B69" s="551" t="s">
        <v>13944</v>
      </c>
      <c r="C69" s="552" t="s">
        <v>13945</v>
      </c>
      <c r="D69" s="553" t="s">
        <v>13944</v>
      </c>
      <c r="E69" s="554">
        <v>15</v>
      </c>
      <c r="F69" s="330">
        <v>550</v>
      </c>
      <c r="G69" s="331"/>
      <c r="H69" s="330">
        <v>550</v>
      </c>
      <c r="I69" s="332">
        <v>550</v>
      </c>
    </row>
    <row r="70" spans="1:9" ht="39.75" customHeight="1" thickTop="1" x14ac:dyDescent="0.2">
      <c r="A70" s="24">
        <v>62</v>
      </c>
      <c r="B70" s="551" t="s">
        <v>13946</v>
      </c>
      <c r="C70" s="552" t="s">
        <v>13947</v>
      </c>
      <c r="D70" s="553" t="s">
        <v>13946</v>
      </c>
      <c r="E70" s="554">
        <v>10</v>
      </c>
      <c r="F70" s="330">
        <v>550</v>
      </c>
      <c r="G70" s="331"/>
      <c r="H70" s="330">
        <v>550</v>
      </c>
      <c r="I70" s="332">
        <v>550</v>
      </c>
    </row>
    <row r="71" spans="1:9" ht="39.75" customHeight="1" thickBot="1" x14ac:dyDescent="0.25">
      <c r="A71" s="29">
        <v>63</v>
      </c>
      <c r="B71" s="551" t="s">
        <v>13948</v>
      </c>
      <c r="C71" s="552" t="s">
        <v>13949</v>
      </c>
      <c r="D71" s="553" t="s">
        <v>13948</v>
      </c>
      <c r="E71" s="554">
        <v>15</v>
      </c>
      <c r="F71" s="330">
        <v>550</v>
      </c>
      <c r="G71" s="331"/>
      <c r="H71" s="330">
        <v>550</v>
      </c>
      <c r="I71" s="332">
        <v>550</v>
      </c>
    </row>
    <row r="72" spans="1:9" ht="39.75" customHeight="1" thickTop="1" x14ac:dyDescent="0.2">
      <c r="A72" s="24">
        <v>64</v>
      </c>
      <c r="B72" s="551" t="s">
        <v>13950</v>
      </c>
      <c r="C72" s="552" t="s">
        <v>13951</v>
      </c>
      <c r="D72" s="553" t="s">
        <v>13952</v>
      </c>
      <c r="E72" s="554">
        <v>15</v>
      </c>
      <c r="F72" s="330">
        <v>550</v>
      </c>
      <c r="G72" s="331"/>
      <c r="H72" s="330">
        <v>550</v>
      </c>
      <c r="I72" s="332">
        <v>550</v>
      </c>
    </row>
    <row r="73" spans="1:9" ht="39.75" customHeight="1" thickBot="1" x14ac:dyDescent="0.25">
      <c r="A73" s="29">
        <v>65</v>
      </c>
      <c r="B73" s="551" t="s">
        <v>13953</v>
      </c>
      <c r="C73" s="552" t="s">
        <v>13954</v>
      </c>
      <c r="D73" s="553" t="s">
        <v>13953</v>
      </c>
      <c r="E73" s="554">
        <v>15</v>
      </c>
      <c r="F73" s="330">
        <v>550</v>
      </c>
      <c r="G73" s="331"/>
      <c r="H73" s="330">
        <v>550</v>
      </c>
      <c r="I73" s="332">
        <v>550</v>
      </c>
    </row>
    <row r="74" spans="1:9" ht="39.75" customHeight="1" thickTop="1" x14ac:dyDescent="0.2">
      <c r="A74" s="24">
        <v>66</v>
      </c>
      <c r="B74" s="551" t="s">
        <v>13955</v>
      </c>
      <c r="C74" s="552" t="s">
        <v>13956</v>
      </c>
      <c r="D74" s="553" t="s">
        <v>13955</v>
      </c>
      <c r="E74" s="554">
        <v>3</v>
      </c>
      <c r="F74" s="330">
        <v>550</v>
      </c>
      <c r="G74" s="331"/>
      <c r="H74" s="330">
        <v>550</v>
      </c>
      <c r="I74" s="332">
        <v>550</v>
      </c>
    </row>
    <row r="75" spans="1:9" ht="39.75" customHeight="1" thickBot="1" x14ac:dyDescent="0.25">
      <c r="A75" s="29">
        <v>67</v>
      </c>
      <c r="B75" s="551" t="s">
        <v>13957</v>
      </c>
      <c r="C75" s="552" t="s">
        <v>13958</v>
      </c>
      <c r="D75" s="553" t="s">
        <v>13957</v>
      </c>
      <c r="E75" s="554">
        <v>15</v>
      </c>
      <c r="F75" s="330">
        <v>550</v>
      </c>
      <c r="G75" s="331"/>
      <c r="H75" s="330">
        <v>550</v>
      </c>
      <c r="I75" s="332">
        <v>550</v>
      </c>
    </row>
    <row r="76" spans="1:9" ht="39.75" customHeight="1" thickTop="1" x14ac:dyDescent="0.2">
      <c r="A76" s="24">
        <v>68</v>
      </c>
      <c r="B76" s="551" t="s">
        <v>13959</v>
      </c>
      <c r="C76" s="552" t="s">
        <v>13960</v>
      </c>
      <c r="D76" s="553" t="s">
        <v>13959</v>
      </c>
      <c r="E76" s="554">
        <v>14</v>
      </c>
      <c r="F76" s="330">
        <v>550</v>
      </c>
      <c r="G76" s="331"/>
      <c r="H76" s="330">
        <v>550</v>
      </c>
      <c r="I76" s="332">
        <v>550</v>
      </c>
    </row>
    <row r="77" spans="1:9" ht="39.75" customHeight="1" thickBot="1" x14ac:dyDescent="0.25">
      <c r="A77" s="29">
        <v>69</v>
      </c>
      <c r="B77" s="551" t="s">
        <v>13961</v>
      </c>
      <c r="C77" s="552" t="s">
        <v>13962</v>
      </c>
      <c r="D77" s="553" t="s">
        <v>13961</v>
      </c>
      <c r="E77" s="554">
        <v>10</v>
      </c>
      <c r="F77" s="330">
        <v>550</v>
      </c>
      <c r="G77" s="331"/>
      <c r="H77" s="330">
        <v>550</v>
      </c>
      <c r="I77" s="332">
        <v>550</v>
      </c>
    </row>
    <row r="78" spans="1:9" ht="39.75" customHeight="1" thickTop="1" x14ac:dyDescent="0.2">
      <c r="A78" s="24">
        <v>70</v>
      </c>
      <c r="B78" s="551" t="s">
        <v>13963</v>
      </c>
      <c r="C78" s="552" t="s">
        <v>13964</v>
      </c>
      <c r="D78" s="553" t="s">
        <v>13963</v>
      </c>
      <c r="E78" s="554">
        <v>15</v>
      </c>
      <c r="F78" s="330">
        <v>550</v>
      </c>
      <c r="G78" s="331"/>
      <c r="H78" s="330">
        <v>550</v>
      </c>
      <c r="I78" s="332">
        <v>550</v>
      </c>
    </row>
    <row r="79" spans="1:9" ht="39.75" customHeight="1" thickBot="1" x14ac:dyDescent="0.25">
      <c r="A79" s="29">
        <v>71</v>
      </c>
      <c r="B79" s="551" t="s">
        <v>13965</v>
      </c>
      <c r="C79" s="552" t="s">
        <v>13966</v>
      </c>
      <c r="D79" s="553" t="s">
        <v>13965</v>
      </c>
      <c r="E79" s="554">
        <v>10</v>
      </c>
      <c r="F79" s="330">
        <v>550</v>
      </c>
      <c r="G79" s="331"/>
      <c r="H79" s="330">
        <v>550</v>
      </c>
      <c r="I79" s="332">
        <v>550</v>
      </c>
    </row>
    <row r="80" spans="1:9" ht="39.75" customHeight="1" thickTop="1" x14ac:dyDescent="0.2">
      <c r="A80" s="24">
        <v>72</v>
      </c>
      <c r="B80" s="551" t="s">
        <v>13967</v>
      </c>
      <c r="C80" s="552" t="s">
        <v>13968</v>
      </c>
      <c r="D80" s="553" t="s">
        <v>13967</v>
      </c>
      <c r="E80" s="554">
        <v>5</v>
      </c>
      <c r="F80" s="330">
        <v>550</v>
      </c>
      <c r="G80" s="331"/>
      <c r="H80" s="330">
        <v>550</v>
      </c>
      <c r="I80" s="332">
        <v>550</v>
      </c>
    </row>
    <row r="81" spans="1:9" ht="39.75" customHeight="1" thickBot="1" x14ac:dyDescent="0.25">
      <c r="A81" s="29">
        <v>73</v>
      </c>
      <c r="B81" s="551" t="s">
        <v>13969</v>
      </c>
      <c r="C81" s="552" t="s">
        <v>13970</v>
      </c>
      <c r="D81" s="553" t="s">
        <v>13969</v>
      </c>
      <c r="E81" s="554">
        <v>3</v>
      </c>
      <c r="F81" s="330">
        <v>550</v>
      </c>
      <c r="G81" s="331"/>
      <c r="H81" s="330">
        <v>550</v>
      </c>
      <c r="I81" s="332">
        <v>550</v>
      </c>
    </row>
    <row r="82" spans="1:9" ht="39.75" customHeight="1" thickTop="1" x14ac:dyDescent="0.2">
      <c r="A82" s="24">
        <v>74</v>
      </c>
      <c r="B82" s="551" t="s">
        <v>13971</v>
      </c>
      <c r="C82" s="552" t="s">
        <v>13972</v>
      </c>
      <c r="D82" s="553" t="s">
        <v>13971</v>
      </c>
      <c r="E82" s="554">
        <v>15</v>
      </c>
      <c r="F82" s="330">
        <v>550</v>
      </c>
      <c r="G82" s="331"/>
      <c r="H82" s="330">
        <v>550</v>
      </c>
      <c r="I82" s="332">
        <v>550</v>
      </c>
    </row>
    <row r="83" spans="1:9" ht="39.75" customHeight="1" thickBot="1" x14ac:dyDescent="0.25">
      <c r="A83" s="29">
        <v>75</v>
      </c>
      <c r="B83" s="551" t="s">
        <v>13973</v>
      </c>
      <c r="C83" s="552" t="s">
        <v>13974</v>
      </c>
      <c r="D83" s="553" t="s">
        <v>13973</v>
      </c>
      <c r="E83" s="554">
        <v>15</v>
      </c>
      <c r="F83" s="330">
        <v>550</v>
      </c>
      <c r="G83" s="331"/>
      <c r="H83" s="330">
        <v>550</v>
      </c>
      <c r="I83" s="332">
        <v>550</v>
      </c>
    </row>
    <row r="84" spans="1:9" ht="39.75" customHeight="1" thickTop="1" x14ac:dyDescent="0.2">
      <c r="A84" s="24">
        <v>76</v>
      </c>
      <c r="B84" s="551" t="s">
        <v>13975</v>
      </c>
      <c r="C84" s="552" t="s">
        <v>4591</v>
      </c>
      <c r="D84" s="553" t="s">
        <v>13976</v>
      </c>
      <c r="E84" s="554">
        <v>14</v>
      </c>
      <c r="F84" s="330">
        <v>550</v>
      </c>
      <c r="G84" s="331"/>
      <c r="H84" s="330">
        <v>550</v>
      </c>
      <c r="I84" s="332">
        <v>550</v>
      </c>
    </row>
    <row r="85" spans="1:9" ht="39.75" customHeight="1" thickBot="1" x14ac:dyDescent="0.25">
      <c r="A85" s="29">
        <v>77</v>
      </c>
      <c r="B85" s="551" t="s">
        <v>13977</v>
      </c>
      <c r="C85" s="552" t="s">
        <v>4591</v>
      </c>
      <c r="D85" s="553" t="s">
        <v>13978</v>
      </c>
      <c r="E85" s="554">
        <v>14</v>
      </c>
      <c r="F85" s="330">
        <v>550</v>
      </c>
      <c r="G85" s="331"/>
      <c r="H85" s="330">
        <v>550</v>
      </c>
      <c r="I85" s="332">
        <v>550</v>
      </c>
    </row>
    <row r="86" spans="1:9" ht="39.75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601.6</v>
      </c>
      <c r="F188" s="93">
        <f>SUM(F9:F177)</f>
        <v>42350.001079999995</v>
      </c>
      <c r="G188" s="93"/>
      <c r="H188" s="93">
        <f>SUM(H9:H177)</f>
        <v>42350.003239999984</v>
      </c>
      <c r="I188" s="93">
        <f>SUM(I9:I177)</f>
        <v>42350.003239999984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14467.95</v>
      </c>
    </row>
    <row r="190" spans="1:10" ht="51" customHeight="1" thickTop="1" x14ac:dyDescent="0.2">
      <c r="A190" s="100">
        <v>1</v>
      </c>
      <c r="B190" s="551" t="s">
        <v>13979</v>
      </c>
      <c r="C190" s="552" t="s">
        <v>13980</v>
      </c>
      <c r="D190" s="553" t="s">
        <v>13981</v>
      </c>
      <c r="E190" s="554">
        <v>15</v>
      </c>
      <c r="F190" s="330">
        <v>901.99</v>
      </c>
      <c r="G190" s="331"/>
      <c r="H190" s="330">
        <v>901.99</v>
      </c>
      <c r="I190" s="332">
        <v>901.99</v>
      </c>
      <c r="J190" s="101">
        <f>F190/E190</f>
        <v>60.132666666666665</v>
      </c>
    </row>
    <row r="191" spans="1:10" ht="39.75" customHeight="1" x14ac:dyDescent="0.2">
      <c r="A191" s="60">
        <v>2</v>
      </c>
      <c r="B191" s="50" t="s">
        <v>13982</v>
      </c>
      <c r="C191" s="41" t="s">
        <v>13983</v>
      </c>
      <c r="D191" s="50" t="s">
        <v>13982</v>
      </c>
      <c r="E191" s="27">
        <v>150</v>
      </c>
      <c r="F191" s="33">
        <v>9019.92</v>
      </c>
      <c r="G191" s="50"/>
      <c r="H191" s="33">
        <v>9019.92</v>
      </c>
      <c r="I191" s="33">
        <v>9019.92</v>
      </c>
      <c r="J191" s="101">
        <f>F191/E191</f>
        <v>60.132800000000003</v>
      </c>
    </row>
    <row r="192" spans="1:10" ht="61.5" customHeight="1" x14ac:dyDescent="0.2">
      <c r="A192" s="60">
        <v>3</v>
      </c>
      <c r="B192" s="50" t="s">
        <v>13984</v>
      </c>
      <c r="C192" s="41" t="s">
        <v>13983</v>
      </c>
      <c r="D192" s="50" t="s">
        <v>13984</v>
      </c>
      <c r="E192" s="27">
        <v>75.599999999999994</v>
      </c>
      <c r="F192" s="33">
        <v>4546.04</v>
      </c>
      <c r="G192" s="50"/>
      <c r="H192" s="33">
        <v>4546.04</v>
      </c>
      <c r="I192" s="33">
        <v>4546.04</v>
      </c>
      <c r="J192" s="101">
        <f>F192/E192</f>
        <v>60.13280423280424</v>
      </c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240.6</v>
      </c>
      <c r="F205" s="108">
        <f>SUM(F190:F204)</f>
        <v>14467.95</v>
      </c>
      <c r="G205" s="108">
        <f>SUM(G190:G204)</f>
        <v>0</v>
      </c>
      <c r="H205" s="108">
        <f>SUM(H190:H204)</f>
        <v>14467.95</v>
      </c>
      <c r="I205" s="109">
        <f>SUM(I190:I204)</f>
        <v>14467.95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13180.794</v>
      </c>
    </row>
    <row r="207" spans="1:9" ht="39" customHeight="1" thickTop="1" thickBot="1" x14ac:dyDescent="0.25">
      <c r="A207" s="100">
        <v>1</v>
      </c>
      <c r="B207" s="50" t="s">
        <v>13985</v>
      </c>
      <c r="C207" s="41" t="s">
        <v>13986</v>
      </c>
      <c r="D207" s="50" t="s">
        <v>13987</v>
      </c>
      <c r="E207" s="27">
        <v>32</v>
      </c>
      <c r="F207" s="33">
        <v>219657.53</v>
      </c>
      <c r="G207" s="50"/>
      <c r="H207" s="33">
        <v>10000</v>
      </c>
      <c r="I207" s="33">
        <v>10000</v>
      </c>
    </row>
    <row r="208" spans="1:9" ht="69.75" customHeight="1" thickTop="1" thickBot="1" x14ac:dyDescent="0.25">
      <c r="A208" s="100">
        <v>2</v>
      </c>
      <c r="B208" s="50" t="s">
        <v>13988</v>
      </c>
      <c r="C208" s="41" t="s">
        <v>13989</v>
      </c>
      <c r="D208" s="50" t="s">
        <v>13988</v>
      </c>
      <c r="E208" s="27">
        <v>30</v>
      </c>
      <c r="F208" s="33">
        <v>665.17</v>
      </c>
      <c r="G208" s="50"/>
      <c r="H208" s="33">
        <v>665.17</v>
      </c>
      <c r="I208" s="33">
        <v>665.17</v>
      </c>
    </row>
    <row r="209" spans="1:9" ht="45.75" customHeight="1" thickTop="1" thickBot="1" x14ac:dyDescent="0.25">
      <c r="A209" s="100">
        <v>3</v>
      </c>
      <c r="B209" s="50" t="s">
        <v>13990</v>
      </c>
      <c r="C209" s="41" t="s">
        <v>13991</v>
      </c>
      <c r="D209" s="50" t="s">
        <v>13992</v>
      </c>
      <c r="E209" s="27">
        <v>30</v>
      </c>
      <c r="F209" s="33">
        <v>527.80999999999995</v>
      </c>
      <c r="G209" s="50"/>
      <c r="H209" s="33">
        <v>527.80999999999995</v>
      </c>
      <c r="I209" s="33">
        <v>527.80999999999995</v>
      </c>
    </row>
    <row r="210" spans="1:9" ht="35.25" customHeight="1" thickTop="1" x14ac:dyDescent="0.2">
      <c r="A210" s="100">
        <v>4</v>
      </c>
      <c r="B210" s="50" t="s">
        <v>13993</v>
      </c>
      <c r="C210" s="41" t="s">
        <v>13994</v>
      </c>
      <c r="D210" s="50" t="s">
        <v>12309</v>
      </c>
      <c r="E210" s="27">
        <v>30</v>
      </c>
      <c r="F210" s="33">
        <v>527.81399999999996</v>
      </c>
      <c r="G210" s="50"/>
      <c r="H210" s="33">
        <v>527.81399999999985</v>
      </c>
      <c r="I210" s="33">
        <v>527.81399999999985</v>
      </c>
    </row>
    <row r="211" spans="1:9" ht="48.75" customHeight="1" x14ac:dyDescent="0.25">
      <c r="A211" s="75">
        <v>5</v>
      </c>
      <c r="B211" s="50" t="s">
        <v>13995</v>
      </c>
      <c r="C211" s="41" t="s">
        <v>13996</v>
      </c>
      <c r="D211" s="50" t="s">
        <v>13995</v>
      </c>
      <c r="E211" s="27" t="s">
        <v>13997</v>
      </c>
      <c r="F211" s="33">
        <v>1460.29</v>
      </c>
      <c r="G211" s="50"/>
      <c r="H211" s="33">
        <v>1460</v>
      </c>
      <c r="I211" s="33">
        <v>1460</v>
      </c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122</v>
      </c>
      <c r="F213" s="123">
        <f>SUM(F207:F212)</f>
        <v>222838.61400000003</v>
      </c>
      <c r="G213" s="123">
        <f>SUM(G207:G212)</f>
        <v>0</v>
      </c>
      <c r="H213" s="123">
        <f>SUM(H207:H212)</f>
        <v>13180.794</v>
      </c>
      <c r="I213" s="124">
        <f>SUM(I207:I212)</f>
        <v>13180.794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9676.59</v>
      </c>
    </row>
    <row r="215" spans="1:9" ht="32.25" customHeight="1" x14ac:dyDescent="0.2">
      <c r="A215" s="500">
        <v>1</v>
      </c>
      <c r="B215" s="501" t="s">
        <v>13998</v>
      </c>
      <c r="C215" s="502" t="s">
        <v>13999</v>
      </c>
      <c r="D215" s="501" t="s">
        <v>13998</v>
      </c>
      <c r="E215" s="503">
        <v>150</v>
      </c>
      <c r="F215" s="504">
        <v>2639.07</v>
      </c>
      <c r="G215" s="505"/>
      <c r="H215" s="504">
        <v>2639.07</v>
      </c>
      <c r="I215" s="504">
        <v>2639.07</v>
      </c>
    </row>
    <row r="216" spans="1:9" ht="31.5" customHeight="1" x14ac:dyDescent="0.2">
      <c r="A216" s="500">
        <v>2</v>
      </c>
      <c r="B216" s="501" t="s">
        <v>14000</v>
      </c>
      <c r="C216" s="136" t="s">
        <v>14001</v>
      </c>
      <c r="D216" s="458" t="s">
        <v>14000</v>
      </c>
      <c r="E216" s="503">
        <v>400</v>
      </c>
      <c r="F216" s="420">
        <v>7037.52</v>
      </c>
      <c r="G216" s="421"/>
      <c r="H216" s="420">
        <v>7037.52</v>
      </c>
      <c r="I216" s="421">
        <v>7037.52</v>
      </c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550</v>
      </c>
      <c r="F234" s="123">
        <f>SUM(F215:F233)</f>
        <v>9676.59</v>
      </c>
      <c r="G234" s="123">
        <f>SUM(G215:G233)</f>
        <v>0</v>
      </c>
      <c r="H234" s="123">
        <f>SUM(H215:H233)</f>
        <v>9676.59</v>
      </c>
      <c r="I234" s="124">
        <f>SUM(I215:I233)</f>
        <v>9676.59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0</v>
      </c>
    </row>
    <row r="236" spans="1:10" ht="58.5" customHeight="1" thickTop="1" x14ac:dyDescent="0.25">
      <c r="A236" s="146"/>
      <c r="B236" s="50"/>
      <c r="C236" s="41"/>
      <c r="D236" s="50"/>
      <c r="E236" s="40"/>
      <c r="F236" s="33"/>
      <c r="G236" s="50"/>
      <c r="H236" s="33"/>
      <c r="I236" s="33"/>
      <c r="J236" s="533"/>
    </row>
    <row r="237" spans="1:10" ht="55.5" customHeight="1" x14ac:dyDescent="0.25">
      <c r="A237" s="138"/>
      <c r="B237" s="50"/>
      <c r="C237" s="41"/>
      <c r="D237" s="50"/>
      <c r="E237" s="40"/>
      <c r="F237" s="33"/>
      <c r="G237" s="50"/>
      <c r="H237" s="33"/>
      <c r="I237" s="33"/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0</v>
      </c>
      <c r="F255" s="92">
        <f>SUM(F236:F254)</f>
        <v>0</v>
      </c>
      <c r="G255" s="92">
        <f>SUM(G236:G254)</f>
        <v>0</v>
      </c>
      <c r="H255" s="92">
        <f>SUM(H236:H254)</f>
        <v>0</v>
      </c>
      <c r="I255" s="93">
        <f>SUM(I236:I254)</f>
        <v>0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1100.5</v>
      </c>
      <c r="F277" s="161"/>
      <c r="G277" s="161"/>
      <c r="H277" s="161"/>
      <c r="I277" s="15">
        <f>I384+I405+I426+I447+I468+I489</f>
        <v>63972.13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45100</v>
      </c>
    </row>
    <row r="279" spans="1:9" ht="68.25" customHeight="1" x14ac:dyDescent="0.25">
      <c r="A279" s="163">
        <v>1</v>
      </c>
      <c r="B279" s="459" t="s">
        <v>14002</v>
      </c>
      <c r="C279" s="460" t="s">
        <v>14003</v>
      </c>
      <c r="D279" s="459" t="s">
        <v>14002</v>
      </c>
      <c r="E279" s="461">
        <v>12</v>
      </c>
      <c r="F279" s="462">
        <v>550</v>
      </c>
      <c r="G279" s="463"/>
      <c r="H279" s="462">
        <v>550</v>
      </c>
      <c r="I279" s="462">
        <v>550</v>
      </c>
    </row>
    <row r="280" spans="1:9" ht="57" customHeight="1" x14ac:dyDescent="0.25">
      <c r="A280" s="163">
        <v>2</v>
      </c>
      <c r="B280" s="459" t="s">
        <v>14004</v>
      </c>
      <c r="C280" s="460" t="s">
        <v>14005</v>
      </c>
      <c r="D280" s="459" t="s">
        <v>14004</v>
      </c>
      <c r="E280" s="461">
        <v>5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5">
      <c r="A281" s="163">
        <v>3</v>
      </c>
      <c r="B281" s="459" t="s">
        <v>14006</v>
      </c>
      <c r="C281" s="460" t="s">
        <v>14007</v>
      </c>
      <c r="D281" s="459" t="s">
        <v>14006</v>
      </c>
      <c r="E281" s="461">
        <v>6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25">
      <c r="A282" s="163">
        <v>4</v>
      </c>
      <c r="B282" s="459" t="s">
        <v>14008</v>
      </c>
      <c r="C282" s="460" t="s">
        <v>14009</v>
      </c>
      <c r="D282" s="459" t="s">
        <v>14008</v>
      </c>
      <c r="E282" s="461">
        <v>3.5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25">
      <c r="A283" s="163">
        <v>5</v>
      </c>
      <c r="B283" s="459" t="s">
        <v>14010</v>
      </c>
      <c r="C283" s="460" t="s">
        <v>14011</v>
      </c>
      <c r="D283" s="459" t="s">
        <v>14010</v>
      </c>
      <c r="E283" s="461">
        <v>5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25">
      <c r="A284" s="163">
        <v>6</v>
      </c>
      <c r="B284" s="459" t="s">
        <v>14012</v>
      </c>
      <c r="C284" s="460" t="s">
        <v>14013</v>
      </c>
      <c r="D284" s="459" t="s">
        <v>14012</v>
      </c>
      <c r="E284" s="461">
        <v>9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5">
      <c r="A285" s="163">
        <v>7</v>
      </c>
      <c r="B285" s="459" t="s">
        <v>14014</v>
      </c>
      <c r="C285" s="464" t="s">
        <v>14015</v>
      </c>
      <c r="D285" s="459" t="s">
        <v>14014</v>
      </c>
      <c r="E285" s="461">
        <v>3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25">
      <c r="A286" s="163">
        <v>8</v>
      </c>
      <c r="B286" s="459" t="s">
        <v>14016</v>
      </c>
      <c r="C286" s="460" t="s">
        <v>14017</v>
      </c>
      <c r="D286" s="459" t="s">
        <v>14016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163">
        <v>9</v>
      </c>
      <c r="B287" s="459" t="s">
        <v>14018</v>
      </c>
      <c r="C287" s="465" t="s">
        <v>14019</v>
      </c>
      <c r="D287" s="459" t="s">
        <v>14018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163">
        <v>10</v>
      </c>
      <c r="B288" s="459" t="s">
        <v>14020</v>
      </c>
      <c r="C288" s="465" t="s">
        <v>14021</v>
      </c>
      <c r="D288" s="459" t="s">
        <v>14020</v>
      </c>
      <c r="E288" s="461">
        <v>10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163">
        <v>11</v>
      </c>
      <c r="B289" s="459" t="s">
        <v>14022</v>
      </c>
      <c r="C289" s="465" t="s">
        <v>14023</v>
      </c>
      <c r="D289" s="459" t="s">
        <v>14022</v>
      </c>
      <c r="E289" s="461">
        <v>15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163">
        <v>12</v>
      </c>
      <c r="B290" s="459" t="s">
        <v>14024</v>
      </c>
      <c r="C290" s="465" t="s">
        <v>14025</v>
      </c>
      <c r="D290" s="459" t="s">
        <v>14024</v>
      </c>
      <c r="E290" s="461">
        <v>10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5">
      <c r="A291" s="163">
        <v>13</v>
      </c>
      <c r="B291" s="459" t="s">
        <v>14026</v>
      </c>
      <c r="C291" s="460" t="s">
        <v>14027</v>
      </c>
      <c r="D291" s="459" t="s">
        <v>14026</v>
      </c>
      <c r="E291" s="461">
        <v>10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5">
      <c r="A292" s="163">
        <v>14</v>
      </c>
      <c r="B292" s="459" t="s">
        <v>14028</v>
      </c>
      <c r="C292" s="460" t="s">
        <v>14029</v>
      </c>
      <c r="D292" s="459" t="s">
        <v>14028</v>
      </c>
      <c r="E292" s="461">
        <v>15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5">
      <c r="A293" s="163">
        <v>15</v>
      </c>
      <c r="B293" s="459" t="s">
        <v>14030</v>
      </c>
      <c r="C293" s="466" t="s">
        <v>14031</v>
      </c>
      <c r="D293" s="459" t="s">
        <v>14030</v>
      </c>
      <c r="E293" s="461">
        <v>5</v>
      </c>
      <c r="F293" s="364">
        <v>550</v>
      </c>
      <c r="G293" s="463"/>
      <c r="H293" s="364">
        <v>550</v>
      </c>
      <c r="I293" s="364">
        <v>550</v>
      </c>
    </row>
    <row r="294" spans="1:9" ht="43.5" customHeight="1" x14ac:dyDescent="0.25">
      <c r="A294" s="163">
        <v>16</v>
      </c>
      <c r="B294" s="164" t="s">
        <v>14032</v>
      </c>
      <c r="C294" s="165" t="s">
        <v>14033</v>
      </c>
      <c r="D294" s="166" t="s">
        <v>14032</v>
      </c>
      <c r="E294" s="167">
        <v>15</v>
      </c>
      <c r="F294" s="168">
        <v>550</v>
      </c>
      <c r="G294" s="169"/>
      <c r="H294" s="168">
        <v>550</v>
      </c>
      <c r="I294" s="168">
        <v>550</v>
      </c>
    </row>
    <row r="295" spans="1:9" ht="40.5" customHeight="1" x14ac:dyDescent="0.25">
      <c r="A295" s="163">
        <v>17</v>
      </c>
      <c r="B295" s="164" t="s">
        <v>14034</v>
      </c>
      <c r="C295" s="165" t="s">
        <v>14035</v>
      </c>
      <c r="D295" s="166" t="s">
        <v>14034</v>
      </c>
      <c r="E295" s="167">
        <v>5</v>
      </c>
      <c r="F295" s="168">
        <v>550</v>
      </c>
      <c r="G295" s="169"/>
      <c r="H295" s="168">
        <v>550</v>
      </c>
      <c r="I295" s="168">
        <v>550</v>
      </c>
    </row>
    <row r="296" spans="1:9" ht="39.75" customHeight="1" x14ac:dyDescent="0.25">
      <c r="A296" s="163">
        <v>18</v>
      </c>
      <c r="B296" s="164" t="s">
        <v>14036</v>
      </c>
      <c r="C296" s="165" t="s">
        <v>14037</v>
      </c>
      <c r="D296" s="166" t="s">
        <v>14036</v>
      </c>
      <c r="E296" s="167">
        <v>5</v>
      </c>
      <c r="F296" s="168">
        <v>550</v>
      </c>
      <c r="G296" s="169"/>
      <c r="H296" s="168">
        <v>550</v>
      </c>
      <c r="I296" s="168">
        <v>550</v>
      </c>
    </row>
    <row r="297" spans="1:9" ht="44.25" customHeight="1" x14ac:dyDescent="0.25">
      <c r="A297" s="163">
        <v>19</v>
      </c>
      <c r="B297" s="164" t="s">
        <v>14038</v>
      </c>
      <c r="C297" s="165" t="s">
        <v>14039</v>
      </c>
      <c r="D297" s="166" t="s">
        <v>14038</v>
      </c>
      <c r="E297" s="167">
        <v>12</v>
      </c>
      <c r="F297" s="168">
        <v>550</v>
      </c>
      <c r="G297" s="169"/>
      <c r="H297" s="168">
        <v>550</v>
      </c>
      <c r="I297" s="168">
        <v>550</v>
      </c>
    </row>
    <row r="298" spans="1:9" ht="41.25" customHeight="1" x14ac:dyDescent="0.25">
      <c r="A298" s="163">
        <v>20</v>
      </c>
      <c r="B298" s="164" t="s">
        <v>14040</v>
      </c>
      <c r="C298" s="165" t="s">
        <v>14041</v>
      </c>
      <c r="D298" s="166" t="s">
        <v>14040</v>
      </c>
      <c r="E298" s="167">
        <v>8</v>
      </c>
      <c r="F298" s="168">
        <v>550</v>
      </c>
      <c r="G298" s="169"/>
      <c r="H298" s="168">
        <v>550</v>
      </c>
      <c r="I298" s="168">
        <v>550</v>
      </c>
    </row>
    <row r="299" spans="1:9" ht="47.25" customHeight="1" x14ac:dyDescent="0.25">
      <c r="A299" s="163">
        <v>21</v>
      </c>
      <c r="B299" s="164" t="s">
        <v>14042</v>
      </c>
      <c r="C299" s="165" t="s">
        <v>14043</v>
      </c>
      <c r="D299" s="166" t="s">
        <v>14042</v>
      </c>
      <c r="E299" s="167">
        <v>10</v>
      </c>
      <c r="F299" s="168">
        <v>550</v>
      </c>
      <c r="G299" s="169"/>
      <c r="H299" s="168">
        <v>550</v>
      </c>
      <c r="I299" s="168">
        <v>550</v>
      </c>
    </row>
    <row r="300" spans="1:9" ht="45.75" customHeight="1" x14ac:dyDescent="0.25">
      <c r="A300" s="163">
        <v>22</v>
      </c>
      <c r="B300" s="164" t="s">
        <v>14044</v>
      </c>
      <c r="C300" s="165" t="s">
        <v>14045</v>
      </c>
      <c r="D300" s="166" t="s">
        <v>14044</v>
      </c>
      <c r="E300" s="167">
        <v>5</v>
      </c>
      <c r="F300" s="168">
        <v>550</v>
      </c>
      <c r="G300" s="169"/>
      <c r="H300" s="168">
        <v>550</v>
      </c>
      <c r="I300" s="168">
        <v>550</v>
      </c>
    </row>
    <row r="301" spans="1:9" ht="53.25" customHeight="1" x14ac:dyDescent="0.25">
      <c r="A301" s="163">
        <v>23</v>
      </c>
      <c r="B301" s="164" t="s">
        <v>14046</v>
      </c>
      <c r="C301" s="165" t="s">
        <v>14047</v>
      </c>
      <c r="D301" s="166" t="s">
        <v>14046</v>
      </c>
      <c r="E301" s="167">
        <v>5</v>
      </c>
      <c r="F301" s="168">
        <v>550</v>
      </c>
      <c r="G301" s="169"/>
      <c r="H301" s="168">
        <v>550</v>
      </c>
      <c r="I301" s="168">
        <v>550</v>
      </c>
    </row>
    <row r="302" spans="1:9" ht="34.5" customHeight="1" x14ac:dyDescent="0.25">
      <c r="A302" s="163">
        <v>24</v>
      </c>
      <c r="B302" s="164" t="s">
        <v>14048</v>
      </c>
      <c r="C302" s="165" t="s">
        <v>14049</v>
      </c>
      <c r="D302" s="166" t="s">
        <v>14048</v>
      </c>
      <c r="E302" s="167">
        <v>5</v>
      </c>
      <c r="F302" s="168">
        <v>550</v>
      </c>
      <c r="G302" s="169"/>
      <c r="H302" s="168">
        <v>550</v>
      </c>
      <c r="I302" s="168">
        <v>550</v>
      </c>
    </row>
    <row r="303" spans="1:9" ht="40.5" customHeight="1" x14ac:dyDescent="0.25">
      <c r="A303" s="163">
        <v>25</v>
      </c>
      <c r="B303" s="164" t="s">
        <v>14050</v>
      </c>
      <c r="C303" s="165" t="s">
        <v>14051</v>
      </c>
      <c r="D303" s="166" t="s">
        <v>14050</v>
      </c>
      <c r="E303" s="167">
        <v>10</v>
      </c>
      <c r="F303" s="168">
        <v>550</v>
      </c>
      <c r="G303" s="169"/>
      <c r="H303" s="168">
        <v>550</v>
      </c>
      <c r="I303" s="168">
        <v>550</v>
      </c>
    </row>
    <row r="304" spans="1:9" ht="34.5" customHeight="1" x14ac:dyDescent="0.25">
      <c r="A304" s="163">
        <v>26</v>
      </c>
      <c r="B304" s="164" t="s">
        <v>14052</v>
      </c>
      <c r="C304" s="165" t="s">
        <v>14053</v>
      </c>
      <c r="D304" s="166" t="s">
        <v>14052</v>
      </c>
      <c r="E304" s="167">
        <v>7</v>
      </c>
      <c r="F304" s="168">
        <v>550</v>
      </c>
      <c r="G304" s="169"/>
      <c r="H304" s="168">
        <v>550</v>
      </c>
      <c r="I304" s="168">
        <v>550</v>
      </c>
    </row>
    <row r="305" spans="1:9" ht="40.5" customHeight="1" x14ac:dyDescent="0.25">
      <c r="A305" s="163">
        <v>27</v>
      </c>
      <c r="B305" s="164" t="s">
        <v>14054</v>
      </c>
      <c r="C305" s="165" t="s">
        <v>14055</v>
      </c>
      <c r="D305" s="166" t="s">
        <v>14054</v>
      </c>
      <c r="E305" s="167">
        <v>10</v>
      </c>
      <c r="F305" s="168">
        <v>550</v>
      </c>
      <c r="G305" s="169"/>
      <c r="H305" s="168">
        <v>550</v>
      </c>
      <c r="I305" s="168">
        <v>550</v>
      </c>
    </row>
    <row r="306" spans="1:9" ht="41.25" customHeight="1" x14ac:dyDescent="0.25">
      <c r="A306" s="163">
        <v>28</v>
      </c>
      <c r="B306" s="164" t="s">
        <v>14056</v>
      </c>
      <c r="C306" s="165" t="s">
        <v>14057</v>
      </c>
      <c r="D306" s="166" t="s">
        <v>14056</v>
      </c>
      <c r="E306" s="167">
        <v>5</v>
      </c>
      <c r="F306" s="168">
        <v>550</v>
      </c>
      <c r="G306" s="169"/>
      <c r="H306" s="168">
        <v>550</v>
      </c>
      <c r="I306" s="168">
        <v>550</v>
      </c>
    </row>
    <row r="307" spans="1:9" ht="51.75" customHeight="1" x14ac:dyDescent="0.25">
      <c r="A307" s="163">
        <v>29</v>
      </c>
      <c r="B307" s="164" t="s">
        <v>14058</v>
      </c>
      <c r="C307" s="165" t="s">
        <v>14059</v>
      </c>
      <c r="D307" s="166" t="s">
        <v>14058</v>
      </c>
      <c r="E307" s="167">
        <v>10</v>
      </c>
      <c r="F307" s="168">
        <v>550</v>
      </c>
      <c r="G307" s="169"/>
      <c r="H307" s="168">
        <v>550</v>
      </c>
      <c r="I307" s="168">
        <v>550</v>
      </c>
    </row>
    <row r="308" spans="1:9" ht="42" customHeight="1" x14ac:dyDescent="0.25">
      <c r="A308" s="163">
        <v>30</v>
      </c>
      <c r="B308" s="164" t="s">
        <v>14060</v>
      </c>
      <c r="C308" s="165" t="s">
        <v>14061</v>
      </c>
      <c r="D308" s="166" t="s">
        <v>14060</v>
      </c>
      <c r="E308" s="167">
        <v>10</v>
      </c>
      <c r="F308" s="168">
        <v>550</v>
      </c>
      <c r="G308" s="169"/>
      <c r="H308" s="168">
        <v>550</v>
      </c>
      <c r="I308" s="168">
        <v>550</v>
      </c>
    </row>
    <row r="309" spans="1:9" ht="45.75" customHeight="1" x14ac:dyDescent="0.25">
      <c r="A309" s="163">
        <v>31</v>
      </c>
      <c r="B309" s="164" t="s">
        <v>14062</v>
      </c>
      <c r="C309" s="165" t="s">
        <v>14063</v>
      </c>
      <c r="D309" s="166" t="s">
        <v>14062</v>
      </c>
      <c r="E309" s="167">
        <v>5</v>
      </c>
      <c r="F309" s="168">
        <v>550</v>
      </c>
      <c r="G309" s="169"/>
      <c r="H309" s="168">
        <v>550</v>
      </c>
      <c r="I309" s="168">
        <v>550</v>
      </c>
    </row>
    <row r="310" spans="1:9" ht="36.75" customHeight="1" x14ac:dyDescent="0.25">
      <c r="A310" s="163">
        <v>32</v>
      </c>
      <c r="B310" s="164" t="s">
        <v>14064</v>
      </c>
      <c r="C310" s="165" t="s">
        <v>14065</v>
      </c>
      <c r="D310" s="166" t="s">
        <v>14064</v>
      </c>
      <c r="E310" s="167">
        <v>15</v>
      </c>
      <c r="F310" s="168">
        <v>550</v>
      </c>
      <c r="G310" s="169"/>
      <c r="H310" s="168">
        <v>550</v>
      </c>
      <c r="I310" s="168">
        <v>550</v>
      </c>
    </row>
    <row r="311" spans="1:9" ht="35.25" customHeight="1" x14ac:dyDescent="0.25">
      <c r="A311" s="163">
        <v>33</v>
      </c>
      <c r="B311" s="164" t="s">
        <v>14066</v>
      </c>
      <c r="C311" s="165" t="s">
        <v>14067</v>
      </c>
      <c r="D311" s="166" t="s">
        <v>14066</v>
      </c>
      <c r="E311" s="167">
        <v>10</v>
      </c>
      <c r="F311" s="168">
        <v>550</v>
      </c>
      <c r="G311" s="169"/>
      <c r="H311" s="168">
        <v>550</v>
      </c>
      <c r="I311" s="168">
        <v>550</v>
      </c>
    </row>
    <row r="312" spans="1:9" ht="35.25" customHeight="1" x14ac:dyDescent="0.25">
      <c r="A312" s="163">
        <v>34</v>
      </c>
      <c r="B312" s="164" t="s">
        <v>14068</v>
      </c>
      <c r="C312" s="165" t="s">
        <v>14069</v>
      </c>
      <c r="D312" s="166" t="s">
        <v>14068</v>
      </c>
      <c r="E312" s="167">
        <v>15</v>
      </c>
      <c r="F312" s="168">
        <v>550</v>
      </c>
      <c r="G312" s="169"/>
      <c r="H312" s="168">
        <v>550</v>
      </c>
      <c r="I312" s="168">
        <v>550</v>
      </c>
    </row>
    <row r="313" spans="1:9" ht="37.5" customHeight="1" x14ac:dyDescent="0.25">
      <c r="A313" s="163">
        <v>35</v>
      </c>
      <c r="B313" s="164" t="s">
        <v>14070</v>
      </c>
      <c r="C313" s="165" t="s">
        <v>14071</v>
      </c>
      <c r="D313" s="166" t="s">
        <v>14070</v>
      </c>
      <c r="E313" s="167">
        <v>15</v>
      </c>
      <c r="F313" s="168">
        <v>550</v>
      </c>
      <c r="G313" s="169"/>
      <c r="H313" s="168">
        <v>550</v>
      </c>
      <c r="I313" s="168">
        <v>550</v>
      </c>
    </row>
    <row r="314" spans="1:9" ht="35.25" customHeight="1" x14ac:dyDescent="0.25">
      <c r="A314" s="163">
        <v>36</v>
      </c>
      <c r="B314" s="164" t="s">
        <v>14072</v>
      </c>
      <c r="C314" s="165" t="s">
        <v>14073</v>
      </c>
      <c r="D314" s="166" t="s">
        <v>14072</v>
      </c>
      <c r="E314" s="167">
        <v>5</v>
      </c>
      <c r="F314" s="168">
        <v>550</v>
      </c>
      <c r="G314" s="169"/>
      <c r="H314" s="168">
        <v>550</v>
      </c>
      <c r="I314" s="168">
        <v>550</v>
      </c>
    </row>
    <row r="315" spans="1:9" ht="41.25" customHeight="1" x14ac:dyDescent="0.25">
      <c r="A315" s="163">
        <v>37</v>
      </c>
      <c r="B315" s="164" t="s">
        <v>14074</v>
      </c>
      <c r="C315" s="165" t="s">
        <v>14067</v>
      </c>
      <c r="D315" s="166" t="s">
        <v>14074</v>
      </c>
      <c r="E315" s="167">
        <v>10</v>
      </c>
      <c r="F315" s="168">
        <v>550</v>
      </c>
      <c r="G315" s="169"/>
      <c r="H315" s="168">
        <v>550</v>
      </c>
      <c r="I315" s="168">
        <v>550</v>
      </c>
    </row>
    <row r="316" spans="1:9" ht="34.5" customHeight="1" x14ac:dyDescent="0.25">
      <c r="A316" s="163">
        <v>38</v>
      </c>
      <c r="B316" s="164" t="s">
        <v>14075</v>
      </c>
      <c r="C316" s="165" t="s">
        <v>14076</v>
      </c>
      <c r="D316" s="166" t="s">
        <v>14075</v>
      </c>
      <c r="E316" s="167">
        <v>15</v>
      </c>
      <c r="F316" s="168">
        <v>550</v>
      </c>
      <c r="G316" s="169"/>
      <c r="H316" s="168">
        <v>550</v>
      </c>
      <c r="I316" s="168">
        <v>550</v>
      </c>
    </row>
    <row r="317" spans="1:9" ht="41.25" customHeight="1" x14ac:dyDescent="0.25">
      <c r="A317" s="163">
        <v>39</v>
      </c>
      <c r="B317" s="164" t="s">
        <v>14077</v>
      </c>
      <c r="C317" s="165" t="s">
        <v>14078</v>
      </c>
      <c r="D317" s="166" t="s">
        <v>14077</v>
      </c>
      <c r="E317" s="167">
        <v>5</v>
      </c>
      <c r="F317" s="168">
        <v>550</v>
      </c>
      <c r="G317" s="169"/>
      <c r="H317" s="168">
        <v>550</v>
      </c>
      <c r="I317" s="168">
        <v>550</v>
      </c>
    </row>
    <row r="318" spans="1:9" ht="36.75" customHeight="1" x14ac:dyDescent="0.25">
      <c r="A318" s="163">
        <v>40</v>
      </c>
      <c r="B318" s="164" t="s">
        <v>14079</v>
      </c>
      <c r="C318" s="165" t="s">
        <v>14080</v>
      </c>
      <c r="D318" s="166" t="s">
        <v>14079</v>
      </c>
      <c r="E318" s="167">
        <v>5</v>
      </c>
      <c r="F318" s="168">
        <v>550</v>
      </c>
      <c r="G318" s="169"/>
      <c r="H318" s="168">
        <v>550</v>
      </c>
      <c r="I318" s="168">
        <v>550</v>
      </c>
    </row>
    <row r="319" spans="1:9" ht="38.25" customHeight="1" x14ac:dyDescent="0.25">
      <c r="A319" s="163">
        <v>41</v>
      </c>
      <c r="B319" s="164" t="s">
        <v>14081</v>
      </c>
      <c r="C319" s="165" t="s">
        <v>14082</v>
      </c>
      <c r="D319" s="166" t="s">
        <v>14081</v>
      </c>
      <c r="E319" s="167">
        <v>7</v>
      </c>
      <c r="F319" s="168">
        <v>550</v>
      </c>
      <c r="G319" s="169"/>
      <c r="H319" s="168">
        <v>550</v>
      </c>
      <c r="I319" s="168">
        <v>550</v>
      </c>
    </row>
    <row r="320" spans="1:9" ht="39.75" customHeight="1" x14ac:dyDescent="0.25">
      <c r="A320" s="163">
        <v>42</v>
      </c>
      <c r="B320" s="164" t="s">
        <v>14083</v>
      </c>
      <c r="C320" s="165" t="s">
        <v>10841</v>
      </c>
      <c r="D320" s="166" t="s">
        <v>14083</v>
      </c>
      <c r="E320" s="167">
        <v>14.5</v>
      </c>
      <c r="F320" s="168">
        <v>550</v>
      </c>
      <c r="G320" s="169"/>
      <c r="H320" s="168">
        <v>550</v>
      </c>
      <c r="I320" s="168">
        <v>550</v>
      </c>
    </row>
    <row r="321" spans="1:9" ht="37.5" customHeight="1" x14ac:dyDescent="0.25">
      <c r="A321" s="163">
        <v>43</v>
      </c>
      <c r="B321" s="164" t="s">
        <v>14084</v>
      </c>
      <c r="C321" s="165" t="s">
        <v>14085</v>
      </c>
      <c r="D321" s="166" t="s">
        <v>14084</v>
      </c>
      <c r="E321" s="167">
        <v>5</v>
      </c>
      <c r="F321" s="168">
        <v>550</v>
      </c>
      <c r="G321" s="169"/>
      <c r="H321" s="168">
        <v>550</v>
      </c>
      <c r="I321" s="168">
        <v>550</v>
      </c>
    </row>
    <row r="322" spans="1:9" ht="38.25" customHeight="1" x14ac:dyDescent="0.25">
      <c r="A322" s="163">
        <v>44</v>
      </c>
      <c r="B322" s="164" t="s">
        <v>14086</v>
      </c>
      <c r="C322" s="165" t="s">
        <v>14053</v>
      </c>
      <c r="D322" s="166" t="s">
        <v>14086</v>
      </c>
      <c r="E322" s="167">
        <v>15</v>
      </c>
      <c r="F322" s="168">
        <v>550</v>
      </c>
      <c r="G322" s="169"/>
      <c r="H322" s="168">
        <v>550</v>
      </c>
      <c r="I322" s="168">
        <v>550</v>
      </c>
    </row>
    <row r="323" spans="1:9" ht="48" customHeight="1" x14ac:dyDescent="0.25">
      <c r="A323" s="163">
        <v>45</v>
      </c>
      <c r="B323" s="164" t="s">
        <v>14087</v>
      </c>
      <c r="C323" s="165" t="s">
        <v>14088</v>
      </c>
      <c r="D323" s="166" t="s">
        <v>14087</v>
      </c>
      <c r="E323" s="167">
        <v>6</v>
      </c>
      <c r="F323" s="168">
        <v>550</v>
      </c>
      <c r="G323" s="169"/>
      <c r="H323" s="168">
        <v>550</v>
      </c>
      <c r="I323" s="168">
        <v>550</v>
      </c>
    </row>
    <row r="324" spans="1:9" ht="42.75" customHeight="1" x14ac:dyDescent="0.25">
      <c r="A324" s="163">
        <v>46</v>
      </c>
      <c r="B324" s="164" t="s">
        <v>14089</v>
      </c>
      <c r="C324" s="165" t="s">
        <v>14090</v>
      </c>
      <c r="D324" s="166" t="s">
        <v>14089</v>
      </c>
      <c r="E324" s="167">
        <v>4</v>
      </c>
      <c r="F324" s="168">
        <v>550</v>
      </c>
      <c r="G324" s="169"/>
      <c r="H324" s="168">
        <v>550</v>
      </c>
      <c r="I324" s="168">
        <v>550</v>
      </c>
    </row>
    <row r="325" spans="1:9" ht="50.25" customHeight="1" x14ac:dyDescent="0.25">
      <c r="A325" s="163">
        <v>47</v>
      </c>
      <c r="B325" s="164" t="s">
        <v>14091</v>
      </c>
      <c r="C325" s="165" t="s">
        <v>14092</v>
      </c>
      <c r="D325" s="166" t="s">
        <v>14091</v>
      </c>
      <c r="E325" s="167">
        <v>15</v>
      </c>
      <c r="F325" s="168">
        <v>550</v>
      </c>
      <c r="G325" s="169"/>
      <c r="H325" s="168">
        <v>550</v>
      </c>
      <c r="I325" s="168">
        <v>550</v>
      </c>
    </row>
    <row r="326" spans="1:9" ht="48.75" customHeight="1" x14ac:dyDescent="0.25">
      <c r="A326" s="163">
        <v>48</v>
      </c>
      <c r="B326" s="164" t="s">
        <v>14093</v>
      </c>
      <c r="C326" s="165" t="s">
        <v>14094</v>
      </c>
      <c r="D326" s="166" t="s">
        <v>14093</v>
      </c>
      <c r="E326" s="167">
        <v>15</v>
      </c>
      <c r="F326" s="168">
        <v>550</v>
      </c>
      <c r="G326" s="169"/>
      <c r="H326" s="168">
        <v>550</v>
      </c>
      <c r="I326" s="168">
        <v>550</v>
      </c>
    </row>
    <row r="327" spans="1:9" ht="42.75" customHeight="1" x14ac:dyDescent="0.25">
      <c r="A327" s="163">
        <v>49</v>
      </c>
      <c r="B327" s="164" t="s">
        <v>14095</v>
      </c>
      <c r="C327" s="165" t="s">
        <v>14096</v>
      </c>
      <c r="D327" s="166" t="s">
        <v>14095</v>
      </c>
      <c r="E327" s="167">
        <v>12</v>
      </c>
      <c r="F327" s="168">
        <v>550</v>
      </c>
      <c r="G327" s="169"/>
      <c r="H327" s="168">
        <v>550</v>
      </c>
      <c r="I327" s="168">
        <v>550</v>
      </c>
    </row>
    <row r="328" spans="1:9" ht="55.5" customHeight="1" x14ac:dyDescent="0.25">
      <c r="A328" s="163">
        <v>50</v>
      </c>
      <c r="B328" s="164" t="s">
        <v>14097</v>
      </c>
      <c r="C328" s="165" t="s">
        <v>14098</v>
      </c>
      <c r="D328" s="166" t="s">
        <v>14097</v>
      </c>
      <c r="E328" s="167">
        <v>7</v>
      </c>
      <c r="F328" s="168">
        <v>550</v>
      </c>
      <c r="G328" s="169"/>
      <c r="H328" s="168">
        <v>550</v>
      </c>
      <c r="I328" s="168">
        <v>550</v>
      </c>
    </row>
    <row r="329" spans="1:9" ht="48.75" customHeight="1" x14ac:dyDescent="0.25">
      <c r="A329" s="163">
        <v>51</v>
      </c>
      <c r="B329" s="164" t="s">
        <v>14099</v>
      </c>
      <c r="C329" s="165" t="s">
        <v>14100</v>
      </c>
      <c r="D329" s="166" t="s">
        <v>14099</v>
      </c>
      <c r="E329" s="167">
        <v>15</v>
      </c>
      <c r="F329" s="168">
        <v>550</v>
      </c>
      <c r="G329" s="169"/>
      <c r="H329" s="168">
        <v>550</v>
      </c>
      <c r="I329" s="168">
        <v>550</v>
      </c>
    </row>
    <row r="330" spans="1:9" ht="46.5" customHeight="1" x14ac:dyDescent="0.25">
      <c r="A330" s="163">
        <v>52</v>
      </c>
      <c r="B330" s="164" t="s">
        <v>14101</v>
      </c>
      <c r="C330" s="165" t="s">
        <v>14102</v>
      </c>
      <c r="D330" s="166" t="s">
        <v>14101</v>
      </c>
      <c r="E330" s="167">
        <v>14</v>
      </c>
      <c r="F330" s="168">
        <v>550</v>
      </c>
      <c r="G330" s="169"/>
      <c r="H330" s="168">
        <v>550</v>
      </c>
      <c r="I330" s="168">
        <v>550</v>
      </c>
    </row>
    <row r="331" spans="1:9" ht="37.5" customHeight="1" x14ac:dyDescent="0.25">
      <c r="A331" s="163">
        <v>53</v>
      </c>
      <c r="B331" s="164" t="s">
        <v>14103</v>
      </c>
      <c r="C331" s="165" t="s">
        <v>14104</v>
      </c>
      <c r="D331" s="166" t="s">
        <v>14103</v>
      </c>
      <c r="E331" s="167">
        <v>15</v>
      </c>
      <c r="F331" s="168">
        <v>550</v>
      </c>
      <c r="G331" s="169"/>
      <c r="H331" s="168">
        <v>550</v>
      </c>
      <c r="I331" s="168">
        <v>550</v>
      </c>
    </row>
    <row r="332" spans="1:9" ht="43.5" customHeight="1" x14ac:dyDescent="0.25">
      <c r="A332" s="163">
        <v>54</v>
      </c>
      <c r="B332" s="164" t="s">
        <v>14105</v>
      </c>
      <c r="C332" s="165" t="s">
        <v>14106</v>
      </c>
      <c r="D332" s="166" t="s">
        <v>14105</v>
      </c>
      <c r="E332" s="167">
        <v>15</v>
      </c>
      <c r="F332" s="168">
        <v>550</v>
      </c>
      <c r="G332" s="169"/>
      <c r="H332" s="168">
        <v>550</v>
      </c>
      <c r="I332" s="168">
        <v>550</v>
      </c>
    </row>
    <row r="333" spans="1:9" ht="38.25" customHeight="1" x14ac:dyDescent="0.25">
      <c r="A333" s="163">
        <v>55</v>
      </c>
      <c r="B333" s="164" t="s">
        <v>14107</v>
      </c>
      <c r="C333" s="165" t="s">
        <v>14108</v>
      </c>
      <c r="D333" s="166" t="s">
        <v>14107</v>
      </c>
      <c r="E333" s="167">
        <v>10</v>
      </c>
      <c r="F333" s="168">
        <v>550</v>
      </c>
      <c r="G333" s="169"/>
      <c r="H333" s="168">
        <v>550</v>
      </c>
      <c r="I333" s="168">
        <v>550</v>
      </c>
    </row>
    <row r="334" spans="1:9" ht="37.5" customHeight="1" x14ac:dyDescent="0.25">
      <c r="A334" s="163">
        <v>56</v>
      </c>
      <c r="B334" s="164" t="s">
        <v>14109</v>
      </c>
      <c r="C334" s="165" t="s">
        <v>14110</v>
      </c>
      <c r="D334" s="166" t="s">
        <v>14109</v>
      </c>
      <c r="E334" s="167">
        <v>15</v>
      </c>
      <c r="F334" s="168">
        <v>550</v>
      </c>
      <c r="G334" s="169"/>
      <c r="H334" s="168">
        <v>550</v>
      </c>
      <c r="I334" s="168">
        <v>550</v>
      </c>
    </row>
    <row r="335" spans="1:9" ht="43.5" customHeight="1" x14ac:dyDescent="0.25">
      <c r="A335" s="163">
        <v>57</v>
      </c>
      <c r="B335" s="164" t="s">
        <v>14111</v>
      </c>
      <c r="C335" s="165" t="s">
        <v>14112</v>
      </c>
      <c r="D335" s="166" t="s">
        <v>14111</v>
      </c>
      <c r="E335" s="167">
        <v>15</v>
      </c>
      <c r="F335" s="168">
        <v>550</v>
      </c>
      <c r="G335" s="169"/>
      <c r="H335" s="168">
        <v>550</v>
      </c>
      <c r="I335" s="168">
        <v>550</v>
      </c>
    </row>
    <row r="336" spans="1:9" ht="47.25" customHeight="1" x14ac:dyDescent="0.25">
      <c r="A336" s="163">
        <v>58</v>
      </c>
      <c r="B336" s="164" t="s">
        <v>14113</v>
      </c>
      <c r="C336" s="165" t="s">
        <v>14114</v>
      </c>
      <c r="D336" s="166" t="s">
        <v>14113</v>
      </c>
      <c r="E336" s="167">
        <v>15</v>
      </c>
      <c r="F336" s="168">
        <v>550</v>
      </c>
      <c r="G336" s="169"/>
      <c r="H336" s="168">
        <v>550</v>
      </c>
      <c r="I336" s="168">
        <v>550</v>
      </c>
    </row>
    <row r="337" spans="1:9" ht="43.5" customHeight="1" x14ac:dyDescent="0.25">
      <c r="A337" s="163">
        <v>59</v>
      </c>
      <c r="B337" s="164" t="s">
        <v>14115</v>
      </c>
      <c r="C337" s="165" t="s">
        <v>14116</v>
      </c>
      <c r="D337" s="166" t="s">
        <v>14115</v>
      </c>
      <c r="E337" s="167">
        <v>5</v>
      </c>
      <c r="F337" s="168">
        <v>550</v>
      </c>
      <c r="G337" s="169"/>
      <c r="H337" s="168">
        <v>550</v>
      </c>
      <c r="I337" s="168">
        <v>550</v>
      </c>
    </row>
    <row r="338" spans="1:9" ht="44.25" customHeight="1" x14ac:dyDescent="0.25">
      <c r="A338" s="163">
        <v>60</v>
      </c>
      <c r="B338" s="164" t="s">
        <v>14117</v>
      </c>
      <c r="C338" s="165" t="s">
        <v>14118</v>
      </c>
      <c r="D338" s="166" t="s">
        <v>14117</v>
      </c>
      <c r="E338" s="167">
        <v>10</v>
      </c>
      <c r="F338" s="168">
        <v>550</v>
      </c>
      <c r="G338" s="169"/>
      <c r="H338" s="168">
        <v>550</v>
      </c>
      <c r="I338" s="168">
        <v>550</v>
      </c>
    </row>
    <row r="339" spans="1:9" ht="43.5" customHeight="1" x14ac:dyDescent="0.25">
      <c r="A339" s="163">
        <v>61</v>
      </c>
      <c r="B339" s="164" t="s">
        <v>14119</v>
      </c>
      <c r="C339" s="165" t="s">
        <v>14120</v>
      </c>
      <c r="D339" s="166" t="s">
        <v>14119</v>
      </c>
      <c r="E339" s="167">
        <v>7</v>
      </c>
      <c r="F339" s="168">
        <v>550</v>
      </c>
      <c r="G339" s="169"/>
      <c r="H339" s="168">
        <v>550</v>
      </c>
      <c r="I339" s="168">
        <v>550</v>
      </c>
    </row>
    <row r="340" spans="1:9" ht="42.75" customHeight="1" x14ac:dyDescent="0.25">
      <c r="A340" s="163">
        <v>62</v>
      </c>
      <c r="B340" s="164" t="s">
        <v>14121</v>
      </c>
      <c r="C340" s="165" t="s">
        <v>14122</v>
      </c>
      <c r="D340" s="166" t="s">
        <v>14121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42.75" customHeight="1" x14ac:dyDescent="0.25">
      <c r="A341" s="163">
        <v>63</v>
      </c>
      <c r="B341" s="164" t="s">
        <v>14123</v>
      </c>
      <c r="C341" s="165" t="s">
        <v>14124</v>
      </c>
      <c r="D341" s="166" t="s">
        <v>14123</v>
      </c>
      <c r="E341" s="167">
        <v>8</v>
      </c>
      <c r="F341" s="168">
        <v>550</v>
      </c>
      <c r="G341" s="169"/>
      <c r="H341" s="168">
        <v>550</v>
      </c>
      <c r="I341" s="168">
        <v>550</v>
      </c>
    </row>
    <row r="342" spans="1:9" ht="49.5" customHeight="1" x14ac:dyDescent="0.25">
      <c r="A342" s="163">
        <v>64</v>
      </c>
      <c r="B342" s="164" t="s">
        <v>14125</v>
      </c>
      <c r="C342" s="165" t="s">
        <v>14126</v>
      </c>
      <c r="D342" s="166" t="s">
        <v>14125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43.5" customHeight="1" x14ac:dyDescent="0.25">
      <c r="A343" s="163">
        <v>65</v>
      </c>
      <c r="B343" s="164" t="s">
        <v>14127</v>
      </c>
      <c r="C343" s="165" t="s">
        <v>14128</v>
      </c>
      <c r="D343" s="166" t="s">
        <v>14127</v>
      </c>
      <c r="E343" s="167">
        <v>4</v>
      </c>
      <c r="F343" s="168">
        <v>550</v>
      </c>
      <c r="G343" s="169"/>
      <c r="H343" s="168">
        <v>550</v>
      </c>
      <c r="I343" s="168">
        <v>550</v>
      </c>
    </row>
    <row r="344" spans="1:9" ht="40.5" customHeight="1" x14ac:dyDescent="0.25">
      <c r="A344" s="163">
        <v>66</v>
      </c>
      <c r="B344" s="164" t="s">
        <v>14129</v>
      </c>
      <c r="C344" s="165" t="s">
        <v>14130</v>
      </c>
      <c r="D344" s="166" t="s">
        <v>14129</v>
      </c>
      <c r="E344" s="167">
        <v>15</v>
      </c>
      <c r="F344" s="168">
        <v>550</v>
      </c>
      <c r="G344" s="169"/>
      <c r="H344" s="168">
        <v>550</v>
      </c>
      <c r="I344" s="168">
        <v>550</v>
      </c>
    </row>
    <row r="345" spans="1:9" ht="40.5" customHeight="1" x14ac:dyDescent="0.25">
      <c r="A345" s="163">
        <v>67</v>
      </c>
      <c r="B345" s="164" t="s">
        <v>14131</v>
      </c>
      <c r="C345" s="165" t="s">
        <v>14132</v>
      </c>
      <c r="D345" s="166" t="s">
        <v>14131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68</v>
      </c>
      <c r="B346" s="164" t="s">
        <v>14133</v>
      </c>
      <c r="C346" s="165" t="s">
        <v>14134</v>
      </c>
      <c r="D346" s="166" t="s">
        <v>14133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38.25" customHeight="1" x14ac:dyDescent="0.25">
      <c r="A347" s="163">
        <v>69</v>
      </c>
      <c r="B347" s="164" t="s">
        <v>177</v>
      </c>
      <c r="C347" s="165" t="s">
        <v>14135</v>
      </c>
      <c r="D347" s="166" t="s">
        <v>177</v>
      </c>
      <c r="E347" s="167">
        <v>7</v>
      </c>
      <c r="F347" s="168">
        <v>550</v>
      </c>
      <c r="G347" s="169"/>
      <c r="H347" s="168">
        <v>550</v>
      </c>
      <c r="I347" s="168">
        <v>550</v>
      </c>
    </row>
    <row r="348" spans="1:9" ht="42.75" customHeight="1" x14ac:dyDescent="0.25">
      <c r="A348" s="163">
        <v>70</v>
      </c>
      <c r="B348" s="164" t="s">
        <v>177</v>
      </c>
      <c r="C348" s="165" t="s">
        <v>14136</v>
      </c>
      <c r="D348" s="166" t="s">
        <v>177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42.75" customHeight="1" x14ac:dyDescent="0.25">
      <c r="A349" s="163">
        <v>71</v>
      </c>
      <c r="B349" s="164" t="s">
        <v>177</v>
      </c>
      <c r="C349" s="165" t="s">
        <v>14137</v>
      </c>
      <c r="D349" s="166" t="s">
        <v>177</v>
      </c>
      <c r="E349" s="167">
        <v>8</v>
      </c>
      <c r="F349" s="168">
        <v>550</v>
      </c>
      <c r="G349" s="169"/>
      <c r="H349" s="168">
        <v>550</v>
      </c>
      <c r="I349" s="168">
        <v>550</v>
      </c>
    </row>
    <row r="350" spans="1:9" ht="43.5" customHeight="1" x14ac:dyDescent="0.25">
      <c r="A350" s="163">
        <v>72</v>
      </c>
      <c r="B350" s="164" t="s">
        <v>177</v>
      </c>
      <c r="C350" s="165" t="s">
        <v>14135</v>
      </c>
      <c r="D350" s="166" t="s">
        <v>177</v>
      </c>
      <c r="E350" s="167">
        <v>5</v>
      </c>
      <c r="F350" s="168">
        <v>550</v>
      </c>
      <c r="G350" s="169"/>
      <c r="H350" s="168">
        <v>550</v>
      </c>
      <c r="I350" s="168">
        <v>550</v>
      </c>
    </row>
    <row r="351" spans="1:9" ht="33.75" customHeight="1" x14ac:dyDescent="0.25">
      <c r="A351" s="163">
        <v>73</v>
      </c>
      <c r="B351" s="164" t="s">
        <v>177</v>
      </c>
      <c r="C351" s="165" t="s">
        <v>14138</v>
      </c>
      <c r="D351" s="166" t="s">
        <v>177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41.25" customHeight="1" x14ac:dyDescent="0.25">
      <c r="A352" s="163">
        <v>74</v>
      </c>
      <c r="B352" s="164" t="s">
        <v>177</v>
      </c>
      <c r="C352" s="165" t="s">
        <v>14139</v>
      </c>
      <c r="D352" s="166" t="s">
        <v>177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39.75" customHeight="1" x14ac:dyDescent="0.25">
      <c r="A353" s="163">
        <v>75</v>
      </c>
      <c r="B353" s="164" t="s">
        <v>177</v>
      </c>
      <c r="C353" s="165" t="s">
        <v>14140</v>
      </c>
      <c r="D353" s="166" t="s">
        <v>177</v>
      </c>
      <c r="E353" s="167">
        <v>6</v>
      </c>
      <c r="F353" s="168">
        <v>550</v>
      </c>
      <c r="G353" s="169"/>
      <c r="H353" s="168">
        <v>550</v>
      </c>
      <c r="I353" s="168">
        <v>550</v>
      </c>
    </row>
    <row r="354" spans="1:9" ht="48.75" customHeight="1" x14ac:dyDescent="0.25">
      <c r="A354" s="163">
        <v>76</v>
      </c>
      <c r="B354" s="164" t="s">
        <v>177</v>
      </c>
      <c r="C354" s="165" t="s">
        <v>14141</v>
      </c>
      <c r="D354" s="166" t="s">
        <v>177</v>
      </c>
      <c r="E354" s="167">
        <v>10</v>
      </c>
      <c r="F354" s="168">
        <v>550</v>
      </c>
      <c r="G354" s="169"/>
      <c r="H354" s="168">
        <v>550</v>
      </c>
      <c r="I354" s="168">
        <v>550</v>
      </c>
    </row>
    <row r="355" spans="1:9" ht="44.25" customHeight="1" x14ac:dyDescent="0.25">
      <c r="A355" s="163">
        <v>77</v>
      </c>
      <c r="B355" s="164" t="s">
        <v>177</v>
      </c>
      <c r="C355" s="165" t="s">
        <v>14142</v>
      </c>
      <c r="D355" s="166" t="s">
        <v>177</v>
      </c>
      <c r="E355" s="167">
        <v>15</v>
      </c>
      <c r="F355" s="168">
        <v>550</v>
      </c>
      <c r="G355" s="169"/>
      <c r="H355" s="168">
        <v>550</v>
      </c>
      <c r="I355" s="168">
        <v>550</v>
      </c>
    </row>
    <row r="356" spans="1:9" ht="41.25" customHeight="1" x14ac:dyDescent="0.25">
      <c r="A356" s="163">
        <v>78</v>
      </c>
      <c r="B356" s="164" t="s">
        <v>177</v>
      </c>
      <c r="C356" s="165" t="s">
        <v>14143</v>
      </c>
      <c r="D356" s="166" t="s">
        <v>177</v>
      </c>
      <c r="E356" s="167">
        <v>8</v>
      </c>
      <c r="F356" s="168">
        <v>550</v>
      </c>
      <c r="G356" s="169"/>
      <c r="H356" s="168">
        <v>550</v>
      </c>
      <c r="I356" s="168">
        <v>550</v>
      </c>
    </row>
    <row r="357" spans="1:9" ht="41.25" customHeight="1" x14ac:dyDescent="0.25">
      <c r="A357" s="163">
        <v>79</v>
      </c>
      <c r="B357" s="164" t="s">
        <v>177</v>
      </c>
      <c r="C357" s="165" t="s">
        <v>14144</v>
      </c>
      <c r="D357" s="166" t="s">
        <v>177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41.25" customHeight="1" x14ac:dyDescent="0.25">
      <c r="A358" s="163">
        <v>80</v>
      </c>
      <c r="B358" s="164" t="s">
        <v>14145</v>
      </c>
      <c r="C358" s="165" t="s">
        <v>14146</v>
      </c>
      <c r="D358" s="166" t="s">
        <v>14145</v>
      </c>
      <c r="E358" s="167">
        <v>15</v>
      </c>
      <c r="F358" s="168">
        <v>550</v>
      </c>
      <c r="G358" s="169"/>
      <c r="H358" s="168">
        <v>550</v>
      </c>
      <c r="I358" s="168">
        <v>550</v>
      </c>
    </row>
    <row r="359" spans="1:9" ht="41.25" customHeight="1" x14ac:dyDescent="0.25">
      <c r="A359" s="163">
        <v>81</v>
      </c>
      <c r="B359" s="164" t="s">
        <v>14147</v>
      </c>
      <c r="C359" s="165" t="s">
        <v>14148</v>
      </c>
      <c r="D359" s="166" t="s">
        <v>14147</v>
      </c>
      <c r="E359" s="167">
        <v>10</v>
      </c>
      <c r="F359" s="168">
        <v>550</v>
      </c>
      <c r="G359" s="169"/>
      <c r="H359" s="168">
        <v>550</v>
      </c>
      <c r="I359" s="168">
        <v>550</v>
      </c>
    </row>
    <row r="360" spans="1:9" ht="41.25" customHeight="1" x14ac:dyDescent="0.25">
      <c r="A360" s="163">
        <v>82</v>
      </c>
      <c r="B360" s="164" t="s">
        <v>14149</v>
      </c>
      <c r="C360" s="165" t="s">
        <v>14150</v>
      </c>
      <c r="D360" s="166" t="s">
        <v>14149</v>
      </c>
      <c r="E360" s="167">
        <v>15</v>
      </c>
      <c r="F360" s="168">
        <v>550</v>
      </c>
      <c r="G360" s="169"/>
      <c r="H360" s="168">
        <v>550</v>
      </c>
      <c r="I360" s="168">
        <v>550</v>
      </c>
    </row>
    <row r="361" spans="1:9" ht="41.2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41.2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41.2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41.2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41.2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54.7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745</v>
      </c>
      <c r="F384" s="191">
        <f>SUM(F279:F383)</f>
        <v>45100</v>
      </c>
      <c r="G384" s="152">
        <f>SUM(G279:G383)</f>
        <v>0</v>
      </c>
      <c r="H384" s="152">
        <f>SUM(H279:H383)</f>
        <v>45100</v>
      </c>
      <c r="I384" s="93">
        <f>SUM(I279:I383)</f>
        <v>45100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621.27</v>
      </c>
    </row>
    <row r="386" spans="1:9" ht="40.5" customHeight="1" thickTop="1" x14ac:dyDescent="0.25">
      <c r="A386" s="146">
        <v>1</v>
      </c>
      <c r="B386" s="362" t="s">
        <v>14151</v>
      </c>
      <c r="C386" s="363" t="s">
        <v>14152</v>
      </c>
      <c r="D386" s="362" t="s">
        <v>14151</v>
      </c>
      <c r="E386" s="362" t="s">
        <v>10298</v>
      </c>
      <c r="F386" s="364">
        <v>621.27</v>
      </c>
      <c r="G386" s="362"/>
      <c r="H386" s="364">
        <v>621.27</v>
      </c>
      <c r="I386" s="364">
        <v>621.27</v>
      </c>
    </row>
    <row r="387" spans="1:9" ht="54.75" customHeight="1" x14ac:dyDescent="0.25">
      <c r="A387" s="138"/>
      <c r="B387" s="459"/>
      <c r="C387" s="465"/>
      <c r="D387" s="459"/>
      <c r="E387" s="362"/>
      <c r="F387" s="364"/>
      <c r="G387" s="467"/>
      <c r="H387" s="364"/>
      <c r="I387" s="364"/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0</v>
      </c>
      <c r="F405" s="159">
        <f>SUM(F386:F404)</f>
        <v>621.27</v>
      </c>
      <c r="G405" s="159">
        <f>SUM(G386:G404)</f>
        <v>0</v>
      </c>
      <c r="H405" s="159">
        <f>SUM(H386:H404)</f>
        <v>621.27</v>
      </c>
      <c r="I405" s="160">
        <f>SUM(I386:I404)</f>
        <v>621.27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11817.86</v>
      </c>
    </row>
    <row r="407" spans="1:9" ht="54" customHeight="1" thickTop="1" x14ac:dyDescent="0.25">
      <c r="A407" s="130">
        <v>1</v>
      </c>
      <c r="B407" s="468" t="s">
        <v>14153</v>
      </c>
      <c r="C407" s="466" t="s">
        <v>14154</v>
      </c>
      <c r="D407" s="468" t="s">
        <v>14153</v>
      </c>
      <c r="E407" s="461">
        <v>100</v>
      </c>
      <c r="F407" s="469">
        <v>4141.8</v>
      </c>
      <c r="G407" s="470"/>
      <c r="H407" s="469">
        <v>4141.8</v>
      </c>
      <c r="I407" s="469">
        <v>4141.8</v>
      </c>
    </row>
    <row r="408" spans="1:9" ht="54" customHeight="1" x14ac:dyDescent="0.25">
      <c r="A408" s="198">
        <v>2</v>
      </c>
      <c r="B408" s="164" t="s">
        <v>14155</v>
      </c>
      <c r="C408" s="165" t="s">
        <v>14156</v>
      </c>
      <c r="D408" s="166" t="s">
        <v>14155</v>
      </c>
      <c r="E408" s="167">
        <v>70</v>
      </c>
      <c r="F408" s="168">
        <v>2899.26</v>
      </c>
      <c r="G408" s="169"/>
      <c r="H408" s="168">
        <v>2899.26</v>
      </c>
      <c r="I408" s="168">
        <v>2899.26</v>
      </c>
    </row>
    <row r="409" spans="1:9" ht="62.25" customHeight="1" x14ac:dyDescent="0.25">
      <c r="A409" s="138">
        <v>3</v>
      </c>
      <c r="B409" s="468" t="s">
        <v>14157</v>
      </c>
      <c r="C409" s="466" t="s">
        <v>14158</v>
      </c>
      <c r="D409" s="468" t="s">
        <v>14157</v>
      </c>
      <c r="E409" s="461">
        <v>15.5</v>
      </c>
      <c r="F409" s="469">
        <v>635</v>
      </c>
      <c r="G409" s="470"/>
      <c r="H409" s="469">
        <v>635</v>
      </c>
      <c r="I409" s="469">
        <v>635</v>
      </c>
    </row>
    <row r="410" spans="1:9" ht="67.5" customHeight="1" x14ac:dyDescent="0.25">
      <c r="A410" s="138">
        <v>4</v>
      </c>
      <c r="B410" s="468" t="s">
        <v>14159</v>
      </c>
      <c r="C410" s="466" t="s">
        <v>14160</v>
      </c>
      <c r="D410" s="468" t="s">
        <v>14159</v>
      </c>
      <c r="E410" s="461">
        <v>100</v>
      </c>
      <c r="F410" s="469">
        <v>4141.8</v>
      </c>
      <c r="G410" s="470"/>
      <c r="H410" s="469">
        <v>4141.8</v>
      </c>
      <c r="I410" s="469">
        <v>4141.8</v>
      </c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285.5</v>
      </c>
      <c r="F426" s="92">
        <f>SUM(F407:F425)</f>
        <v>11817.86</v>
      </c>
      <c r="G426" s="92">
        <f>SUM(G407:G425)</f>
        <v>0</v>
      </c>
      <c r="H426" s="92">
        <f>SUM(H407:H425)</f>
        <v>11817.86</v>
      </c>
      <c r="I426" s="93">
        <f>SUM(I407:I425)</f>
        <v>11817.86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6433</v>
      </c>
    </row>
    <row r="428" spans="1:9" ht="46.5" customHeight="1" thickTop="1" x14ac:dyDescent="0.25">
      <c r="A428" s="130">
        <v>1</v>
      </c>
      <c r="B428" s="164" t="s">
        <v>14161</v>
      </c>
      <c r="C428" s="165" t="s">
        <v>14162</v>
      </c>
      <c r="D428" s="166" t="s">
        <v>14161</v>
      </c>
      <c r="E428" s="167">
        <v>70</v>
      </c>
      <c r="F428" s="379">
        <v>6433</v>
      </c>
      <c r="G428" s="169"/>
      <c r="H428" s="379">
        <v>6433</v>
      </c>
      <c r="I428" s="379">
        <v>6433</v>
      </c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70</v>
      </c>
      <c r="F447" s="92">
        <f>SUM(F428:F446)</f>
        <v>6433</v>
      </c>
      <c r="G447" s="92">
        <f>SUM(G428:G446)</f>
        <v>0</v>
      </c>
      <c r="H447" s="92">
        <f>SUM(H428:H446)</f>
        <v>6433</v>
      </c>
      <c r="I447" s="93">
        <f>SUM(I428:I446)</f>
        <v>6433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817</v>
      </c>
      <c r="F490" s="16"/>
      <c r="G490" s="16"/>
      <c r="H490" s="16"/>
      <c r="I490" s="15">
        <f>I533+I554+I596+I617+I638+I659+I575</f>
        <v>61109.37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14163</v>
      </c>
      <c r="C492" s="102" t="s">
        <v>14164</v>
      </c>
      <c r="D492" s="241" t="s">
        <v>14165</v>
      </c>
      <c r="E492" s="241">
        <v>10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14166</v>
      </c>
      <c r="C493" s="102" t="s">
        <v>14167</v>
      </c>
      <c r="D493" s="471" t="s">
        <v>14168</v>
      </c>
      <c r="E493" s="471">
        <v>6.5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14169</v>
      </c>
      <c r="C494" s="102" t="s">
        <v>14170</v>
      </c>
      <c r="D494" s="471" t="s">
        <v>14171</v>
      </c>
      <c r="E494" s="471">
        <v>6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14172</v>
      </c>
      <c r="C495" s="102" t="s">
        <v>14173</v>
      </c>
      <c r="D495" s="471" t="s">
        <v>14174</v>
      </c>
      <c r="E495" s="471">
        <v>9.5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14175</v>
      </c>
      <c r="C496" s="102" t="s">
        <v>14176</v>
      </c>
      <c r="D496" s="471" t="s">
        <v>14177</v>
      </c>
      <c r="E496" s="471">
        <v>15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/>
      <c r="B497" s="574"/>
      <c r="C497" s="102"/>
      <c r="D497" s="471"/>
      <c r="E497" s="471"/>
      <c r="F497" s="546"/>
      <c r="G497" s="163"/>
      <c r="H497" s="421"/>
      <c r="I497" s="421"/>
    </row>
    <row r="498" spans="1:9" ht="36.75" customHeight="1" thickTop="1" thickBot="1" x14ac:dyDescent="0.25">
      <c r="A498" s="130"/>
      <c r="B498" s="574"/>
      <c r="C498" s="102"/>
      <c r="D498" s="471"/>
      <c r="E498" s="471"/>
      <c r="F498" s="546"/>
      <c r="G498" s="163"/>
      <c r="H498" s="421"/>
      <c r="I498" s="421"/>
    </row>
    <row r="499" spans="1:9" ht="40.5" customHeight="1" thickTop="1" thickBot="1" x14ac:dyDescent="0.25">
      <c r="A499" s="130"/>
      <c r="B499" s="574"/>
      <c r="C499" s="102"/>
      <c r="D499" s="471"/>
      <c r="E499" s="471"/>
      <c r="F499" s="546"/>
      <c r="G499" s="163"/>
      <c r="H499" s="421"/>
      <c r="I499" s="421"/>
    </row>
    <row r="500" spans="1:9" ht="44.25" customHeight="1" thickTop="1" thickBot="1" x14ac:dyDescent="0.25">
      <c r="A500" s="130"/>
      <c r="B500" s="574"/>
      <c r="C500" s="102"/>
      <c r="D500" s="471"/>
      <c r="E500" s="471"/>
      <c r="F500" s="546"/>
      <c r="G500" s="163"/>
      <c r="H500" s="421"/>
      <c r="I500" s="421"/>
    </row>
    <row r="501" spans="1:9" ht="40.5" customHeight="1" thickTop="1" thickBot="1" x14ac:dyDescent="0.25">
      <c r="A501" s="130"/>
      <c r="B501" s="574"/>
      <c r="C501" s="102"/>
      <c r="D501" s="471"/>
      <c r="E501" s="471"/>
      <c r="F501" s="546"/>
      <c r="G501" s="163"/>
      <c r="H501" s="421"/>
      <c r="I501" s="421"/>
    </row>
    <row r="502" spans="1:9" ht="48.75" customHeight="1" thickTop="1" thickBot="1" x14ac:dyDescent="0.25">
      <c r="A502" s="130"/>
      <c r="B502" s="574"/>
      <c r="C502" s="102"/>
      <c r="D502" s="471"/>
      <c r="E502" s="471"/>
      <c r="F502" s="546"/>
      <c r="G502" s="163"/>
      <c r="H502" s="421"/>
      <c r="I502" s="421"/>
    </row>
    <row r="503" spans="1:9" ht="36.75" customHeight="1" thickTop="1" thickBot="1" x14ac:dyDescent="0.25">
      <c r="A503" s="130"/>
      <c r="B503" s="574"/>
      <c r="C503" s="102"/>
      <c r="D503" s="471"/>
      <c r="E503" s="471"/>
      <c r="F503" s="546"/>
      <c r="G503" s="163"/>
      <c r="H503" s="421"/>
      <c r="I503" s="421"/>
    </row>
    <row r="504" spans="1:9" ht="42.75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47</v>
      </c>
      <c r="F554" s="152">
        <f>SUM(F492:F553)</f>
        <v>2750</v>
      </c>
      <c r="G554" s="152">
        <f>SUM(G492:G553)</f>
        <v>0</v>
      </c>
      <c r="H554" s="152">
        <f>SUM(H492:H553)</f>
        <v>2750</v>
      </c>
      <c r="I554" s="224">
        <f>SUM(I492:I553)</f>
        <v>2750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0</v>
      </c>
    </row>
    <row r="556" spans="1:9" ht="51" customHeight="1" thickTop="1" x14ac:dyDescent="0.25">
      <c r="A556" s="146"/>
      <c r="B556" s="241"/>
      <c r="C556" s="241"/>
      <c r="D556" s="241"/>
      <c r="E556" s="241"/>
      <c r="F556" s="365"/>
      <c r="G556" s="163"/>
      <c r="H556" s="365"/>
      <c r="I556" s="365"/>
    </row>
    <row r="557" spans="1:9" ht="32.25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0</v>
      </c>
      <c r="F575" s="92">
        <f>SUM(F556:F574)</f>
        <v>0</v>
      </c>
      <c r="G575" s="92">
        <f>SUM(G556:G574)</f>
        <v>0</v>
      </c>
      <c r="H575" s="92">
        <f>SUM(H556:H574)</f>
        <v>0</v>
      </c>
      <c r="I575" s="93">
        <f>SUM(I556:I574)</f>
        <v>0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58359.37</v>
      </c>
    </row>
    <row r="577" spans="1:9" ht="36" customHeight="1" thickTop="1" x14ac:dyDescent="0.2">
      <c r="A577" s="130">
        <v>1</v>
      </c>
      <c r="B577" s="102" t="s">
        <v>14178</v>
      </c>
      <c r="C577" s="102" t="s">
        <v>14179</v>
      </c>
      <c r="D577" s="102" t="s">
        <v>14180</v>
      </c>
      <c r="E577" s="423">
        <v>60</v>
      </c>
      <c r="F577" s="365">
        <v>4547.4799999999996</v>
      </c>
      <c r="G577" s="163"/>
      <c r="H577" s="421">
        <v>4547.4799999999996</v>
      </c>
      <c r="I577" s="421">
        <v>4547.4799999999996</v>
      </c>
    </row>
    <row r="578" spans="1:9" ht="51" customHeight="1" x14ac:dyDescent="0.2">
      <c r="A578" s="134">
        <v>2</v>
      </c>
      <c r="B578" s="102" t="s">
        <v>14181</v>
      </c>
      <c r="C578" s="102" t="s">
        <v>5389</v>
      </c>
      <c r="D578" s="102" t="s">
        <v>14182</v>
      </c>
      <c r="E578" s="423">
        <v>310</v>
      </c>
      <c r="F578" s="365">
        <v>23495.33</v>
      </c>
      <c r="G578" s="163"/>
      <c r="H578" s="421">
        <v>23495.33</v>
      </c>
      <c r="I578" s="421">
        <v>23495.33</v>
      </c>
    </row>
    <row r="579" spans="1:9" ht="43.5" customHeight="1" x14ac:dyDescent="0.2">
      <c r="A579" s="134">
        <v>3</v>
      </c>
      <c r="B579" s="102" t="s">
        <v>14183</v>
      </c>
      <c r="C579" s="102" t="s">
        <v>14184</v>
      </c>
      <c r="D579" s="102"/>
      <c r="E579" s="423">
        <v>400</v>
      </c>
      <c r="F579" s="365">
        <v>30316.560000000001</v>
      </c>
      <c r="G579" s="163"/>
      <c r="H579" s="421">
        <v>30316.560000000001</v>
      </c>
      <c r="I579" s="421">
        <v>30316.560000000001</v>
      </c>
    </row>
    <row r="580" spans="1:9" ht="41.25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770</v>
      </c>
      <c r="F596" s="92">
        <f>SUM(F577:F595)</f>
        <v>58359.37</v>
      </c>
      <c r="G596" s="92">
        <f>SUM(G577:G595)</f>
        <v>0</v>
      </c>
      <c r="H596" s="92">
        <f>SUM(H577:H595)</f>
        <v>58359.37</v>
      </c>
      <c r="I596" s="93">
        <f>SUM(I577:I595)</f>
        <v>58359.37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84.5</v>
      </c>
      <c r="F901" s="16"/>
      <c r="G901" s="16"/>
      <c r="H901" s="16"/>
      <c r="I901" s="15">
        <f>I956+I977+I998+I1018+I1039+I1060</f>
        <v>9350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9350</v>
      </c>
    </row>
    <row r="903" spans="1:9" ht="32.25" customHeight="1" thickTop="1" x14ac:dyDescent="0.2">
      <c r="A903" s="238">
        <v>1</v>
      </c>
      <c r="B903" s="583" t="s">
        <v>14185</v>
      </c>
      <c r="C903" s="585" t="s">
        <v>14186</v>
      </c>
      <c r="D903" s="583" t="s">
        <v>14185</v>
      </c>
      <c r="E903" s="581">
        <v>4.5</v>
      </c>
      <c r="F903" s="581">
        <v>550</v>
      </c>
      <c r="G903" s="584"/>
      <c r="H903" s="581">
        <v>550</v>
      </c>
      <c r="I903" s="581">
        <v>550</v>
      </c>
    </row>
    <row r="904" spans="1:9" ht="32.25" customHeight="1" x14ac:dyDescent="0.2">
      <c r="A904" s="242">
        <v>2</v>
      </c>
      <c r="B904" s="583" t="s">
        <v>14187</v>
      </c>
      <c r="C904" s="585" t="s">
        <v>14188</v>
      </c>
      <c r="D904" s="583" t="s">
        <v>14187</v>
      </c>
      <c r="E904" s="581">
        <v>5</v>
      </c>
      <c r="F904" s="581">
        <v>550</v>
      </c>
      <c r="G904" s="584"/>
      <c r="H904" s="581">
        <v>550</v>
      </c>
      <c r="I904" s="581">
        <v>550</v>
      </c>
    </row>
    <row r="905" spans="1:9" ht="32.25" customHeight="1" x14ac:dyDescent="0.2">
      <c r="A905" s="242">
        <v>3</v>
      </c>
      <c r="B905" s="583" t="s">
        <v>14189</v>
      </c>
      <c r="C905" s="585" t="s">
        <v>14190</v>
      </c>
      <c r="D905" s="583" t="s">
        <v>14189</v>
      </c>
      <c r="E905" s="581">
        <v>4</v>
      </c>
      <c r="F905" s="581">
        <v>550</v>
      </c>
      <c r="G905" s="584"/>
      <c r="H905" s="581">
        <v>550</v>
      </c>
      <c r="I905" s="581">
        <v>550</v>
      </c>
    </row>
    <row r="906" spans="1:9" ht="32.25" customHeight="1" x14ac:dyDescent="0.2">
      <c r="A906" s="242">
        <v>4</v>
      </c>
      <c r="B906" s="583" t="s">
        <v>14191</v>
      </c>
      <c r="C906" s="585" t="s">
        <v>14192</v>
      </c>
      <c r="D906" s="583" t="s">
        <v>14191</v>
      </c>
      <c r="E906" s="581">
        <v>4</v>
      </c>
      <c r="F906" s="581">
        <v>550</v>
      </c>
      <c r="G906" s="584"/>
      <c r="H906" s="581">
        <v>550</v>
      </c>
      <c r="I906" s="581">
        <v>550</v>
      </c>
    </row>
    <row r="907" spans="1:9" ht="32.25" customHeight="1" x14ac:dyDescent="0.2">
      <c r="A907" s="242">
        <v>5</v>
      </c>
      <c r="B907" s="583" t="s">
        <v>14193</v>
      </c>
      <c r="C907" s="585" t="s">
        <v>14194</v>
      </c>
      <c r="D907" s="583" t="s">
        <v>14193</v>
      </c>
      <c r="E907" s="581">
        <v>4</v>
      </c>
      <c r="F907" s="581">
        <v>550</v>
      </c>
      <c r="G907" s="584"/>
      <c r="H907" s="581">
        <v>550</v>
      </c>
      <c r="I907" s="581">
        <v>550</v>
      </c>
    </row>
    <row r="908" spans="1:9" ht="32.25" customHeight="1" x14ac:dyDescent="0.2">
      <c r="A908" s="242">
        <v>6</v>
      </c>
      <c r="B908" s="583" t="s">
        <v>14195</v>
      </c>
      <c r="C908" s="585" t="s">
        <v>14196</v>
      </c>
      <c r="D908" s="583" t="s">
        <v>14195</v>
      </c>
      <c r="E908" s="581">
        <v>4</v>
      </c>
      <c r="F908" s="581">
        <v>550</v>
      </c>
      <c r="G908" s="584"/>
      <c r="H908" s="581">
        <v>550</v>
      </c>
      <c r="I908" s="581">
        <v>550</v>
      </c>
    </row>
    <row r="909" spans="1:9" ht="32.25" customHeight="1" x14ac:dyDescent="0.2">
      <c r="A909" s="242">
        <v>7</v>
      </c>
      <c r="B909" s="583" t="s">
        <v>14197</v>
      </c>
      <c r="C909" s="585" t="s">
        <v>14198</v>
      </c>
      <c r="D909" s="583" t="s">
        <v>14197</v>
      </c>
      <c r="E909" s="581">
        <v>4</v>
      </c>
      <c r="F909" s="581">
        <v>550</v>
      </c>
      <c r="G909" s="584"/>
      <c r="H909" s="581">
        <v>550</v>
      </c>
      <c r="I909" s="581">
        <v>550</v>
      </c>
    </row>
    <row r="910" spans="1:9" ht="32.25" customHeight="1" x14ac:dyDescent="0.2">
      <c r="A910" s="242">
        <v>8</v>
      </c>
      <c r="B910" s="583" t="s">
        <v>14199</v>
      </c>
      <c r="C910" s="585" t="s">
        <v>14200</v>
      </c>
      <c r="D910" s="583" t="s">
        <v>14199</v>
      </c>
      <c r="E910" s="581">
        <v>4</v>
      </c>
      <c r="F910" s="581">
        <v>550</v>
      </c>
      <c r="G910" s="584"/>
      <c r="H910" s="581">
        <v>550</v>
      </c>
      <c r="I910" s="581">
        <v>550</v>
      </c>
    </row>
    <row r="911" spans="1:9" ht="32.25" customHeight="1" x14ac:dyDescent="0.2">
      <c r="A911" s="242">
        <v>9</v>
      </c>
      <c r="B911" s="583" t="s">
        <v>14201</v>
      </c>
      <c r="C911" s="585" t="s">
        <v>14202</v>
      </c>
      <c r="D911" s="583" t="s">
        <v>14201</v>
      </c>
      <c r="E911" s="581">
        <v>5</v>
      </c>
      <c r="F911" s="581">
        <v>550</v>
      </c>
      <c r="G911" s="584"/>
      <c r="H911" s="581">
        <v>550</v>
      </c>
      <c r="I911" s="581">
        <v>550</v>
      </c>
    </row>
    <row r="912" spans="1:9" ht="32.25" customHeight="1" x14ac:dyDescent="0.2">
      <c r="A912" s="242">
        <v>10</v>
      </c>
      <c r="B912" s="583" t="s">
        <v>14203</v>
      </c>
      <c r="C912" s="585" t="s">
        <v>14204</v>
      </c>
      <c r="D912" s="583" t="s">
        <v>14203</v>
      </c>
      <c r="E912" s="581">
        <v>4</v>
      </c>
      <c r="F912" s="581">
        <v>550</v>
      </c>
      <c r="G912" s="584"/>
      <c r="H912" s="581">
        <v>550</v>
      </c>
      <c r="I912" s="581">
        <v>550</v>
      </c>
    </row>
    <row r="913" spans="1:9" ht="32.25" customHeight="1" x14ac:dyDescent="0.2">
      <c r="A913" s="242">
        <v>11</v>
      </c>
      <c r="B913" s="583" t="s">
        <v>14205</v>
      </c>
      <c r="C913" s="585" t="s">
        <v>14206</v>
      </c>
      <c r="D913" s="583" t="s">
        <v>14205</v>
      </c>
      <c r="E913" s="581">
        <v>4</v>
      </c>
      <c r="F913" s="581">
        <v>550</v>
      </c>
      <c r="G913" s="584"/>
      <c r="H913" s="581">
        <v>550</v>
      </c>
      <c r="I913" s="581">
        <v>550</v>
      </c>
    </row>
    <row r="914" spans="1:9" ht="32.25" customHeight="1" x14ac:dyDescent="0.2">
      <c r="A914" s="242">
        <v>12</v>
      </c>
      <c r="B914" s="583" t="s">
        <v>14207</v>
      </c>
      <c r="C914" s="585" t="s">
        <v>14208</v>
      </c>
      <c r="D914" s="583" t="s">
        <v>14205</v>
      </c>
      <c r="E914" s="581">
        <v>4</v>
      </c>
      <c r="F914" s="581">
        <v>550</v>
      </c>
      <c r="G914" s="584"/>
      <c r="H914" s="581">
        <v>550</v>
      </c>
      <c r="I914" s="581">
        <v>550</v>
      </c>
    </row>
    <row r="915" spans="1:9" ht="32.25" customHeight="1" x14ac:dyDescent="0.2">
      <c r="A915" s="242">
        <v>13</v>
      </c>
      <c r="B915" s="583" t="s">
        <v>14209</v>
      </c>
      <c r="C915" s="585" t="s">
        <v>14210</v>
      </c>
      <c r="D915" s="583" t="s">
        <v>14209</v>
      </c>
      <c r="E915" s="581">
        <v>5</v>
      </c>
      <c r="F915" s="581">
        <v>550</v>
      </c>
      <c r="G915" s="584"/>
      <c r="H915" s="581">
        <v>550</v>
      </c>
      <c r="I915" s="581">
        <v>550</v>
      </c>
    </row>
    <row r="916" spans="1:9" ht="41.25" customHeight="1" x14ac:dyDescent="0.2">
      <c r="A916" s="242">
        <v>14</v>
      </c>
      <c r="B916" s="244" t="s">
        <v>14211</v>
      </c>
      <c r="C916" s="102" t="s">
        <v>14212</v>
      </c>
      <c r="D916" s="244" t="s">
        <v>14211</v>
      </c>
      <c r="E916" s="241">
        <v>15</v>
      </c>
      <c r="F916" s="241">
        <v>550</v>
      </c>
      <c r="G916" s="240"/>
      <c r="H916" s="241">
        <v>550</v>
      </c>
      <c r="I916" s="241">
        <v>550</v>
      </c>
    </row>
    <row r="917" spans="1:9" ht="44.25" customHeight="1" x14ac:dyDescent="0.2">
      <c r="A917" s="242">
        <v>15</v>
      </c>
      <c r="B917" s="244" t="s">
        <v>14213</v>
      </c>
      <c r="C917" s="102" t="s">
        <v>14214</v>
      </c>
      <c r="D917" s="244" t="s">
        <v>14213</v>
      </c>
      <c r="E917" s="241">
        <v>8</v>
      </c>
      <c r="F917" s="241">
        <v>550</v>
      </c>
      <c r="G917" s="240"/>
      <c r="H917" s="241">
        <v>550</v>
      </c>
      <c r="I917" s="241">
        <v>550</v>
      </c>
    </row>
    <row r="918" spans="1:9" ht="34.5" customHeight="1" x14ac:dyDescent="0.2">
      <c r="A918" s="242">
        <v>16</v>
      </c>
      <c r="B918" s="244" t="s">
        <v>14215</v>
      </c>
      <c r="C918" s="102" t="s">
        <v>14216</v>
      </c>
      <c r="D918" s="244" t="s">
        <v>14215</v>
      </c>
      <c r="E918" s="241">
        <v>2</v>
      </c>
      <c r="F918" s="241">
        <v>550</v>
      </c>
      <c r="G918" s="240"/>
      <c r="H918" s="241">
        <v>550</v>
      </c>
      <c r="I918" s="241">
        <v>550</v>
      </c>
    </row>
    <row r="919" spans="1:9" ht="59.25" customHeight="1" x14ac:dyDescent="0.2">
      <c r="A919" s="242">
        <v>17</v>
      </c>
      <c r="B919" s="244" t="s">
        <v>14217</v>
      </c>
      <c r="C919" s="102" t="s">
        <v>14218</v>
      </c>
      <c r="D919" s="244" t="s">
        <v>14217</v>
      </c>
      <c r="E919" s="241">
        <v>4</v>
      </c>
      <c r="F919" s="241">
        <v>550</v>
      </c>
      <c r="G919" s="240"/>
      <c r="H919" s="241">
        <v>550</v>
      </c>
      <c r="I919" s="241">
        <v>550</v>
      </c>
    </row>
    <row r="920" spans="1:9" ht="38.25" customHeight="1" x14ac:dyDescent="0.2">
      <c r="A920" s="242"/>
      <c r="B920" s="244"/>
      <c r="C920" s="102"/>
      <c r="D920" s="244"/>
      <c r="E920" s="241"/>
      <c r="F920" s="241"/>
      <c r="G920" s="240"/>
      <c r="H920" s="241"/>
      <c r="I920" s="241"/>
    </row>
    <row r="921" spans="1:9" s="105" customFormat="1" ht="35.25" customHeight="1" x14ac:dyDescent="0.2">
      <c r="A921" s="242"/>
      <c r="B921" s="244"/>
      <c r="C921" s="102"/>
      <c r="D921" s="244"/>
      <c r="E921" s="241"/>
      <c r="F921" s="241"/>
      <c r="G921" s="240"/>
      <c r="H921" s="241"/>
      <c r="I921" s="241"/>
    </row>
    <row r="922" spans="1:9" ht="41.25" customHeight="1" x14ac:dyDescent="0.2">
      <c r="A922" s="242"/>
      <c r="B922" s="244"/>
      <c r="C922" s="102"/>
      <c r="D922" s="244"/>
      <c r="E922" s="241"/>
      <c r="F922" s="241"/>
      <c r="G922" s="240"/>
      <c r="H922" s="241"/>
      <c r="I922" s="241"/>
    </row>
    <row r="923" spans="1:9" ht="46.5" customHeight="1" x14ac:dyDescent="0.2">
      <c r="A923" s="242"/>
      <c r="B923" s="244"/>
      <c r="C923" s="102"/>
      <c r="D923" s="244"/>
      <c r="E923" s="241"/>
      <c r="F923" s="241"/>
      <c r="G923" s="240"/>
      <c r="H923" s="241"/>
      <c r="I923" s="241"/>
    </row>
    <row r="924" spans="1:9" ht="48.75" customHeight="1" x14ac:dyDescent="0.2">
      <c r="A924" s="242"/>
      <c r="B924" s="244"/>
      <c r="C924" s="102"/>
      <c r="D924" s="244"/>
      <c r="E924" s="241"/>
      <c r="F924" s="241"/>
      <c r="G924" s="240"/>
      <c r="H924" s="241"/>
      <c r="I924" s="241"/>
    </row>
    <row r="925" spans="1:9" ht="62.25" customHeight="1" x14ac:dyDescent="0.2">
      <c r="A925" s="242"/>
      <c r="B925" s="244"/>
      <c r="C925" s="102"/>
      <c r="D925" s="244"/>
      <c r="E925" s="241"/>
      <c r="F925" s="241"/>
      <c r="G925" s="240"/>
      <c r="H925" s="241"/>
      <c r="I925" s="241"/>
    </row>
    <row r="926" spans="1:9" ht="56.25" customHeight="1" x14ac:dyDescent="0.2">
      <c r="A926" s="242"/>
      <c r="B926" s="244"/>
      <c r="C926" s="102"/>
      <c r="D926" s="244"/>
      <c r="E926" s="241"/>
      <c r="F926" s="241"/>
      <c r="G926" s="240"/>
      <c r="H926" s="241"/>
      <c r="I926" s="241"/>
    </row>
    <row r="927" spans="1:9" ht="51" customHeight="1" x14ac:dyDescent="0.2">
      <c r="A927" s="242"/>
      <c r="B927" s="244"/>
      <c r="C927" s="102"/>
      <c r="D927" s="244"/>
      <c r="E927" s="241"/>
      <c r="F927" s="241"/>
      <c r="G927" s="240"/>
      <c r="H927" s="241"/>
      <c r="I927" s="241"/>
    </row>
    <row r="928" spans="1:9" ht="49.5" customHeight="1" x14ac:dyDescent="0.2">
      <c r="A928" s="242"/>
      <c r="B928" s="244"/>
      <c r="C928" s="102"/>
      <c r="D928" s="244"/>
      <c r="E928" s="241"/>
      <c r="F928" s="241"/>
      <c r="G928" s="240"/>
      <c r="H928" s="241"/>
      <c r="I928" s="241"/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84.5</v>
      </c>
      <c r="F956" s="152">
        <f>SUM(F903:F955)</f>
        <v>9350</v>
      </c>
      <c r="G956" s="152">
        <f>SUM(G903:G955)</f>
        <v>0</v>
      </c>
      <c r="H956" s="152">
        <f>SUM(H903:H955)</f>
        <v>9350</v>
      </c>
      <c r="I956" s="224">
        <f>SUM(I903:I955)</f>
        <v>9350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48.75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E1127+E1148+E1169+E1190+E1211</f>
        <v>324</v>
      </c>
      <c r="F1061" s="16"/>
      <c r="G1061" s="16"/>
      <c r="H1061" s="16"/>
      <c r="I1061" s="15">
        <f>I1127+I1148+I1169+I1190+I1211</f>
        <v>24069.440000000002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I1127</f>
        <v>9900</v>
      </c>
    </row>
    <row r="1063" spans="1:9" ht="45" customHeight="1" thickTop="1" x14ac:dyDescent="0.2">
      <c r="A1063" s="130">
        <v>1</v>
      </c>
      <c r="B1063" s="586" t="s">
        <v>14219</v>
      </c>
      <c r="C1063" s="587" t="s">
        <v>14220</v>
      </c>
      <c r="D1063" s="588" t="s">
        <v>14221</v>
      </c>
      <c r="E1063" s="589">
        <v>7</v>
      </c>
      <c r="F1063" s="589">
        <v>550</v>
      </c>
      <c r="G1063" s="590"/>
      <c r="H1063" s="589">
        <v>550</v>
      </c>
      <c r="I1063" s="589">
        <v>550</v>
      </c>
    </row>
    <row r="1064" spans="1:9" ht="34.5" customHeight="1" x14ac:dyDescent="0.2">
      <c r="A1064" s="134">
        <v>2</v>
      </c>
      <c r="B1064" s="586" t="s">
        <v>14222</v>
      </c>
      <c r="C1064" s="587" t="s">
        <v>14223</v>
      </c>
      <c r="D1064" s="588" t="s">
        <v>14224</v>
      </c>
      <c r="E1064" s="589">
        <v>3</v>
      </c>
      <c r="F1064" s="589">
        <v>550</v>
      </c>
      <c r="G1064" s="590"/>
      <c r="H1064" s="589">
        <v>550</v>
      </c>
      <c r="I1064" s="589">
        <v>550</v>
      </c>
    </row>
    <row r="1065" spans="1:9" ht="44.25" customHeight="1" x14ac:dyDescent="0.2">
      <c r="A1065" s="134">
        <v>3</v>
      </c>
      <c r="B1065" s="586" t="s">
        <v>14225</v>
      </c>
      <c r="C1065" s="587" t="s">
        <v>9103</v>
      </c>
      <c r="D1065" s="588" t="s">
        <v>14226</v>
      </c>
      <c r="E1065" s="589">
        <v>7</v>
      </c>
      <c r="F1065" s="589">
        <v>550</v>
      </c>
      <c r="G1065" s="590"/>
      <c r="H1065" s="589">
        <v>550</v>
      </c>
      <c r="I1065" s="589">
        <v>550</v>
      </c>
    </row>
    <row r="1066" spans="1:9" ht="40.5" customHeight="1" x14ac:dyDescent="0.2">
      <c r="A1066" s="134">
        <v>4</v>
      </c>
      <c r="B1066" s="586" t="s">
        <v>14227</v>
      </c>
      <c r="C1066" s="587" t="s">
        <v>14228</v>
      </c>
      <c r="D1066" s="588" t="s">
        <v>14229</v>
      </c>
      <c r="E1066" s="589">
        <v>3</v>
      </c>
      <c r="F1066" s="589">
        <v>550</v>
      </c>
      <c r="G1066" s="590"/>
      <c r="H1066" s="589">
        <v>550</v>
      </c>
      <c r="I1066" s="589">
        <v>550</v>
      </c>
    </row>
    <row r="1067" spans="1:9" ht="42.75" customHeight="1" x14ac:dyDescent="0.2">
      <c r="A1067" s="134">
        <v>5</v>
      </c>
      <c r="B1067" s="586" t="s">
        <v>14230</v>
      </c>
      <c r="C1067" s="591" t="s">
        <v>14231</v>
      </c>
      <c r="D1067" s="588" t="s">
        <v>14232</v>
      </c>
      <c r="E1067" s="589">
        <v>4</v>
      </c>
      <c r="F1067" s="589">
        <v>550</v>
      </c>
      <c r="G1067" s="590"/>
      <c r="H1067" s="589">
        <v>550</v>
      </c>
      <c r="I1067" s="589">
        <v>550</v>
      </c>
    </row>
    <row r="1068" spans="1:9" ht="46.5" customHeight="1" x14ac:dyDescent="0.2">
      <c r="A1068" s="134">
        <v>6</v>
      </c>
      <c r="B1068" s="586" t="s">
        <v>14233</v>
      </c>
      <c r="C1068" s="591" t="s">
        <v>14234</v>
      </c>
      <c r="D1068" s="588" t="s">
        <v>14235</v>
      </c>
      <c r="E1068" s="589">
        <v>5</v>
      </c>
      <c r="F1068" s="589">
        <v>550</v>
      </c>
      <c r="G1068" s="590"/>
      <c r="H1068" s="589">
        <v>550</v>
      </c>
      <c r="I1068" s="589">
        <v>550</v>
      </c>
    </row>
    <row r="1069" spans="1:9" s="105" customFormat="1" ht="40.5" customHeight="1" x14ac:dyDescent="0.2">
      <c r="A1069" s="134">
        <v>7</v>
      </c>
      <c r="B1069" s="586" t="s">
        <v>14236</v>
      </c>
      <c r="C1069" s="591" t="s">
        <v>14237</v>
      </c>
      <c r="D1069" s="588" t="s">
        <v>14238</v>
      </c>
      <c r="E1069" s="589">
        <v>8</v>
      </c>
      <c r="F1069" s="589">
        <v>550</v>
      </c>
      <c r="G1069" s="590"/>
      <c r="H1069" s="589">
        <v>550</v>
      </c>
      <c r="I1069" s="589">
        <v>550</v>
      </c>
    </row>
    <row r="1070" spans="1:9" ht="35.25" customHeight="1" x14ac:dyDescent="0.2">
      <c r="A1070" s="134">
        <v>8</v>
      </c>
      <c r="B1070" s="586" t="s">
        <v>14239</v>
      </c>
      <c r="C1070" s="591" t="s">
        <v>14240</v>
      </c>
      <c r="D1070" s="588" t="s">
        <v>14241</v>
      </c>
      <c r="E1070" s="589">
        <v>5</v>
      </c>
      <c r="F1070" s="589">
        <v>550</v>
      </c>
      <c r="G1070" s="590"/>
      <c r="H1070" s="589">
        <v>550</v>
      </c>
      <c r="I1070" s="589">
        <v>550</v>
      </c>
    </row>
    <row r="1071" spans="1:9" ht="33.75" customHeight="1" x14ac:dyDescent="0.2">
      <c r="A1071" s="134">
        <v>9</v>
      </c>
      <c r="B1071" s="586" t="s">
        <v>14242</v>
      </c>
      <c r="C1071" s="591" t="s">
        <v>14243</v>
      </c>
      <c r="D1071" s="588" t="s">
        <v>14244</v>
      </c>
      <c r="E1071" s="589">
        <v>10</v>
      </c>
      <c r="F1071" s="589">
        <v>550</v>
      </c>
      <c r="G1071" s="590"/>
      <c r="H1071" s="589">
        <v>550</v>
      </c>
      <c r="I1071" s="589">
        <v>550</v>
      </c>
    </row>
    <row r="1072" spans="1:9" ht="30.75" customHeight="1" x14ac:dyDescent="0.2">
      <c r="A1072" s="134">
        <v>10</v>
      </c>
      <c r="B1072" s="586" t="s">
        <v>14245</v>
      </c>
      <c r="C1072" s="591" t="s">
        <v>14246</v>
      </c>
      <c r="D1072" s="588" t="s">
        <v>14247</v>
      </c>
      <c r="E1072" s="589">
        <v>10</v>
      </c>
      <c r="F1072" s="589">
        <v>550</v>
      </c>
      <c r="G1072" s="590"/>
      <c r="H1072" s="589">
        <v>550</v>
      </c>
      <c r="I1072" s="589">
        <v>550</v>
      </c>
    </row>
    <row r="1073" spans="1:9" ht="30.75" customHeight="1" x14ac:dyDescent="0.2">
      <c r="A1073" s="134">
        <v>11</v>
      </c>
      <c r="B1073" s="586" t="s">
        <v>14248</v>
      </c>
      <c r="C1073" s="591" t="s">
        <v>14249</v>
      </c>
      <c r="D1073" s="588" t="s">
        <v>14250</v>
      </c>
      <c r="E1073" s="589">
        <v>7</v>
      </c>
      <c r="F1073" s="589">
        <v>550</v>
      </c>
      <c r="G1073" s="590"/>
      <c r="H1073" s="589">
        <v>550</v>
      </c>
      <c r="I1073" s="589">
        <v>550</v>
      </c>
    </row>
    <row r="1074" spans="1:9" ht="35.25" customHeight="1" x14ac:dyDescent="0.2">
      <c r="A1074" s="134">
        <v>12</v>
      </c>
      <c r="B1074" s="586" t="s">
        <v>14251</v>
      </c>
      <c r="C1074" s="591" t="s">
        <v>14252</v>
      </c>
      <c r="D1074" s="588" t="s">
        <v>14253</v>
      </c>
      <c r="E1074" s="589">
        <v>5</v>
      </c>
      <c r="F1074" s="589">
        <v>550</v>
      </c>
      <c r="G1074" s="590"/>
      <c r="H1074" s="589">
        <v>550</v>
      </c>
      <c r="I1074" s="589">
        <v>550</v>
      </c>
    </row>
    <row r="1075" spans="1:9" ht="33.75" customHeight="1" x14ac:dyDescent="0.2">
      <c r="A1075" s="134">
        <v>13</v>
      </c>
      <c r="B1075" s="586" t="s">
        <v>14254</v>
      </c>
      <c r="C1075" s="591" t="s">
        <v>14255</v>
      </c>
      <c r="D1075" s="588" t="s">
        <v>14256</v>
      </c>
      <c r="E1075" s="589">
        <v>3</v>
      </c>
      <c r="F1075" s="589">
        <v>550</v>
      </c>
      <c r="G1075" s="590"/>
      <c r="H1075" s="589">
        <v>550</v>
      </c>
      <c r="I1075" s="589">
        <v>550</v>
      </c>
    </row>
    <row r="1076" spans="1:9" ht="45.75" customHeight="1" x14ac:dyDescent="0.2">
      <c r="A1076" s="134">
        <v>14</v>
      </c>
      <c r="B1076" s="586" t="s">
        <v>14257</v>
      </c>
      <c r="C1076" s="591" t="s">
        <v>14258</v>
      </c>
      <c r="D1076" s="588" t="s">
        <v>14259</v>
      </c>
      <c r="E1076" s="589">
        <v>5</v>
      </c>
      <c r="F1076" s="589">
        <v>550</v>
      </c>
      <c r="G1076" s="590"/>
      <c r="H1076" s="589">
        <v>550</v>
      </c>
      <c r="I1076" s="589">
        <v>550</v>
      </c>
    </row>
    <row r="1077" spans="1:9" ht="41.25" customHeight="1" x14ac:dyDescent="0.2">
      <c r="A1077" s="134">
        <v>15</v>
      </c>
      <c r="B1077" s="586" t="s">
        <v>14260</v>
      </c>
      <c r="C1077" s="591" t="s">
        <v>14261</v>
      </c>
      <c r="D1077" s="588" t="s">
        <v>14262</v>
      </c>
      <c r="E1077" s="589">
        <v>7</v>
      </c>
      <c r="F1077" s="589">
        <v>550</v>
      </c>
      <c r="G1077" s="590"/>
      <c r="H1077" s="589">
        <v>550</v>
      </c>
      <c r="I1077" s="589">
        <v>550</v>
      </c>
    </row>
    <row r="1078" spans="1:9" ht="49.5" customHeight="1" x14ac:dyDescent="0.2">
      <c r="A1078" s="134">
        <v>16</v>
      </c>
      <c r="B1078" s="586" t="s">
        <v>14263</v>
      </c>
      <c r="C1078" s="591" t="s">
        <v>14264</v>
      </c>
      <c r="D1078" s="588" t="s">
        <v>14265</v>
      </c>
      <c r="E1078" s="589">
        <v>15</v>
      </c>
      <c r="F1078" s="589">
        <v>550</v>
      </c>
      <c r="G1078" s="590"/>
      <c r="H1078" s="589">
        <v>550</v>
      </c>
      <c r="I1078" s="589">
        <v>550</v>
      </c>
    </row>
    <row r="1079" spans="1:9" ht="35.25" customHeight="1" x14ac:dyDescent="0.2">
      <c r="A1079" s="134">
        <v>17</v>
      </c>
      <c r="B1079" s="586" t="s">
        <v>14266</v>
      </c>
      <c r="C1079" s="591" t="s">
        <v>14264</v>
      </c>
      <c r="D1079" s="588" t="s">
        <v>14267</v>
      </c>
      <c r="E1079" s="589">
        <v>15</v>
      </c>
      <c r="F1079" s="589">
        <v>550</v>
      </c>
      <c r="G1079" s="590"/>
      <c r="H1079" s="589">
        <v>550</v>
      </c>
      <c r="I1079" s="589">
        <v>550</v>
      </c>
    </row>
    <row r="1080" spans="1:9" ht="42.75" customHeight="1" x14ac:dyDescent="0.2">
      <c r="A1080" s="134">
        <v>18</v>
      </c>
      <c r="B1080" s="586" t="s">
        <v>14268</v>
      </c>
      <c r="C1080" s="591" t="s">
        <v>14264</v>
      </c>
      <c r="D1080" s="588" t="s">
        <v>14269</v>
      </c>
      <c r="E1080" s="589">
        <v>15</v>
      </c>
      <c r="F1080" s="589">
        <v>550</v>
      </c>
      <c r="G1080" s="590"/>
      <c r="H1080" s="589">
        <v>550</v>
      </c>
      <c r="I1080" s="589">
        <v>550</v>
      </c>
    </row>
    <row r="1081" spans="1:9" ht="40.5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thickBot="1" x14ac:dyDescent="0.3">
      <c r="A1126" s="83"/>
      <c r="B1126" s="84"/>
      <c r="C1126" s="85"/>
      <c r="D1126" s="84"/>
      <c r="E1126" s="86"/>
      <c r="F1126" s="87"/>
      <c r="G1126" s="87"/>
      <c r="H1126" s="87"/>
      <c r="I1126" s="88"/>
    </row>
    <row r="1127" spans="1:9" ht="16.5" customHeight="1" thickTop="1" thickBot="1" x14ac:dyDescent="0.3">
      <c r="A1127" s="89" t="s">
        <v>43</v>
      </c>
      <c r="B1127" s="90"/>
      <c r="C1127" s="91"/>
      <c r="D1127" s="90"/>
      <c r="E1127" s="152">
        <f>SUM(E1063:E1126)</f>
        <v>134</v>
      </c>
      <c r="F1127" s="152">
        <f>SUM(F1063:F1126)</f>
        <v>9900</v>
      </c>
      <c r="G1127" s="152">
        <f>SUM(G1063:G1126)</f>
        <v>0</v>
      </c>
      <c r="H1127" s="152">
        <f>SUM(H1063:H1126)</f>
        <v>9900</v>
      </c>
      <c r="I1127" s="224">
        <f>SUM(I1063:I1126)</f>
        <v>9900</v>
      </c>
    </row>
    <row r="1128" spans="1:9" ht="16.5" customHeight="1" thickTop="1" thickBot="1" x14ac:dyDescent="0.3">
      <c r="A1128" s="94" t="s">
        <v>44</v>
      </c>
      <c r="B1128" s="95"/>
      <c r="C1128" s="96"/>
      <c r="D1128" s="95"/>
      <c r="E1128" s="97"/>
      <c r="F1128" s="97"/>
      <c r="G1128" s="97"/>
      <c r="H1128" s="97"/>
      <c r="I1128" s="99">
        <f>I1148</f>
        <v>0</v>
      </c>
    </row>
    <row r="1129" spans="1:9" ht="16.5" customHeight="1" thickTop="1" x14ac:dyDescent="0.25">
      <c r="A1129" s="146"/>
      <c r="B1129" s="586"/>
      <c r="C1129" s="591"/>
      <c r="D1129" s="592"/>
      <c r="E1129" s="589"/>
      <c r="F1129" s="589"/>
      <c r="G1129" s="590"/>
      <c r="H1129" s="589"/>
      <c r="I1129" s="589"/>
    </row>
    <row r="1130" spans="1:9" ht="16.5" customHeight="1" x14ac:dyDescent="0.25">
      <c r="A1130" s="138"/>
      <c r="B1130" s="586"/>
      <c r="C1130" s="593"/>
      <c r="D1130" s="588"/>
      <c r="E1130" s="593"/>
      <c r="F1130" s="593"/>
      <c r="G1130" s="594"/>
      <c r="H1130" s="593"/>
      <c r="I1130" s="593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138"/>
      <c r="B1134" s="70"/>
      <c r="C1134" s="71"/>
      <c r="D1134" s="70"/>
      <c r="E1134" s="73"/>
      <c r="F1134" s="73"/>
      <c r="G1134" s="73"/>
      <c r="H1134" s="73"/>
      <c r="I1134" s="74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thickBot="1" x14ac:dyDescent="0.3">
      <c r="A1147" s="83"/>
      <c r="B1147" s="84"/>
      <c r="C1147" s="85"/>
      <c r="D1147" s="84"/>
      <c r="E1147" s="86"/>
      <c r="F1147" s="87"/>
      <c r="G1147" s="87"/>
      <c r="H1147" s="87"/>
      <c r="I1147" s="88"/>
    </row>
    <row r="1148" spans="1:9" ht="16.5" customHeight="1" thickTop="1" x14ac:dyDescent="0.25">
      <c r="A1148" s="155" t="s">
        <v>43</v>
      </c>
      <c r="B1148" s="156"/>
      <c r="C1148" s="157"/>
      <c r="D1148" s="156"/>
      <c r="E1148" s="158">
        <f>SUM(E1129:E1147)</f>
        <v>0</v>
      </c>
      <c r="F1148" s="159">
        <f>SUM(F1129:F1147)</f>
        <v>0</v>
      </c>
      <c r="G1148" s="159">
        <f>SUM(G1129:G1147)</f>
        <v>0</v>
      </c>
      <c r="H1148" s="159">
        <f>SUM(H1129:H1147)</f>
        <v>0</v>
      </c>
      <c r="I1148" s="160">
        <f>SUM(I1129:I1147)</f>
        <v>0</v>
      </c>
    </row>
    <row r="1149" spans="1:9" ht="16.5" customHeight="1" thickBot="1" x14ac:dyDescent="0.3">
      <c r="A1149" s="94" t="s">
        <v>45</v>
      </c>
      <c r="B1149" s="95"/>
      <c r="C1149" s="96"/>
      <c r="D1149" s="95"/>
      <c r="E1149" s="97"/>
      <c r="F1149" s="97"/>
      <c r="G1149" s="97"/>
      <c r="H1149" s="97"/>
      <c r="I1149" s="99">
        <f>I1169</f>
        <v>0</v>
      </c>
    </row>
    <row r="1150" spans="1:9" ht="36.75" customHeight="1" thickTop="1" x14ac:dyDescent="0.2">
      <c r="A1150" s="130"/>
      <c r="B1150" s="586"/>
      <c r="C1150" s="587"/>
      <c r="D1150" s="588"/>
      <c r="E1150" s="593"/>
      <c r="F1150" s="593"/>
      <c r="G1150" s="594"/>
      <c r="H1150" s="593"/>
      <c r="I1150" s="593"/>
    </row>
    <row r="1151" spans="1:9" ht="50.25" customHeight="1" x14ac:dyDescent="0.3">
      <c r="A1151" s="138"/>
      <c r="B1151" s="484"/>
      <c r="C1151" s="484"/>
      <c r="D1151" s="484"/>
      <c r="E1151" s="485"/>
      <c r="F1151" s="486"/>
      <c r="G1151" s="487"/>
      <c r="H1151" s="486"/>
      <c r="I1151" s="488"/>
    </row>
    <row r="1152" spans="1:9" ht="16.5" customHeight="1" x14ac:dyDescent="0.3">
      <c r="A1152" s="138"/>
      <c r="B1152" s="484"/>
      <c r="C1152" s="489"/>
      <c r="D1152" s="484"/>
      <c r="E1152" s="485"/>
      <c r="F1152" s="487"/>
      <c r="G1152" s="487"/>
      <c r="H1152" s="487"/>
      <c r="I1152" s="490"/>
    </row>
    <row r="1153" spans="1:9" ht="16.5" customHeight="1" x14ac:dyDescent="0.3">
      <c r="A1153" s="138"/>
      <c r="B1153" s="491"/>
      <c r="C1153" s="492"/>
      <c r="D1153" s="491"/>
      <c r="E1153" s="493"/>
      <c r="F1153" s="494"/>
      <c r="G1153" s="494"/>
      <c r="H1153" s="494"/>
      <c r="I1153" s="495"/>
    </row>
    <row r="1154" spans="1:9" ht="16.5" customHeight="1" x14ac:dyDescent="0.25">
      <c r="A1154" s="75"/>
      <c r="B1154" s="354"/>
      <c r="C1154" s="355"/>
      <c r="D1154" s="354"/>
      <c r="E1154" s="360"/>
      <c r="F1154" s="357"/>
      <c r="G1154" s="357"/>
      <c r="H1154" s="357"/>
      <c r="I1154" s="358"/>
    </row>
    <row r="1155" spans="1:9" ht="16.5" customHeight="1" x14ac:dyDescent="0.25">
      <c r="A1155" s="75"/>
      <c r="B1155" s="354"/>
      <c r="C1155" s="355"/>
      <c r="D1155" s="354"/>
      <c r="E1155" s="360"/>
      <c r="F1155" s="357"/>
      <c r="G1155" s="357"/>
      <c r="H1155" s="357"/>
      <c r="I1155" s="358"/>
    </row>
    <row r="1156" spans="1:9" ht="16.5" customHeight="1" x14ac:dyDescent="0.25">
      <c r="A1156" s="75"/>
      <c r="B1156" s="354"/>
      <c r="C1156" s="355"/>
      <c r="D1156" s="354"/>
      <c r="E1156" s="360"/>
      <c r="F1156" s="357"/>
      <c r="G1156" s="357"/>
      <c r="H1156" s="357"/>
      <c r="I1156" s="358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thickBot="1" x14ac:dyDescent="0.3">
      <c r="A1168" s="83"/>
      <c r="B1168" s="84"/>
      <c r="C1168" s="85"/>
      <c r="D1168" s="84"/>
      <c r="E1168" s="86"/>
      <c r="F1168" s="87"/>
      <c r="G1168" s="87"/>
      <c r="H1168" s="87"/>
      <c r="I1168" s="88"/>
    </row>
    <row r="1169" spans="1:9" ht="16.5" customHeight="1" thickTop="1" thickBot="1" x14ac:dyDescent="0.3">
      <c r="A1169" s="155" t="s">
        <v>43</v>
      </c>
      <c r="B1169" s="156"/>
      <c r="C1169" s="157"/>
      <c r="D1169" s="156"/>
      <c r="E1169" s="158">
        <f>SUM(E1150:E1168)</f>
        <v>0</v>
      </c>
      <c r="F1169" s="159">
        <f>SUM(F1150:F1168)</f>
        <v>0</v>
      </c>
      <c r="G1169" s="159">
        <f>SUM(G1150:G1168)</f>
        <v>0</v>
      </c>
      <c r="H1169" s="159">
        <f>SUM(H1150:H1168)</f>
        <v>0</v>
      </c>
      <c r="I1169" s="160">
        <f>SUM(I1150:I1168)</f>
        <v>0</v>
      </c>
    </row>
    <row r="1170" spans="1:9" ht="16.5" customHeight="1" thickTop="1" thickBot="1" x14ac:dyDescent="0.3">
      <c r="A1170" s="19" t="s">
        <v>46</v>
      </c>
      <c r="B1170" s="20"/>
      <c r="C1170" s="21"/>
      <c r="D1170" s="20"/>
      <c r="E1170" s="22"/>
      <c r="F1170" s="22"/>
      <c r="G1170" s="22"/>
      <c r="H1170" s="22"/>
      <c r="I1170" s="23">
        <f>I1190</f>
        <v>14169.44</v>
      </c>
    </row>
    <row r="1171" spans="1:9" ht="42.75" customHeight="1" thickTop="1" x14ac:dyDescent="0.25">
      <c r="A1171" s="146">
        <v>1</v>
      </c>
      <c r="B1171" s="586" t="s">
        <v>14270</v>
      </c>
      <c r="C1171" s="589" t="s">
        <v>14271</v>
      </c>
      <c r="D1171" s="592" t="s">
        <v>14272</v>
      </c>
      <c r="E1171" s="589">
        <v>190</v>
      </c>
      <c r="F1171" s="589">
        <v>14169.44</v>
      </c>
      <c r="G1171" s="590"/>
      <c r="H1171" s="589">
        <v>14169.44</v>
      </c>
      <c r="I1171" s="593">
        <v>14169.44</v>
      </c>
    </row>
    <row r="1172" spans="1:9" ht="16.5" customHeight="1" x14ac:dyDescent="0.25">
      <c r="A1172" s="138"/>
      <c r="B1172" s="70"/>
      <c r="C1172" s="71"/>
      <c r="D1172" s="70"/>
      <c r="E1172" s="72"/>
      <c r="F1172" s="73"/>
      <c r="G1172" s="73"/>
      <c r="H1172" s="73"/>
      <c r="I1172" s="74"/>
    </row>
    <row r="1173" spans="1:9" ht="16.5" customHeight="1" x14ac:dyDescent="0.25">
      <c r="A1173" s="138"/>
      <c r="B1173" s="70"/>
      <c r="C1173" s="71"/>
      <c r="D1173" s="70"/>
      <c r="E1173" s="72"/>
      <c r="F1173" s="73"/>
      <c r="G1173" s="73"/>
      <c r="H1173" s="73"/>
      <c r="I1173" s="74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9" ht="16.5" customHeight="1" thickTop="1" thickBot="1" x14ac:dyDescent="0.3">
      <c r="A1190" s="89" t="s">
        <v>43</v>
      </c>
      <c r="B1190" s="90"/>
      <c r="C1190" s="91"/>
      <c r="D1190" s="90"/>
      <c r="E1190" s="152">
        <f>SUM(E1171:E1189)</f>
        <v>190</v>
      </c>
      <c r="F1190" s="92">
        <f>SUM(F1171:F1189)</f>
        <v>14169.44</v>
      </c>
      <c r="G1190" s="92">
        <f>SUM(G1171:G1189)</f>
        <v>0</v>
      </c>
      <c r="H1190" s="92">
        <f>SUM(H1171:H1189)</f>
        <v>14169.44</v>
      </c>
      <c r="I1190" s="93">
        <f>SUM(I1171:I1189)</f>
        <v>14169.44</v>
      </c>
    </row>
    <row r="1191" spans="1:9" ht="16.5" customHeight="1" thickTop="1" thickBot="1" x14ac:dyDescent="0.3">
      <c r="A1191" s="94" t="s">
        <v>47</v>
      </c>
      <c r="B1191" s="95"/>
      <c r="C1191" s="96"/>
      <c r="D1191" s="95"/>
      <c r="E1191" s="97"/>
      <c r="F1191" s="97"/>
      <c r="G1191" s="97"/>
      <c r="H1191" s="97"/>
      <c r="I1191" s="99">
        <f>I1211</f>
        <v>0</v>
      </c>
    </row>
    <row r="1192" spans="1:9" ht="16.5" customHeight="1" thickTop="1" x14ac:dyDescent="0.25">
      <c r="A1192" s="146"/>
      <c r="B1192" s="147"/>
      <c r="C1192" s="148"/>
      <c r="D1192" s="147"/>
      <c r="E1192" s="149"/>
      <c r="F1192" s="150"/>
      <c r="G1192" s="150"/>
      <c r="H1192" s="150"/>
      <c r="I1192" s="151"/>
    </row>
    <row r="1193" spans="1:9" ht="16.5" customHeight="1" x14ac:dyDescent="0.25">
      <c r="A1193" s="138"/>
      <c r="B1193" s="70"/>
      <c r="C1193" s="71"/>
      <c r="D1193" s="70"/>
      <c r="E1193" s="72"/>
      <c r="F1193" s="73"/>
      <c r="G1193" s="73"/>
      <c r="H1193" s="73"/>
      <c r="I1193" s="74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15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15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15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15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15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15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15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15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15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15" ht="16.5" customHeight="1" thickBot="1" x14ac:dyDescent="0.3">
      <c r="A1210" s="83"/>
      <c r="B1210" s="84"/>
      <c r="C1210" s="85"/>
      <c r="D1210" s="84"/>
      <c r="E1210" s="86"/>
      <c r="F1210" s="87"/>
      <c r="G1210" s="87"/>
      <c r="H1210" s="87"/>
      <c r="I1210" s="88"/>
      <c r="O1210" s="272"/>
    </row>
    <row r="1211" spans="1:15" ht="16.5" customHeight="1" thickTop="1" thickBot="1" x14ac:dyDescent="0.3">
      <c r="A1211" s="89" t="s">
        <v>43</v>
      </c>
      <c r="B1211" s="90"/>
      <c r="C1211" s="91"/>
      <c r="D1211" s="90"/>
      <c r="E1211" s="152">
        <f>SUM(E1192:E1210)</f>
        <v>0</v>
      </c>
      <c r="F1211" s="92">
        <f>SUM(F1192:F1210)</f>
        <v>0</v>
      </c>
      <c r="G1211" s="92">
        <f>SUM(G1192:G1210)</f>
        <v>0</v>
      </c>
      <c r="H1211" s="92">
        <f>SUM(H1192:H1210)</f>
        <v>0</v>
      </c>
      <c r="I1211" s="93">
        <f>SUM(I1192:I1210)</f>
        <v>0</v>
      </c>
    </row>
    <row r="1212" spans="1:15" ht="16.5" customHeight="1" thickTop="1" x14ac:dyDescent="0.25">
      <c r="A1212" s="19" t="s">
        <v>48</v>
      </c>
      <c r="B1212" s="20"/>
      <c r="C1212" s="21"/>
      <c r="D1212" s="20"/>
      <c r="E1212" s="22"/>
      <c r="F1212" s="22"/>
      <c r="G1212" s="22"/>
      <c r="H1212" s="22"/>
      <c r="I1212" s="23">
        <f>I1231</f>
        <v>0</v>
      </c>
    </row>
    <row r="1213" spans="1:15" ht="16.5" customHeight="1" x14ac:dyDescent="0.25">
      <c r="A1213" s="138"/>
      <c r="B1213" s="265"/>
      <c r="C1213" s="71"/>
      <c r="D1213" s="70"/>
      <c r="E1213" s="72"/>
      <c r="F1213" s="76"/>
      <c r="G1213" s="76"/>
      <c r="H1213" s="76"/>
      <c r="I1213" s="77"/>
    </row>
    <row r="1214" spans="1:15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15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15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s="59" customFormat="1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thickBot="1" x14ac:dyDescent="0.3">
      <c r="A1230" s="83"/>
      <c r="B1230" s="84"/>
      <c r="C1230" s="85"/>
      <c r="D1230" s="84"/>
      <c r="E1230" s="86"/>
      <c r="F1230" s="87"/>
      <c r="G1230" s="87"/>
      <c r="H1230" s="87"/>
      <c r="I1230" s="88"/>
    </row>
    <row r="1231" spans="1:9" ht="16.5" customHeight="1" thickTop="1" thickBot="1" x14ac:dyDescent="0.3">
      <c r="A1231" s="155" t="s">
        <v>43</v>
      </c>
      <c r="B1231" s="156"/>
      <c r="C1231" s="157"/>
      <c r="D1231" s="156"/>
      <c r="E1231" s="158">
        <f>SUM(E1213:E1230)</f>
        <v>0</v>
      </c>
      <c r="F1231" s="159">
        <f>SUM(F1213:F1230)</f>
        <v>0</v>
      </c>
      <c r="G1231" s="159">
        <f>SUM(G1213:G1230)</f>
        <v>0</v>
      </c>
      <c r="H1231" s="159">
        <f>SUM(H1213:H1230)</f>
        <v>0</v>
      </c>
      <c r="I1231" s="160">
        <f>SUM(I1213:I1230)</f>
        <v>0</v>
      </c>
    </row>
    <row r="1232" spans="1:9" ht="16.5" customHeight="1" thickTop="1" thickBot="1" x14ac:dyDescent="0.3">
      <c r="A1232" s="11" t="s">
        <v>80</v>
      </c>
      <c r="B1232" s="12"/>
      <c r="C1232" s="13"/>
      <c r="D1232" s="14"/>
      <c r="E1232" s="15">
        <f>E1261+E1288+E1309+E1330+E1351+E1372+E1393</f>
        <v>387</v>
      </c>
      <c r="F1232" s="16"/>
      <c r="G1232" s="16"/>
      <c r="H1232" s="16"/>
      <c r="I1232" s="15">
        <f>I1288+I1309+I1330+I1351+I1372+I1393</f>
        <v>12639.96</v>
      </c>
    </row>
    <row r="1233" spans="1:10" ht="16.5" customHeight="1" thickTop="1" x14ac:dyDescent="0.25">
      <c r="A1233" s="19" t="s">
        <v>13</v>
      </c>
      <c r="B1233" s="20"/>
      <c r="C1233" s="21"/>
      <c r="D1233" s="20"/>
      <c r="E1233" s="22"/>
      <c r="F1233" s="22"/>
      <c r="G1233" s="22"/>
      <c r="H1233" s="22"/>
      <c r="I1233" s="23">
        <f>I1288</f>
        <v>9900</v>
      </c>
      <c r="J1233" s="272"/>
    </row>
    <row r="1234" spans="1:10" ht="42.75" customHeight="1" x14ac:dyDescent="0.2">
      <c r="A1234" s="273">
        <v>1</v>
      </c>
      <c r="B1234" s="40" t="s">
        <v>14273</v>
      </c>
      <c r="C1234" s="26" t="s">
        <v>14274</v>
      </c>
      <c r="D1234" s="40" t="s">
        <v>14273</v>
      </c>
      <c r="E1234" s="40">
        <v>7</v>
      </c>
      <c r="F1234" s="28">
        <v>550</v>
      </c>
      <c r="G1234" s="28"/>
      <c r="H1234" s="28">
        <v>550</v>
      </c>
      <c r="I1234" s="28">
        <v>550</v>
      </c>
    </row>
    <row r="1235" spans="1:10" ht="45.75" customHeight="1" x14ac:dyDescent="0.2">
      <c r="A1235" s="273">
        <v>2</v>
      </c>
      <c r="B1235" s="25" t="s">
        <v>14275</v>
      </c>
      <c r="C1235" s="26" t="s">
        <v>14276</v>
      </c>
      <c r="D1235" s="25" t="s">
        <v>14275</v>
      </c>
      <c r="E1235" s="40">
        <v>15</v>
      </c>
      <c r="F1235" s="28">
        <v>550</v>
      </c>
      <c r="G1235" s="28"/>
      <c r="H1235" s="28">
        <v>550</v>
      </c>
      <c r="I1235" s="28">
        <v>550</v>
      </c>
    </row>
    <row r="1236" spans="1:10" ht="42.75" customHeight="1" x14ac:dyDescent="0.2">
      <c r="A1236" s="273">
        <v>3</v>
      </c>
      <c r="B1236" s="25" t="s">
        <v>14277</v>
      </c>
      <c r="C1236" s="26" t="s">
        <v>14278</v>
      </c>
      <c r="D1236" s="25" t="s">
        <v>14277</v>
      </c>
      <c r="E1236" s="40">
        <v>5</v>
      </c>
      <c r="F1236" s="28">
        <v>550</v>
      </c>
      <c r="G1236" s="28"/>
      <c r="H1236" s="28">
        <v>550</v>
      </c>
      <c r="I1236" s="28">
        <v>550</v>
      </c>
    </row>
    <row r="1237" spans="1:10" ht="55.5" customHeight="1" x14ac:dyDescent="0.2">
      <c r="A1237" s="273">
        <v>4</v>
      </c>
      <c r="B1237" s="25" t="s">
        <v>14279</v>
      </c>
      <c r="C1237" s="26" t="s">
        <v>14280</v>
      </c>
      <c r="D1237" s="25" t="s">
        <v>14279</v>
      </c>
      <c r="E1237" s="40" t="s">
        <v>4083</v>
      </c>
      <c r="F1237" s="28">
        <v>550</v>
      </c>
      <c r="G1237" s="28"/>
      <c r="H1237" s="28">
        <v>550</v>
      </c>
      <c r="I1237" s="28">
        <v>550</v>
      </c>
    </row>
    <row r="1238" spans="1:10" ht="42.75" customHeight="1" x14ac:dyDescent="0.2">
      <c r="A1238" s="273">
        <v>5</v>
      </c>
      <c r="B1238" s="25" t="s">
        <v>14281</v>
      </c>
      <c r="C1238" s="26" t="s">
        <v>14282</v>
      </c>
      <c r="D1238" s="25" t="s">
        <v>14281</v>
      </c>
      <c r="E1238" s="40" t="s">
        <v>4083</v>
      </c>
      <c r="F1238" s="28">
        <v>550</v>
      </c>
      <c r="G1238" s="28"/>
      <c r="H1238" s="28">
        <v>550</v>
      </c>
      <c r="I1238" s="28">
        <v>550</v>
      </c>
    </row>
    <row r="1239" spans="1:10" ht="41.25" customHeight="1" x14ac:dyDescent="0.2">
      <c r="A1239" s="273">
        <v>6</v>
      </c>
      <c r="B1239" s="25" t="s">
        <v>14283</v>
      </c>
      <c r="C1239" s="26" t="s">
        <v>14284</v>
      </c>
      <c r="D1239" s="25" t="s">
        <v>14283</v>
      </c>
      <c r="E1239" s="40" t="s">
        <v>4083</v>
      </c>
      <c r="F1239" s="28">
        <v>550</v>
      </c>
      <c r="G1239" s="28"/>
      <c r="H1239" s="28">
        <v>550</v>
      </c>
      <c r="I1239" s="28">
        <v>550</v>
      </c>
    </row>
    <row r="1240" spans="1:10" ht="43.5" customHeight="1" x14ac:dyDescent="0.2">
      <c r="A1240" s="273">
        <v>7</v>
      </c>
      <c r="B1240" s="25" t="s">
        <v>14285</v>
      </c>
      <c r="C1240" s="26" t="s">
        <v>14286</v>
      </c>
      <c r="D1240" s="25" t="s">
        <v>14285</v>
      </c>
      <c r="E1240" s="40" t="s">
        <v>14287</v>
      </c>
      <c r="F1240" s="28">
        <v>550</v>
      </c>
      <c r="G1240" s="28"/>
      <c r="H1240" s="28">
        <v>550</v>
      </c>
      <c r="I1240" s="28">
        <v>550</v>
      </c>
    </row>
    <row r="1241" spans="1:10" ht="47.25" customHeight="1" x14ac:dyDescent="0.2">
      <c r="A1241" s="273">
        <v>8</v>
      </c>
      <c r="B1241" s="25" t="s">
        <v>14288</v>
      </c>
      <c r="C1241" s="26" t="s">
        <v>14286</v>
      </c>
      <c r="D1241" s="25" t="s">
        <v>14288</v>
      </c>
      <c r="E1241" s="40" t="s">
        <v>14287</v>
      </c>
      <c r="F1241" s="28">
        <v>550</v>
      </c>
      <c r="G1241" s="28"/>
      <c r="H1241" s="28">
        <v>550</v>
      </c>
      <c r="I1241" s="28">
        <v>550</v>
      </c>
    </row>
    <row r="1242" spans="1:10" ht="42.75" customHeight="1" x14ac:dyDescent="0.2">
      <c r="A1242" s="273">
        <v>9</v>
      </c>
      <c r="B1242" s="25" t="s">
        <v>14289</v>
      </c>
      <c r="C1242" s="26" t="s">
        <v>14290</v>
      </c>
      <c r="D1242" s="25" t="s">
        <v>14289</v>
      </c>
      <c r="E1242" s="40" t="s">
        <v>8332</v>
      </c>
      <c r="F1242" s="28">
        <v>550</v>
      </c>
      <c r="G1242" s="28"/>
      <c r="H1242" s="28">
        <v>550</v>
      </c>
      <c r="I1242" s="28">
        <v>550</v>
      </c>
    </row>
    <row r="1243" spans="1:10" ht="53.25" customHeight="1" x14ac:dyDescent="0.2">
      <c r="A1243" s="273">
        <v>10</v>
      </c>
      <c r="B1243" s="25" t="s">
        <v>14291</v>
      </c>
      <c r="C1243" s="26" t="s">
        <v>14292</v>
      </c>
      <c r="D1243" s="25" t="s">
        <v>14291</v>
      </c>
      <c r="E1243" s="40" t="s">
        <v>4083</v>
      </c>
      <c r="F1243" s="28">
        <v>550</v>
      </c>
      <c r="G1243" s="28"/>
      <c r="H1243" s="28">
        <v>550</v>
      </c>
      <c r="I1243" s="28">
        <v>550</v>
      </c>
    </row>
    <row r="1244" spans="1:10" ht="53.25" customHeight="1" x14ac:dyDescent="0.2">
      <c r="A1244" s="273">
        <v>11</v>
      </c>
      <c r="B1244" s="25" t="s">
        <v>14293</v>
      </c>
      <c r="C1244" s="26" t="s">
        <v>14294</v>
      </c>
      <c r="D1244" s="25" t="s">
        <v>14293</v>
      </c>
      <c r="E1244" s="40" t="s">
        <v>4083</v>
      </c>
      <c r="F1244" s="28">
        <v>550</v>
      </c>
      <c r="G1244" s="28"/>
      <c r="H1244" s="28">
        <v>550</v>
      </c>
      <c r="I1244" s="28">
        <v>550</v>
      </c>
    </row>
    <row r="1245" spans="1:10" ht="53.25" customHeight="1" x14ac:dyDescent="0.2">
      <c r="A1245" s="273">
        <v>12</v>
      </c>
      <c r="B1245" s="25" t="s">
        <v>14295</v>
      </c>
      <c r="C1245" s="26" t="s">
        <v>14296</v>
      </c>
      <c r="D1245" s="25" t="s">
        <v>14295</v>
      </c>
      <c r="E1245" s="40" t="s">
        <v>4083</v>
      </c>
      <c r="F1245" s="28">
        <v>550</v>
      </c>
      <c r="G1245" s="28"/>
      <c r="H1245" s="28">
        <v>550</v>
      </c>
      <c r="I1245" s="28">
        <v>550</v>
      </c>
    </row>
    <row r="1246" spans="1:10" ht="53.25" customHeight="1" x14ac:dyDescent="0.2">
      <c r="A1246" s="273">
        <v>13</v>
      </c>
      <c r="B1246" s="25" t="s">
        <v>14297</v>
      </c>
      <c r="C1246" s="26" t="s">
        <v>14298</v>
      </c>
      <c r="D1246" s="25" t="s">
        <v>14297</v>
      </c>
      <c r="E1246" s="40" t="s">
        <v>8337</v>
      </c>
      <c r="F1246" s="28">
        <v>550</v>
      </c>
      <c r="G1246" s="28"/>
      <c r="H1246" s="28">
        <v>550</v>
      </c>
      <c r="I1246" s="28">
        <v>550</v>
      </c>
    </row>
    <row r="1247" spans="1:10" ht="53.25" customHeight="1" x14ac:dyDescent="0.2">
      <c r="A1247" s="273">
        <v>14</v>
      </c>
      <c r="B1247" s="25" t="s">
        <v>14299</v>
      </c>
      <c r="C1247" s="26" t="s">
        <v>14300</v>
      </c>
      <c r="D1247" s="25" t="s">
        <v>14299</v>
      </c>
      <c r="E1247" s="40" t="s">
        <v>8337</v>
      </c>
      <c r="F1247" s="28">
        <v>550</v>
      </c>
      <c r="G1247" s="28"/>
      <c r="H1247" s="28">
        <v>550</v>
      </c>
      <c r="I1247" s="28">
        <v>550</v>
      </c>
    </row>
    <row r="1248" spans="1:10" ht="53.25" customHeight="1" x14ac:dyDescent="0.2">
      <c r="A1248" s="273">
        <v>15</v>
      </c>
      <c r="B1248" s="25" t="s">
        <v>14301</v>
      </c>
      <c r="C1248" s="26" t="s">
        <v>14302</v>
      </c>
      <c r="D1248" s="25" t="s">
        <v>14301</v>
      </c>
      <c r="E1248" s="40" t="s">
        <v>4083</v>
      </c>
      <c r="F1248" s="28">
        <v>550</v>
      </c>
      <c r="G1248" s="28"/>
      <c r="H1248" s="28">
        <v>550</v>
      </c>
      <c r="I1248" s="28">
        <v>550</v>
      </c>
    </row>
    <row r="1249" spans="1:9" ht="53.25" customHeight="1" x14ac:dyDescent="0.2">
      <c r="A1249" s="273">
        <v>16</v>
      </c>
      <c r="B1249" s="25" t="s">
        <v>14295</v>
      </c>
      <c r="C1249" s="26" t="s">
        <v>14303</v>
      </c>
      <c r="D1249" s="25" t="s">
        <v>14304</v>
      </c>
      <c r="E1249" s="40" t="s">
        <v>4083</v>
      </c>
      <c r="F1249" s="28">
        <v>550</v>
      </c>
      <c r="G1249" s="28"/>
      <c r="H1249" s="28">
        <v>550</v>
      </c>
      <c r="I1249" s="28">
        <v>550</v>
      </c>
    </row>
    <row r="1250" spans="1:9" ht="53.25" customHeight="1" x14ac:dyDescent="0.2">
      <c r="A1250" s="273">
        <v>17</v>
      </c>
      <c r="B1250" s="25" t="s">
        <v>14295</v>
      </c>
      <c r="C1250" s="26" t="s">
        <v>14305</v>
      </c>
      <c r="D1250" s="25" t="s">
        <v>14295</v>
      </c>
      <c r="E1250" s="40" t="s">
        <v>4083</v>
      </c>
      <c r="F1250" s="28">
        <v>550</v>
      </c>
      <c r="G1250" s="28"/>
      <c r="H1250" s="28">
        <v>550</v>
      </c>
      <c r="I1250" s="28">
        <v>550</v>
      </c>
    </row>
    <row r="1251" spans="1:9" ht="53.25" customHeight="1" x14ac:dyDescent="0.2">
      <c r="A1251" s="273">
        <v>18</v>
      </c>
      <c r="B1251" s="25" t="s">
        <v>14306</v>
      </c>
      <c r="C1251" s="26" t="s">
        <v>14307</v>
      </c>
      <c r="D1251" s="25" t="s">
        <v>14306</v>
      </c>
      <c r="E1251" s="40" t="s">
        <v>8332</v>
      </c>
      <c r="F1251" s="28">
        <v>550</v>
      </c>
      <c r="G1251" s="28"/>
      <c r="H1251" s="28">
        <v>550</v>
      </c>
      <c r="I1251" s="28">
        <v>550</v>
      </c>
    </row>
    <row r="1252" spans="1:9" ht="53.25" customHeight="1" x14ac:dyDescent="0.2">
      <c r="A1252" s="273"/>
      <c r="B1252" s="25"/>
      <c r="C1252" s="26"/>
      <c r="D1252" s="25"/>
      <c r="E1252" s="40"/>
      <c r="F1252" s="28"/>
      <c r="G1252" s="28"/>
      <c r="H1252" s="28"/>
      <c r="I1252" s="28"/>
    </row>
    <row r="1253" spans="1:9" ht="53.25" customHeight="1" x14ac:dyDescent="0.2">
      <c r="A1253" s="273"/>
      <c r="B1253" s="25"/>
      <c r="C1253" s="26"/>
      <c r="D1253" s="25"/>
      <c r="E1253" s="40"/>
      <c r="F1253" s="28"/>
      <c r="G1253" s="28"/>
      <c r="H1253" s="28"/>
      <c r="I1253" s="28"/>
    </row>
    <row r="1254" spans="1:9" ht="41.25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42.75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50.25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40.5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53.2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52.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40.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39.7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4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9.7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49.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6.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39.75" customHeight="1" x14ac:dyDescent="0.2">
      <c r="A1267" s="273"/>
      <c r="B1267" s="277"/>
      <c r="C1267" s="275"/>
      <c r="D1267" s="277"/>
      <c r="E1267" s="274"/>
      <c r="F1267" s="276"/>
      <c r="G1267" s="276"/>
      <c r="H1267" s="276"/>
      <c r="I1267" s="276"/>
    </row>
    <row r="1268" spans="1:9" ht="39.75" customHeight="1" x14ac:dyDescent="0.2">
      <c r="A1268" s="273"/>
      <c r="B1268" s="277"/>
      <c r="C1268" s="275"/>
      <c r="D1268" s="277"/>
      <c r="E1268" s="274"/>
      <c r="F1268" s="276"/>
      <c r="G1268" s="276"/>
      <c r="H1268" s="276"/>
      <c r="I1268" s="276"/>
    </row>
    <row r="1269" spans="1:9" ht="37.5" customHeight="1" x14ac:dyDescent="0.2">
      <c r="A1269" s="273"/>
      <c r="B1269" s="277"/>
      <c r="C1269" s="275"/>
      <c r="D1269" s="277"/>
      <c r="E1269" s="274"/>
      <c r="F1269" s="276"/>
      <c r="G1269" s="276"/>
      <c r="H1269" s="276"/>
      <c r="I1269" s="276"/>
    </row>
    <row r="1270" spans="1:9" ht="39.75" customHeight="1" x14ac:dyDescent="0.2">
      <c r="A1270" s="273"/>
      <c r="B1270" s="277"/>
      <c r="C1270" s="275"/>
      <c r="D1270" s="277"/>
      <c r="E1270" s="274"/>
      <c r="F1270" s="276"/>
      <c r="G1270" s="276"/>
      <c r="H1270" s="276"/>
      <c r="I1270" s="276"/>
    </row>
    <row r="1271" spans="1:9" ht="45.75" customHeight="1" x14ac:dyDescent="0.2">
      <c r="A1271" s="273"/>
      <c r="B1271" s="277"/>
      <c r="C1271" s="275"/>
      <c r="D1271" s="277"/>
      <c r="E1271" s="274"/>
      <c r="F1271" s="276"/>
      <c r="G1271" s="276"/>
      <c r="H1271" s="276"/>
      <c r="I1271" s="276"/>
    </row>
    <row r="1272" spans="1:9" ht="48.75" customHeight="1" x14ac:dyDescent="0.2">
      <c r="A1272" s="273"/>
      <c r="B1272" s="277"/>
      <c r="C1272" s="275"/>
      <c r="D1272" s="277"/>
      <c r="E1272" s="274"/>
      <c r="F1272" s="276"/>
      <c r="G1272" s="276"/>
      <c r="H1272" s="276"/>
      <c r="I1272" s="276"/>
    </row>
    <row r="1273" spans="1:9" ht="39.75" customHeight="1" x14ac:dyDescent="0.2">
      <c r="A1273" s="273"/>
      <c r="B1273" s="277"/>
      <c r="C1273" s="275"/>
      <c r="D1273" s="277"/>
      <c r="E1273" s="274"/>
      <c r="F1273" s="276"/>
      <c r="G1273" s="276"/>
      <c r="H1273" s="276"/>
      <c r="I1273" s="276"/>
    </row>
    <row r="1274" spans="1:9" ht="55.5" customHeight="1" x14ac:dyDescent="0.2">
      <c r="A1274" s="273"/>
      <c r="B1274" s="277"/>
      <c r="C1274" s="275"/>
      <c r="D1274" s="277"/>
      <c r="E1274" s="274"/>
      <c r="F1274" s="276"/>
      <c r="G1274" s="276"/>
      <c r="H1274" s="276"/>
      <c r="I1274" s="276"/>
    </row>
    <row r="1275" spans="1:9" ht="38.25" customHeight="1" x14ac:dyDescent="0.2">
      <c r="A1275" s="273"/>
      <c r="B1275" s="277"/>
      <c r="C1275" s="275"/>
      <c r="D1275" s="277"/>
      <c r="E1275" s="274"/>
      <c r="F1275" s="276"/>
      <c r="G1275" s="276"/>
      <c r="H1275" s="276"/>
      <c r="I1275" s="276"/>
    </row>
    <row r="1276" spans="1:9" ht="37.5" customHeight="1" x14ac:dyDescent="0.2">
      <c r="A1276" s="273"/>
      <c r="B1276" s="277"/>
      <c r="C1276" s="275"/>
      <c r="D1276" s="277"/>
      <c r="E1276" s="274"/>
      <c r="F1276" s="276"/>
      <c r="G1276" s="276"/>
      <c r="H1276" s="276"/>
      <c r="I1276" s="276"/>
    </row>
    <row r="1277" spans="1:9" ht="38.25" customHeight="1" x14ac:dyDescent="0.2">
      <c r="A1277" s="273"/>
      <c r="B1277" s="277"/>
      <c r="C1277" s="275"/>
      <c r="D1277" s="277"/>
      <c r="E1277" s="274"/>
      <c r="F1277" s="276"/>
      <c r="G1277" s="276"/>
      <c r="H1277" s="276"/>
      <c r="I1277" s="276"/>
    </row>
    <row r="1278" spans="1:9" ht="45.75" customHeight="1" x14ac:dyDescent="0.2">
      <c r="A1278" s="273"/>
      <c r="B1278" s="277"/>
      <c r="C1278" s="275"/>
      <c r="D1278" s="277"/>
      <c r="E1278" s="274"/>
      <c r="F1278" s="276"/>
      <c r="G1278" s="276"/>
      <c r="H1278" s="276"/>
      <c r="I1278" s="276"/>
    </row>
    <row r="1279" spans="1:9" ht="16.5" customHeight="1" x14ac:dyDescent="0.25">
      <c r="A1279" s="60"/>
      <c r="B1279" s="70"/>
      <c r="C1279" s="71"/>
      <c r="D1279" s="70"/>
      <c r="E1279" s="122"/>
      <c r="F1279" s="73"/>
      <c r="G1279" s="73"/>
      <c r="H1279" s="73"/>
      <c r="I1279" s="74"/>
    </row>
    <row r="1280" spans="1:9" ht="16.5" customHeight="1" x14ac:dyDescent="0.25">
      <c r="A1280" s="60"/>
      <c r="B1280" s="284"/>
      <c r="C1280" s="71"/>
      <c r="D1280" s="70"/>
      <c r="E1280" s="122"/>
      <c r="F1280" s="73"/>
      <c r="G1280" s="73"/>
      <c r="H1280" s="73"/>
      <c r="I1280" s="74"/>
    </row>
    <row r="1281" spans="1:9" ht="16.5" customHeight="1" x14ac:dyDescent="0.25">
      <c r="A1281" s="60"/>
      <c r="B1281" s="285"/>
      <c r="C1281" s="286"/>
      <c r="D1281" s="285"/>
      <c r="E1281" s="287"/>
      <c r="F1281" s="288"/>
      <c r="G1281" s="288"/>
      <c r="H1281" s="288"/>
      <c r="I1281" s="289"/>
    </row>
    <row r="1282" spans="1:9" ht="16.5" customHeight="1" x14ac:dyDescent="0.25">
      <c r="A1282" s="60"/>
      <c r="B1282" s="285"/>
      <c r="C1282" s="286"/>
      <c r="D1282" s="285"/>
      <c r="E1282" s="287"/>
      <c r="F1282" s="288"/>
      <c r="G1282" s="288"/>
      <c r="H1282" s="288"/>
      <c r="I1282" s="289"/>
    </row>
    <row r="1283" spans="1:9" ht="16.5" customHeight="1" x14ac:dyDescent="0.25">
      <c r="A1283" s="290"/>
      <c r="B1283" s="285"/>
      <c r="C1283" s="286"/>
      <c r="D1283" s="285"/>
      <c r="E1283" s="287"/>
      <c r="F1283" s="288"/>
      <c r="G1283" s="288"/>
      <c r="H1283" s="288"/>
      <c r="I1283" s="289"/>
    </row>
    <row r="1284" spans="1:9" ht="16.5" customHeight="1" x14ac:dyDescent="0.25">
      <c r="A1284" s="60"/>
      <c r="B1284" s="285"/>
      <c r="C1284" s="286"/>
      <c r="D1284" s="285"/>
      <c r="E1284" s="287"/>
      <c r="F1284" s="288"/>
      <c r="G1284" s="288"/>
      <c r="H1284" s="288"/>
      <c r="I1284" s="289"/>
    </row>
    <row r="1285" spans="1:9" ht="16.5" customHeight="1" x14ac:dyDescent="0.25">
      <c r="A1285" s="60"/>
      <c r="B1285" s="285"/>
      <c r="C1285" s="286"/>
      <c r="D1285" s="285"/>
      <c r="E1285" s="287"/>
      <c r="F1285" s="288"/>
      <c r="G1285" s="288"/>
      <c r="H1285" s="288"/>
      <c r="I1285" s="289"/>
    </row>
    <row r="1286" spans="1:9" ht="16.5" customHeight="1" x14ac:dyDescent="0.25">
      <c r="A1286" s="60"/>
      <c r="B1286" s="285"/>
      <c r="C1286" s="286"/>
      <c r="D1286" s="285"/>
      <c r="E1286" s="287"/>
      <c r="F1286" s="288"/>
      <c r="G1286" s="288"/>
      <c r="H1286" s="288"/>
      <c r="I1286" s="289"/>
    </row>
    <row r="1287" spans="1:9" ht="16.5" customHeight="1" thickBot="1" x14ac:dyDescent="0.3">
      <c r="A1287" s="290"/>
      <c r="B1287" s="84"/>
      <c r="C1287" s="85"/>
      <c r="D1287" s="84"/>
      <c r="E1287" s="291"/>
      <c r="F1287" s="292"/>
      <c r="G1287" s="292"/>
      <c r="H1287" s="292"/>
      <c r="I1287" s="293"/>
    </row>
    <row r="1288" spans="1:9" ht="16.5" customHeight="1" thickTop="1" thickBot="1" x14ac:dyDescent="0.3">
      <c r="A1288" s="89" t="s">
        <v>43</v>
      </c>
      <c r="B1288" s="90"/>
      <c r="C1288" s="91"/>
      <c r="D1288" s="90"/>
      <c r="E1288" s="152">
        <f>SUM(E1234:E1287)</f>
        <v>27</v>
      </c>
      <c r="F1288" s="152">
        <f>SUM(F1234:F1287)</f>
        <v>9900</v>
      </c>
      <c r="G1288" s="152">
        <f>SUM(G1234:G1287)</f>
        <v>0</v>
      </c>
      <c r="H1288" s="152">
        <f>SUM(H1234:H1287)</f>
        <v>9900</v>
      </c>
      <c r="I1288" s="224">
        <f>SUM(I1234:I1287)</f>
        <v>9900</v>
      </c>
    </row>
    <row r="1289" spans="1:9" ht="16.5" customHeight="1" thickTop="1" thickBot="1" x14ac:dyDescent="0.3">
      <c r="A1289" s="94" t="s">
        <v>44</v>
      </c>
      <c r="B1289" s="95"/>
      <c r="C1289" s="96"/>
      <c r="D1289" s="95"/>
      <c r="E1289" s="97"/>
      <c r="F1289" s="97"/>
      <c r="G1289" s="97"/>
      <c r="H1289" s="97"/>
      <c r="I1289" s="99">
        <f>I1309</f>
        <v>0</v>
      </c>
    </row>
    <row r="1290" spans="1:9" ht="16.5" customHeight="1" thickTop="1" x14ac:dyDescent="0.25">
      <c r="A1290" s="146"/>
      <c r="B1290" s="294"/>
      <c r="C1290" s="294"/>
      <c r="D1290" s="294"/>
      <c r="E1290" s="295"/>
      <c r="F1290" s="296"/>
      <c r="G1290" s="297"/>
      <c r="H1290" s="296"/>
      <c r="I1290" s="298"/>
    </row>
    <row r="1291" spans="1:9" ht="16.5" customHeight="1" x14ac:dyDescent="0.25">
      <c r="A1291" s="75"/>
      <c r="B1291" s="299"/>
      <c r="C1291" s="299"/>
      <c r="D1291" s="299"/>
      <c r="E1291" s="300"/>
      <c r="F1291" s="66"/>
      <c r="G1291" s="301"/>
      <c r="H1291" s="66"/>
      <c r="I1291" s="67"/>
    </row>
    <row r="1292" spans="1:9" ht="16.5" customHeight="1" x14ac:dyDescent="0.25">
      <c r="A1292" s="75"/>
      <c r="B1292" s="299"/>
      <c r="C1292" s="299"/>
      <c r="D1292" s="299"/>
      <c r="E1292" s="300"/>
      <c r="F1292" s="66"/>
      <c r="G1292" s="301"/>
      <c r="H1292" s="66"/>
      <c r="I1292" s="6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thickBot="1" x14ac:dyDescent="0.3">
      <c r="A1308" s="83"/>
      <c r="B1308" s="84"/>
      <c r="C1308" s="85"/>
      <c r="D1308" s="84"/>
      <c r="E1308" s="86"/>
      <c r="F1308" s="87"/>
      <c r="G1308" s="87"/>
      <c r="H1308" s="87"/>
      <c r="I1308" s="88"/>
    </row>
    <row r="1309" spans="1:9" ht="16.5" customHeight="1" thickTop="1" thickBot="1" x14ac:dyDescent="0.3">
      <c r="A1309" s="155" t="s">
        <v>43</v>
      </c>
      <c r="B1309" s="156"/>
      <c r="C1309" s="157"/>
      <c r="D1309" s="156"/>
      <c r="E1309" s="158">
        <f>SUM(E1290:E1308)</f>
        <v>0</v>
      </c>
      <c r="F1309" s="159">
        <f>SUM(F1290:F1308)</f>
        <v>0</v>
      </c>
      <c r="G1309" s="159">
        <f>SUM(G1290:G1308)</f>
        <v>0</v>
      </c>
      <c r="H1309" s="159">
        <f>SUM(H1290:H1308)</f>
        <v>0</v>
      </c>
      <c r="I1309" s="302">
        <f>SUM(I1290:I1308)</f>
        <v>0</v>
      </c>
    </row>
    <row r="1310" spans="1:9" ht="16.5" customHeight="1" thickTop="1" thickBot="1" x14ac:dyDescent="0.3">
      <c r="A1310" s="19" t="s">
        <v>45</v>
      </c>
      <c r="B1310" s="20"/>
      <c r="C1310" s="21"/>
      <c r="D1310" s="20"/>
      <c r="E1310" s="22"/>
      <c r="F1310" s="22"/>
      <c r="G1310" s="22"/>
      <c r="H1310" s="22"/>
      <c r="I1310" s="23">
        <f>I1330</f>
        <v>0</v>
      </c>
    </row>
    <row r="1311" spans="1:9" ht="46.5" customHeight="1" thickTop="1" thickBot="1" x14ac:dyDescent="0.3">
      <c r="A1311" s="543"/>
      <c r="B1311" s="194"/>
      <c r="C1311" s="194"/>
      <c r="D1311" s="194"/>
      <c r="E1311" s="566"/>
      <c r="F1311" s="196"/>
      <c r="G1311" s="544"/>
      <c r="H1311" s="196"/>
      <c r="I1311" s="197"/>
    </row>
    <row r="1312" spans="1:9" ht="51.75" customHeight="1" thickTop="1" thickBot="1" x14ac:dyDescent="0.3">
      <c r="A1312" s="138"/>
      <c r="B1312" s="194"/>
      <c r="C1312" s="194"/>
      <c r="D1312" s="194"/>
      <c r="E1312" s="631"/>
      <c r="F1312" s="196"/>
      <c r="G1312" s="544"/>
      <c r="H1312" s="196"/>
      <c r="I1312" s="197"/>
    </row>
    <row r="1313" spans="1:9" ht="40.5" customHeight="1" thickTop="1" x14ac:dyDescent="0.25">
      <c r="A1313" s="75"/>
      <c r="B1313" s="194"/>
      <c r="C1313" s="194"/>
      <c r="D1313" s="194"/>
      <c r="E1313" s="631"/>
      <c r="F1313" s="196"/>
      <c r="G1313" s="544"/>
      <c r="H1313" s="196"/>
      <c r="I1313" s="19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thickBot="1" x14ac:dyDescent="0.3">
      <c r="A1329" s="83"/>
      <c r="B1329" s="84"/>
      <c r="C1329" s="85"/>
      <c r="D1329" s="84"/>
      <c r="E1329" s="86"/>
      <c r="F1329" s="87"/>
      <c r="G1329" s="87"/>
      <c r="H1329" s="87"/>
      <c r="I1329" s="88"/>
    </row>
    <row r="1330" spans="1:9" ht="16.5" customHeight="1" thickTop="1" thickBot="1" x14ac:dyDescent="0.3">
      <c r="A1330" s="89" t="s">
        <v>43</v>
      </c>
      <c r="B1330" s="90"/>
      <c r="C1330" s="91"/>
      <c r="D1330" s="90"/>
      <c r="E1330" s="152">
        <f>SUM(E1311:E1329)</f>
        <v>0</v>
      </c>
      <c r="F1330" s="92">
        <f>SUM(F1311:F1329)</f>
        <v>0</v>
      </c>
      <c r="G1330" s="92">
        <f>SUM(G1311:G1329)</f>
        <v>0</v>
      </c>
      <c r="H1330" s="92">
        <f>SUM(H1311:H1329)</f>
        <v>0</v>
      </c>
      <c r="I1330" s="93">
        <f>SUM(I1311:I1329)</f>
        <v>0</v>
      </c>
    </row>
    <row r="1331" spans="1:9" ht="16.5" customHeight="1" thickTop="1" thickBot="1" x14ac:dyDescent="0.3">
      <c r="A1331" s="94" t="s">
        <v>46</v>
      </c>
      <c r="B1331" s="95"/>
      <c r="C1331" s="277"/>
      <c r="D1331" s="95"/>
      <c r="E1331" s="97"/>
      <c r="F1331" s="98"/>
      <c r="G1331" s="98"/>
      <c r="H1331" s="98"/>
      <c r="I1331" s="99">
        <f>I1351</f>
        <v>2739.96</v>
      </c>
    </row>
    <row r="1332" spans="1:9" ht="36.75" customHeight="1" thickTop="1" x14ac:dyDescent="0.2">
      <c r="A1332" s="130">
        <v>1</v>
      </c>
      <c r="B1332" s="277" t="s">
        <v>14308</v>
      </c>
      <c r="C1332" s="545" t="s">
        <v>14309</v>
      </c>
      <c r="D1332" s="277" t="s">
        <v>14308</v>
      </c>
      <c r="E1332" s="274">
        <v>360</v>
      </c>
      <c r="F1332" s="276">
        <v>2739.96</v>
      </c>
      <c r="G1332" s="276"/>
      <c r="H1332" s="276">
        <v>2739.96</v>
      </c>
      <c r="I1332" s="276">
        <v>2739.96</v>
      </c>
    </row>
    <row r="1333" spans="1:9" ht="47.25" customHeight="1" x14ac:dyDescent="0.25">
      <c r="A1333" s="353"/>
      <c r="B1333" s="277"/>
      <c r="C1333" s="275"/>
      <c r="D1333" s="277"/>
      <c r="E1333" s="274"/>
      <c r="F1333" s="276"/>
      <c r="G1333" s="276"/>
      <c r="H1333" s="276"/>
      <c r="I1333" s="276"/>
    </row>
    <row r="1334" spans="1:9" ht="46.5" customHeight="1" x14ac:dyDescent="0.25">
      <c r="A1334" s="353"/>
      <c r="B1334" s="277"/>
      <c r="C1334" s="275"/>
      <c r="D1334" s="277"/>
      <c r="E1334" s="274"/>
      <c r="F1334" s="276"/>
      <c r="G1334" s="276"/>
      <c r="H1334" s="276"/>
      <c r="I1334" s="276"/>
    </row>
    <row r="1335" spans="1:9" ht="40.5" customHeight="1" x14ac:dyDescent="0.25">
      <c r="A1335" s="353"/>
      <c r="B1335" s="277"/>
      <c r="C1335" s="275"/>
      <c r="D1335" s="277"/>
      <c r="E1335" s="274"/>
      <c r="F1335" s="276"/>
      <c r="G1335" s="276"/>
      <c r="H1335" s="276"/>
      <c r="I1335" s="276"/>
    </row>
    <row r="1336" spans="1:9" ht="16.5" customHeight="1" x14ac:dyDescent="0.25">
      <c r="A1336" s="359"/>
      <c r="B1336" s="354"/>
      <c r="C1336" s="355"/>
      <c r="D1336" s="354"/>
      <c r="E1336" s="360"/>
      <c r="F1336" s="357"/>
      <c r="G1336" s="357"/>
      <c r="H1336" s="357"/>
      <c r="I1336" s="358"/>
    </row>
    <row r="1337" spans="1:9" ht="16.5" customHeight="1" x14ac:dyDescent="0.25">
      <c r="A1337" s="75"/>
      <c r="B1337" s="70"/>
      <c r="C1337" s="71"/>
      <c r="D1337" s="70"/>
      <c r="E1337" s="104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thickBot="1" x14ac:dyDescent="0.3">
      <c r="A1350" s="83"/>
      <c r="B1350" s="84"/>
      <c r="C1350" s="85"/>
      <c r="D1350" s="84"/>
      <c r="E1350" s="86"/>
      <c r="F1350" s="87"/>
      <c r="G1350" s="87"/>
      <c r="H1350" s="87"/>
      <c r="I1350" s="88"/>
    </row>
    <row r="1351" spans="1:9" ht="16.5" customHeight="1" thickTop="1" thickBot="1" x14ac:dyDescent="0.3">
      <c r="A1351" s="89" t="s">
        <v>43</v>
      </c>
      <c r="B1351" s="90"/>
      <c r="C1351" s="91"/>
      <c r="D1351" s="90"/>
      <c r="E1351" s="152">
        <f>SUM(E1332:E1350)</f>
        <v>360</v>
      </c>
      <c r="F1351" s="92">
        <f>SUM(F1332:F1350)</f>
        <v>2739.96</v>
      </c>
      <c r="G1351" s="92">
        <f>SUM(G1332:G1350)</f>
        <v>0</v>
      </c>
      <c r="H1351" s="92">
        <f>SUM(H1332:H1350)</f>
        <v>2739.96</v>
      </c>
      <c r="I1351" s="93">
        <f>SUM(I1332:I1350)</f>
        <v>2739.96</v>
      </c>
    </row>
    <row r="1352" spans="1:9" ht="16.5" customHeight="1" thickTop="1" thickBot="1" x14ac:dyDescent="0.3">
      <c r="A1352" s="94" t="s">
        <v>47</v>
      </c>
      <c r="B1352" s="95"/>
      <c r="C1352" s="96"/>
      <c r="D1352" s="95"/>
      <c r="E1352" s="97"/>
      <c r="F1352" s="98"/>
      <c r="G1352" s="98"/>
      <c r="H1352" s="98"/>
      <c r="I1352" s="99">
        <f>I1372</f>
        <v>0</v>
      </c>
    </row>
    <row r="1353" spans="1:9" ht="16.5" customHeight="1" thickTop="1" x14ac:dyDescent="0.25">
      <c r="A1353" s="146"/>
      <c r="B1353" s="147"/>
      <c r="C1353" s="148"/>
      <c r="D1353" s="147"/>
      <c r="E1353" s="150"/>
      <c r="F1353" s="150"/>
      <c r="G1353" s="150"/>
      <c r="H1353" s="150"/>
      <c r="I1353" s="151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customHeight="1" x14ac:dyDescent="0.25">
      <c r="A1360" s="75"/>
      <c r="B1360" s="70"/>
      <c r="C1360" s="71"/>
      <c r="D1360" s="70"/>
      <c r="E1360" s="72"/>
      <c r="F1360" s="76"/>
      <c r="G1360" s="76"/>
      <c r="H1360" s="76"/>
      <c r="I1360" s="77"/>
    </row>
    <row r="1361" spans="1:9" ht="16.5" customHeight="1" x14ac:dyDescent="0.25">
      <c r="A1361" s="75"/>
      <c r="B1361" s="70"/>
      <c r="C1361" s="71"/>
      <c r="D1361" s="70"/>
      <c r="E1361" s="72"/>
      <c r="F1361" s="76"/>
      <c r="G1361" s="76"/>
      <c r="H1361" s="76"/>
      <c r="I1361" s="77"/>
    </row>
    <row r="1362" spans="1:9" ht="16.5" customHeight="1" x14ac:dyDescent="0.25">
      <c r="A1362" s="75"/>
      <c r="B1362" s="70"/>
      <c r="C1362" s="71"/>
      <c r="D1362" s="70"/>
      <c r="E1362" s="72"/>
      <c r="F1362" s="76"/>
      <c r="G1362" s="76"/>
      <c r="H1362" s="76"/>
      <c r="I1362" s="7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thickBot="1" x14ac:dyDescent="0.3">
      <c r="A1371" s="83"/>
      <c r="B1371" s="84"/>
      <c r="C1371" s="85"/>
      <c r="D1371" s="84"/>
      <c r="E1371" s="86"/>
      <c r="F1371" s="87"/>
      <c r="G1371" s="87"/>
      <c r="H1371" s="87"/>
      <c r="I1371" s="88"/>
    </row>
    <row r="1372" spans="1:9" ht="16.5" customHeight="1" thickTop="1" thickBot="1" x14ac:dyDescent="0.3">
      <c r="A1372" s="89" t="s">
        <v>43</v>
      </c>
      <c r="B1372" s="90"/>
      <c r="C1372" s="91"/>
      <c r="D1372" s="90"/>
      <c r="E1372" s="152">
        <f>SUM(E1353:E1371)</f>
        <v>0</v>
      </c>
      <c r="F1372" s="92">
        <f>SUM(F1353:F1371)</f>
        <v>0</v>
      </c>
      <c r="G1372" s="92">
        <f>SUM(G1353:G1371)</f>
        <v>0</v>
      </c>
      <c r="H1372" s="92">
        <f>SUM(H1353:H1371)</f>
        <v>0</v>
      </c>
      <c r="I1372" s="93">
        <f>SUM(I1353:I1371)</f>
        <v>0</v>
      </c>
    </row>
    <row r="1373" spans="1:9" ht="16.5" customHeight="1" thickTop="1" thickBot="1" x14ac:dyDescent="0.3">
      <c r="A1373" s="19" t="s">
        <v>48</v>
      </c>
      <c r="B1373" s="20"/>
      <c r="C1373" s="21"/>
      <c r="D1373" s="20"/>
      <c r="E1373" s="22"/>
      <c r="F1373" s="162"/>
      <c r="G1373" s="162"/>
      <c r="H1373" s="162"/>
      <c r="I1373" s="23">
        <f>I1393</f>
        <v>0</v>
      </c>
    </row>
    <row r="1374" spans="1:9" ht="16.5" customHeight="1" thickTop="1" x14ac:dyDescent="0.25">
      <c r="A1374" s="216"/>
      <c r="B1374" s="147"/>
      <c r="C1374" s="148"/>
      <c r="D1374" s="147"/>
      <c r="E1374" s="149"/>
      <c r="F1374" s="154"/>
      <c r="G1374" s="154"/>
      <c r="H1374" s="154"/>
      <c r="I1374" s="21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customHeight="1" x14ac:dyDescent="0.25">
      <c r="A1381" s="75"/>
      <c r="B1381" s="70"/>
      <c r="C1381" s="71"/>
      <c r="D1381" s="70"/>
      <c r="E1381" s="72"/>
      <c r="F1381" s="76"/>
      <c r="G1381" s="76"/>
      <c r="H1381" s="76"/>
      <c r="I1381" s="77"/>
    </row>
    <row r="1382" spans="1:9" ht="16.5" customHeight="1" x14ac:dyDescent="0.25">
      <c r="A1382" s="75"/>
      <c r="B1382" s="70"/>
      <c r="C1382" s="71"/>
      <c r="D1382" s="70"/>
      <c r="E1382" s="72"/>
      <c r="F1382" s="76"/>
      <c r="G1382" s="76"/>
      <c r="H1382" s="76"/>
      <c r="I1382" s="77"/>
    </row>
    <row r="1383" spans="1:9" ht="16.5" customHeight="1" x14ac:dyDescent="0.25">
      <c r="A1383" s="75"/>
      <c r="B1383" s="70"/>
      <c r="C1383" s="71"/>
      <c r="D1383" s="70"/>
      <c r="E1383" s="72"/>
      <c r="F1383" s="76"/>
      <c r="G1383" s="76"/>
      <c r="H1383" s="76"/>
      <c r="I1383" s="77"/>
    </row>
    <row r="1384" spans="1:9" ht="16.5" customHeight="1" x14ac:dyDescent="0.25">
      <c r="A1384" s="75"/>
      <c r="B1384" s="70"/>
      <c r="C1384" s="71"/>
      <c r="D1384" s="70"/>
      <c r="E1384" s="72"/>
      <c r="F1384" s="76"/>
      <c r="G1384" s="76"/>
      <c r="H1384" s="76"/>
      <c r="I1384" s="77"/>
    </row>
    <row r="1385" spans="1:9" ht="16.5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customHeight="1" thickBot="1" x14ac:dyDescent="0.3">
      <c r="A1392" s="83"/>
      <c r="B1392" s="84"/>
      <c r="C1392" s="85"/>
      <c r="D1392" s="84"/>
      <c r="E1392" s="86"/>
      <c r="F1392" s="87"/>
      <c r="G1392" s="87"/>
      <c r="H1392" s="87"/>
      <c r="I1392" s="88"/>
    </row>
    <row r="1393" spans="1:9" ht="16.5" customHeight="1" thickTop="1" thickBot="1" x14ac:dyDescent="0.3">
      <c r="A1393" s="89" t="s">
        <v>43</v>
      </c>
      <c r="B1393" s="90"/>
      <c r="C1393" s="91"/>
      <c r="D1393" s="90"/>
      <c r="E1393" s="152">
        <f>SUM(E1374:E1392)</f>
        <v>0</v>
      </c>
      <c r="F1393" s="92">
        <f>SUM(F1374:F1392)</f>
        <v>0</v>
      </c>
      <c r="G1393" s="92">
        <f>SUM(G1374:G1392)</f>
        <v>0</v>
      </c>
      <c r="H1393" s="92">
        <f>SUM(H1374:H1392)</f>
        <v>0</v>
      </c>
      <c r="I1393" s="93">
        <f>SUM(I1374:I1392)</f>
        <v>0</v>
      </c>
    </row>
    <row r="1394" spans="1:9" ht="15.75" thickTop="1" x14ac:dyDescent="0.25"/>
    <row r="1395" spans="1:9" x14ac:dyDescent="0.25">
      <c r="A1395" s="311" t="s">
        <v>96</v>
      </c>
      <c r="B1395" s="311"/>
      <c r="C1395" s="311"/>
      <c r="D1395" s="311"/>
      <c r="E1395" s="311"/>
      <c r="F1395" s="311"/>
      <c r="G1395" s="311"/>
      <c r="H1395" s="311"/>
      <c r="I1395" s="311"/>
    </row>
    <row r="1396" spans="1:9" x14ac:dyDescent="0.25">
      <c r="A1396" s="629"/>
      <c r="B1396" s="629"/>
    </row>
    <row r="1397" spans="1:9" x14ac:dyDescent="0.25">
      <c r="A1397" s="629"/>
      <c r="B1397" s="629"/>
    </row>
    <row r="1398" spans="1:9" x14ac:dyDescent="0.25">
      <c r="A1398" s="629">
        <f>A1311+A1239+A1071+A917+A407+A307+A217+A208+A27</f>
        <v>81</v>
      </c>
      <c r="B1398" s="629"/>
      <c r="E1398" s="5">
        <f>E1232+E1061+E901+E660+E490+E277+E7</f>
        <v>4227.2</v>
      </c>
      <c r="I1398" s="5">
        <f>I1232+I1061+I901+I660+I490+I277+I7</f>
        <v>250816.23723999999</v>
      </c>
    </row>
    <row r="1399" spans="1:9" x14ac:dyDescent="0.25">
      <c r="A1399" s="629"/>
      <c r="B1399" s="629"/>
    </row>
    <row r="1400" spans="1:9" x14ac:dyDescent="0.25">
      <c r="A1400" s="629"/>
      <c r="B1400" s="629"/>
    </row>
  </sheetData>
  <autoFilter ref="A5:I1393"/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907" min="1" max="8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388"/>
  <sheetViews>
    <sheetView zoomScale="70" zoomScaleNormal="70" workbookViewId="0">
      <pane ySplit="6" topLeftCell="A400" activePane="bottomLeft" state="frozen"/>
      <selection activeCell="H29" sqref="H29"/>
      <selection pane="bottomLeft" activeCell="H29" sqref="H29"/>
    </sheetView>
  </sheetViews>
  <sheetFormatPr defaultRowHeight="15" x14ac:dyDescent="0.25"/>
  <cols>
    <col min="1" max="1" width="4.85546875" style="961" customWidth="1"/>
    <col min="2" max="2" width="25.85546875" style="636" customWidth="1"/>
    <col min="3" max="3" width="56.7109375" style="961" customWidth="1"/>
    <col min="4" max="4" width="20.42578125" style="636" customWidth="1"/>
    <col min="5" max="5" width="15.140625" style="637" customWidth="1"/>
    <col min="6" max="6" width="16.140625" style="638" customWidth="1"/>
    <col min="7" max="7" width="16" style="638" customWidth="1"/>
    <col min="8" max="8" width="20.42578125" style="638" customWidth="1"/>
    <col min="9" max="9" width="19.5703125" style="638" customWidth="1"/>
    <col min="10" max="10" width="14.42578125" style="633" bestFit="1" customWidth="1"/>
    <col min="11" max="256" width="9.140625" style="633"/>
    <col min="257" max="257" width="4.85546875" style="633" customWidth="1"/>
    <col min="258" max="258" width="25.85546875" style="633" customWidth="1"/>
    <col min="259" max="259" width="56.7109375" style="633" customWidth="1"/>
    <col min="260" max="260" width="20.42578125" style="633" customWidth="1"/>
    <col min="261" max="261" width="15.140625" style="633" customWidth="1"/>
    <col min="262" max="262" width="16.140625" style="633" customWidth="1"/>
    <col min="263" max="263" width="16" style="633" customWidth="1"/>
    <col min="264" max="264" width="20.42578125" style="633" customWidth="1"/>
    <col min="265" max="265" width="19.5703125" style="633" customWidth="1"/>
    <col min="266" max="266" width="14.42578125" style="633" bestFit="1" customWidth="1"/>
    <col min="267" max="512" width="9.140625" style="633"/>
    <col min="513" max="513" width="4.85546875" style="633" customWidth="1"/>
    <col min="514" max="514" width="25.85546875" style="633" customWidth="1"/>
    <col min="515" max="515" width="56.7109375" style="633" customWidth="1"/>
    <col min="516" max="516" width="20.42578125" style="633" customWidth="1"/>
    <col min="517" max="517" width="15.140625" style="633" customWidth="1"/>
    <col min="518" max="518" width="16.140625" style="633" customWidth="1"/>
    <col min="519" max="519" width="16" style="633" customWidth="1"/>
    <col min="520" max="520" width="20.42578125" style="633" customWidth="1"/>
    <col min="521" max="521" width="19.5703125" style="633" customWidth="1"/>
    <col min="522" max="522" width="14.42578125" style="633" bestFit="1" customWidth="1"/>
    <col min="523" max="768" width="9.140625" style="633"/>
    <col min="769" max="769" width="4.85546875" style="633" customWidth="1"/>
    <col min="770" max="770" width="25.85546875" style="633" customWidth="1"/>
    <col min="771" max="771" width="56.7109375" style="633" customWidth="1"/>
    <col min="772" max="772" width="20.42578125" style="633" customWidth="1"/>
    <col min="773" max="773" width="15.140625" style="633" customWidth="1"/>
    <col min="774" max="774" width="16.140625" style="633" customWidth="1"/>
    <col min="775" max="775" width="16" style="633" customWidth="1"/>
    <col min="776" max="776" width="20.42578125" style="633" customWidth="1"/>
    <col min="777" max="777" width="19.5703125" style="633" customWidth="1"/>
    <col min="778" max="778" width="14.42578125" style="633" bestFit="1" customWidth="1"/>
    <col min="779" max="1024" width="9.140625" style="633"/>
    <col min="1025" max="1025" width="4.85546875" style="633" customWidth="1"/>
    <col min="1026" max="1026" width="25.85546875" style="633" customWidth="1"/>
    <col min="1027" max="1027" width="56.7109375" style="633" customWidth="1"/>
    <col min="1028" max="1028" width="20.42578125" style="633" customWidth="1"/>
    <col min="1029" max="1029" width="15.140625" style="633" customWidth="1"/>
    <col min="1030" max="1030" width="16.140625" style="633" customWidth="1"/>
    <col min="1031" max="1031" width="16" style="633" customWidth="1"/>
    <col min="1032" max="1032" width="20.42578125" style="633" customWidth="1"/>
    <col min="1033" max="1033" width="19.5703125" style="633" customWidth="1"/>
    <col min="1034" max="1034" width="14.42578125" style="633" bestFit="1" customWidth="1"/>
    <col min="1035" max="1280" width="9.140625" style="633"/>
    <col min="1281" max="1281" width="4.85546875" style="633" customWidth="1"/>
    <col min="1282" max="1282" width="25.85546875" style="633" customWidth="1"/>
    <col min="1283" max="1283" width="56.7109375" style="633" customWidth="1"/>
    <col min="1284" max="1284" width="20.42578125" style="633" customWidth="1"/>
    <col min="1285" max="1285" width="15.140625" style="633" customWidth="1"/>
    <col min="1286" max="1286" width="16.140625" style="633" customWidth="1"/>
    <col min="1287" max="1287" width="16" style="633" customWidth="1"/>
    <col min="1288" max="1288" width="20.42578125" style="633" customWidth="1"/>
    <col min="1289" max="1289" width="19.5703125" style="633" customWidth="1"/>
    <col min="1290" max="1290" width="14.42578125" style="633" bestFit="1" customWidth="1"/>
    <col min="1291" max="1536" width="9.140625" style="633"/>
    <col min="1537" max="1537" width="4.85546875" style="633" customWidth="1"/>
    <col min="1538" max="1538" width="25.85546875" style="633" customWidth="1"/>
    <col min="1539" max="1539" width="56.7109375" style="633" customWidth="1"/>
    <col min="1540" max="1540" width="20.42578125" style="633" customWidth="1"/>
    <col min="1541" max="1541" width="15.140625" style="633" customWidth="1"/>
    <col min="1542" max="1542" width="16.140625" style="633" customWidth="1"/>
    <col min="1543" max="1543" width="16" style="633" customWidth="1"/>
    <col min="1544" max="1544" width="20.42578125" style="633" customWidth="1"/>
    <col min="1545" max="1545" width="19.5703125" style="633" customWidth="1"/>
    <col min="1546" max="1546" width="14.42578125" style="633" bestFit="1" customWidth="1"/>
    <col min="1547" max="1792" width="9.140625" style="633"/>
    <col min="1793" max="1793" width="4.85546875" style="633" customWidth="1"/>
    <col min="1794" max="1794" width="25.85546875" style="633" customWidth="1"/>
    <col min="1795" max="1795" width="56.7109375" style="633" customWidth="1"/>
    <col min="1796" max="1796" width="20.42578125" style="633" customWidth="1"/>
    <col min="1797" max="1797" width="15.140625" style="633" customWidth="1"/>
    <col min="1798" max="1798" width="16.140625" style="633" customWidth="1"/>
    <col min="1799" max="1799" width="16" style="633" customWidth="1"/>
    <col min="1800" max="1800" width="20.42578125" style="633" customWidth="1"/>
    <col min="1801" max="1801" width="19.5703125" style="633" customWidth="1"/>
    <col min="1802" max="1802" width="14.42578125" style="633" bestFit="1" customWidth="1"/>
    <col min="1803" max="2048" width="9.140625" style="633"/>
    <col min="2049" max="2049" width="4.85546875" style="633" customWidth="1"/>
    <col min="2050" max="2050" width="25.85546875" style="633" customWidth="1"/>
    <col min="2051" max="2051" width="56.7109375" style="633" customWidth="1"/>
    <col min="2052" max="2052" width="20.42578125" style="633" customWidth="1"/>
    <col min="2053" max="2053" width="15.140625" style="633" customWidth="1"/>
    <col min="2054" max="2054" width="16.140625" style="633" customWidth="1"/>
    <col min="2055" max="2055" width="16" style="633" customWidth="1"/>
    <col min="2056" max="2056" width="20.42578125" style="633" customWidth="1"/>
    <col min="2057" max="2057" width="19.5703125" style="633" customWidth="1"/>
    <col min="2058" max="2058" width="14.42578125" style="633" bestFit="1" customWidth="1"/>
    <col min="2059" max="2304" width="9.140625" style="633"/>
    <col min="2305" max="2305" width="4.85546875" style="633" customWidth="1"/>
    <col min="2306" max="2306" width="25.85546875" style="633" customWidth="1"/>
    <col min="2307" max="2307" width="56.7109375" style="633" customWidth="1"/>
    <col min="2308" max="2308" width="20.42578125" style="633" customWidth="1"/>
    <col min="2309" max="2309" width="15.140625" style="633" customWidth="1"/>
    <col min="2310" max="2310" width="16.140625" style="633" customWidth="1"/>
    <col min="2311" max="2311" width="16" style="633" customWidth="1"/>
    <col min="2312" max="2312" width="20.42578125" style="633" customWidth="1"/>
    <col min="2313" max="2313" width="19.5703125" style="633" customWidth="1"/>
    <col min="2314" max="2314" width="14.42578125" style="633" bestFit="1" customWidth="1"/>
    <col min="2315" max="2560" width="9.140625" style="633"/>
    <col min="2561" max="2561" width="4.85546875" style="633" customWidth="1"/>
    <col min="2562" max="2562" width="25.85546875" style="633" customWidth="1"/>
    <col min="2563" max="2563" width="56.7109375" style="633" customWidth="1"/>
    <col min="2564" max="2564" width="20.42578125" style="633" customWidth="1"/>
    <col min="2565" max="2565" width="15.140625" style="633" customWidth="1"/>
    <col min="2566" max="2566" width="16.140625" style="633" customWidth="1"/>
    <col min="2567" max="2567" width="16" style="633" customWidth="1"/>
    <col min="2568" max="2568" width="20.42578125" style="633" customWidth="1"/>
    <col min="2569" max="2569" width="19.5703125" style="633" customWidth="1"/>
    <col min="2570" max="2570" width="14.42578125" style="633" bestFit="1" customWidth="1"/>
    <col min="2571" max="2816" width="9.140625" style="633"/>
    <col min="2817" max="2817" width="4.85546875" style="633" customWidth="1"/>
    <col min="2818" max="2818" width="25.85546875" style="633" customWidth="1"/>
    <col min="2819" max="2819" width="56.7109375" style="633" customWidth="1"/>
    <col min="2820" max="2820" width="20.42578125" style="633" customWidth="1"/>
    <col min="2821" max="2821" width="15.140625" style="633" customWidth="1"/>
    <col min="2822" max="2822" width="16.140625" style="633" customWidth="1"/>
    <col min="2823" max="2823" width="16" style="633" customWidth="1"/>
    <col min="2824" max="2824" width="20.42578125" style="633" customWidth="1"/>
    <col min="2825" max="2825" width="19.5703125" style="633" customWidth="1"/>
    <col min="2826" max="2826" width="14.42578125" style="633" bestFit="1" customWidth="1"/>
    <col min="2827" max="3072" width="9.140625" style="633"/>
    <col min="3073" max="3073" width="4.85546875" style="633" customWidth="1"/>
    <col min="3074" max="3074" width="25.85546875" style="633" customWidth="1"/>
    <col min="3075" max="3075" width="56.7109375" style="633" customWidth="1"/>
    <col min="3076" max="3076" width="20.42578125" style="633" customWidth="1"/>
    <col min="3077" max="3077" width="15.140625" style="633" customWidth="1"/>
    <col min="3078" max="3078" width="16.140625" style="633" customWidth="1"/>
    <col min="3079" max="3079" width="16" style="633" customWidth="1"/>
    <col min="3080" max="3080" width="20.42578125" style="633" customWidth="1"/>
    <col min="3081" max="3081" width="19.5703125" style="633" customWidth="1"/>
    <col min="3082" max="3082" width="14.42578125" style="633" bestFit="1" customWidth="1"/>
    <col min="3083" max="3328" width="9.140625" style="633"/>
    <col min="3329" max="3329" width="4.85546875" style="633" customWidth="1"/>
    <col min="3330" max="3330" width="25.85546875" style="633" customWidth="1"/>
    <col min="3331" max="3331" width="56.7109375" style="633" customWidth="1"/>
    <col min="3332" max="3332" width="20.42578125" style="633" customWidth="1"/>
    <col min="3333" max="3333" width="15.140625" style="633" customWidth="1"/>
    <col min="3334" max="3334" width="16.140625" style="633" customWidth="1"/>
    <col min="3335" max="3335" width="16" style="633" customWidth="1"/>
    <col min="3336" max="3336" width="20.42578125" style="633" customWidth="1"/>
    <col min="3337" max="3337" width="19.5703125" style="633" customWidth="1"/>
    <col min="3338" max="3338" width="14.42578125" style="633" bestFit="1" customWidth="1"/>
    <col min="3339" max="3584" width="9.140625" style="633"/>
    <col min="3585" max="3585" width="4.85546875" style="633" customWidth="1"/>
    <col min="3586" max="3586" width="25.85546875" style="633" customWidth="1"/>
    <col min="3587" max="3587" width="56.7109375" style="633" customWidth="1"/>
    <col min="3588" max="3588" width="20.42578125" style="633" customWidth="1"/>
    <col min="3589" max="3589" width="15.140625" style="633" customWidth="1"/>
    <col min="3590" max="3590" width="16.140625" style="633" customWidth="1"/>
    <col min="3591" max="3591" width="16" style="633" customWidth="1"/>
    <col min="3592" max="3592" width="20.42578125" style="633" customWidth="1"/>
    <col min="3593" max="3593" width="19.5703125" style="633" customWidth="1"/>
    <col min="3594" max="3594" width="14.42578125" style="633" bestFit="1" customWidth="1"/>
    <col min="3595" max="3840" width="9.140625" style="633"/>
    <col min="3841" max="3841" width="4.85546875" style="633" customWidth="1"/>
    <col min="3842" max="3842" width="25.85546875" style="633" customWidth="1"/>
    <col min="3843" max="3843" width="56.7109375" style="633" customWidth="1"/>
    <col min="3844" max="3844" width="20.42578125" style="633" customWidth="1"/>
    <col min="3845" max="3845" width="15.140625" style="633" customWidth="1"/>
    <col min="3846" max="3846" width="16.140625" style="633" customWidth="1"/>
    <col min="3847" max="3847" width="16" style="633" customWidth="1"/>
    <col min="3848" max="3848" width="20.42578125" style="633" customWidth="1"/>
    <col min="3849" max="3849" width="19.5703125" style="633" customWidth="1"/>
    <col min="3850" max="3850" width="14.42578125" style="633" bestFit="1" customWidth="1"/>
    <col min="3851" max="4096" width="9.140625" style="633"/>
    <col min="4097" max="4097" width="4.85546875" style="633" customWidth="1"/>
    <col min="4098" max="4098" width="25.85546875" style="633" customWidth="1"/>
    <col min="4099" max="4099" width="56.7109375" style="633" customWidth="1"/>
    <col min="4100" max="4100" width="20.42578125" style="633" customWidth="1"/>
    <col min="4101" max="4101" width="15.140625" style="633" customWidth="1"/>
    <col min="4102" max="4102" width="16.140625" style="633" customWidth="1"/>
    <col min="4103" max="4103" width="16" style="633" customWidth="1"/>
    <col min="4104" max="4104" width="20.42578125" style="633" customWidth="1"/>
    <col min="4105" max="4105" width="19.5703125" style="633" customWidth="1"/>
    <col min="4106" max="4106" width="14.42578125" style="633" bestFit="1" customWidth="1"/>
    <col min="4107" max="4352" width="9.140625" style="633"/>
    <col min="4353" max="4353" width="4.85546875" style="633" customWidth="1"/>
    <col min="4354" max="4354" width="25.85546875" style="633" customWidth="1"/>
    <col min="4355" max="4355" width="56.7109375" style="633" customWidth="1"/>
    <col min="4356" max="4356" width="20.42578125" style="633" customWidth="1"/>
    <col min="4357" max="4357" width="15.140625" style="633" customWidth="1"/>
    <col min="4358" max="4358" width="16.140625" style="633" customWidth="1"/>
    <col min="4359" max="4359" width="16" style="633" customWidth="1"/>
    <col min="4360" max="4360" width="20.42578125" style="633" customWidth="1"/>
    <col min="4361" max="4361" width="19.5703125" style="633" customWidth="1"/>
    <col min="4362" max="4362" width="14.42578125" style="633" bestFit="1" customWidth="1"/>
    <col min="4363" max="4608" width="9.140625" style="633"/>
    <col min="4609" max="4609" width="4.85546875" style="633" customWidth="1"/>
    <col min="4610" max="4610" width="25.85546875" style="633" customWidth="1"/>
    <col min="4611" max="4611" width="56.7109375" style="633" customWidth="1"/>
    <col min="4612" max="4612" width="20.42578125" style="633" customWidth="1"/>
    <col min="4613" max="4613" width="15.140625" style="633" customWidth="1"/>
    <col min="4614" max="4614" width="16.140625" style="633" customWidth="1"/>
    <col min="4615" max="4615" width="16" style="633" customWidth="1"/>
    <col min="4616" max="4616" width="20.42578125" style="633" customWidth="1"/>
    <col min="4617" max="4617" width="19.5703125" style="633" customWidth="1"/>
    <col min="4618" max="4618" width="14.42578125" style="633" bestFit="1" customWidth="1"/>
    <col min="4619" max="4864" width="9.140625" style="633"/>
    <col min="4865" max="4865" width="4.85546875" style="633" customWidth="1"/>
    <col min="4866" max="4866" width="25.85546875" style="633" customWidth="1"/>
    <col min="4867" max="4867" width="56.7109375" style="633" customWidth="1"/>
    <col min="4868" max="4868" width="20.42578125" style="633" customWidth="1"/>
    <col min="4869" max="4869" width="15.140625" style="633" customWidth="1"/>
    <col min="4870" max="4870" width="16.140625" style="633" customWidth="1"/>
    <col min="4871" max="4871" width="16" style="633" customWidth="1"/>
    <col min="4872" max="4872" width="20.42578125" style="633" customWidth="1"/>
    <col min="4873" max="4873" width="19.5703125" style="633" customWidth="1"/>
    <col min="4874" max="4874" width="14.42578125" style="633" bestFit="1" customWidth="1"/>
    <col min="4875" max="5120" width="9.140625" style="633"/>
    <col min="5121" max="5121" width="4.85546875" style="633" customWidth="1"/>
    <col min="5122" max="5122" width="25.85546875" style="633" customWidth="1"/>
    <col min="5123" max="5123" width="56.7109375" style="633" customWidth="1"/>
    <col min="5124" max="5124" width="20.42578125" style="633" customWidth="1"/>
    <col min="5125" max="5125" width="15.140625" style="633" customWidth="1"/>
    <col min="5126" max="5126" width="16.140625" style="633" customWidth="1"/>
    <col min="5127" max="5127" width="16" style="633" customWidth="1"/>
    <col min="5128" max="5128" width="20.42578125" style="633" customWidth="1"/>
    <col min="5129" max="5129" width="19.5703125" style="633" customWidth="1"/>
    <col min="5130" max="5130" width="14.42578125" style="633" bestFit="1" customWidth="1"/>
    <col min="5131" max="5376" width="9.140625" style="633"/>
    <col min="5377" max="5377" width="4.85546875" style="633" customWidth="1"/>
    <col min="5378" max="5378" width="25.85546875" style="633" customWidth="1"/>
    <col min="5379" max="5379" width="56.7109375" style="633" customWidth="1"/>
    <col min="5380" max="5380" width="20.42578125" style="633" customWidth="1"/>
    <col min="5381" max="5381" width="15.140625" style="633" customWidth="1"/>
    <col min="5382" max="5382" width="16.140625" style="633" customWidth="1"/>
    <col min="5383" max="5383" width="16" style="633" customWidth="1"/>
    <col min="5384" max="5384" width="20.42578125" style="633" customWidth="1"/>
    <col min="5385" max="5385" width="19.5703125" style="633" customWidth="1"/>
    <col min="5386" max="5386" width="14.42578125" style="633" bestFit="1" customWidth="1"/>
    <col min="5387" max="5632" width="9.140625" style="633"/>
    <col min="5633" max="5633" width="4.85546875" style="633" customWidth="1"/>
    <col min="5634" max="5634" width="25.85546875" style="633" customWidth="1"/>
    <col min="5635" max="5635" width="56.7109375" style="633" customWidth="1"/>
    <col min="5636" max="5636" width="20.42578125" style="633" customWidth="1"/>
    <col min="5637" max="5637" width="15.140625" style="633" customWidth="1"/>
    <col min="5638" max="5638" width="16.140625" style="633" customWidth="1"/>
    <col min="5639" max="5639" width="16" style="633" customWidth="1"/>
    <col min="5640" max="5640" width="20.42578125" style="633" customWidth="1"/>
    <col min="5641" max="5641" width="19.5703125" style="633" customWidth="1"/>
    <col min="5642" max="5642" width="14.42578125" style="633" bestFit="1" customWidth="1"/>
    <col min="5643" max="5888" width="9.140625" style="633"/>
    <col min="5889" max="5889" width="4.85546875" style="633" customWidth="1"/>
    <col min="5890" max="5890" width="25.85546875" style="633" customWidth="1"/>
    <col min="5891" max="5891" width="56.7109375" style="633" customWidth="1"/>
    <col min="5892" max="5892" width="20.42578125" style="633" customWidth="1"/>
    <col min="5893" max="5893" width="15.140625" style="633" customWidth="1"/>
    <col min="5894" max="5894" width="16.140625" style="633" customWidth="1"/>
    <col min="5895" max="5895" width="16" style="633" customWidth="1"/>
    <col min="5896" max="5896" width="20.42578125" style="633" customWidth="1"/>
    <col min="5897" max="5897" width="19.5703125" style="633" customWidth="1"/>
    <col min="5898" max="5898" width="14.42578125" style="633" bestFit="1" customWidth="1"/>
    <col min="5899" max="6144" width="9.140625" style="633"/>
    <col min="6145" max="6145" width="4.85546875" style="633" customWidth="1"/>
    <col min="6146" max="6146" width="25.85546875" style="633" customWidth="1"/>
    <col min="6147" max="6147" width="56.7109375" style="633" customWidth="1"/>
    <col min="6148" max="6148" width="20.42578125" style="633" customWidth="1"/>
    <col min="6149" max="6149" width="15.140625" style="633" customWidth="1"/>
    <col min="6150" max="6150" width="16.140625" style="633" customWidth="1"/>
    <col min="6151" max="6151" width="16" style="633" customWidth="1"/>
    <col min="6152" max="6152" width="20.42578125" style="633" customWidth="1"/>
    <col min="6153" max="6153" width="19.5703125" style="633" customWidth="1"/>
    <col min="6154" max="6154" width="14.42578125" style="633" bestFit="1" customWidth="1"/>
    <col min="6155" max="6400" width="9.140625" style="633"/>
    <col min="6401" max="6401" width="4.85546875" style="633" customWidth="1"/>
    <col min="6402" max="6402" width="25.85546875" style="633" customWidth="1"/>
    <col min="6403" max="6403" width="56.7109375" style="633" customWidth="1"/>
    <col min="6404" max="6404" width="20.42578125" style="633" customWidth="1"/>
    <col min="6405" max="6405" width="15.140625" style="633" customWidth="1"/>
    <col min="6406" max="6406" width="16.140625" style="633" customWidth="1"/>
    <col min="6407" max="6407" width="16" style="633" customWidth="1"/>
    <col min="6408" max="6408" width="20.42578125" style="633" customWidth="1"/>
    <col min="6409" max="6409" width="19.5703125" style="633" customWidth="1"/>
    <col min="6410" max="6410" width="14.42578125" style="633" bestFit="1" customWidth="1"/>
    <col min="6411" max="6656" width="9.140625" style="633"/>
    <col min="6657" max="6657" width="4.85546875" style="633" customWidth="1"/>
    <col min="6658" max="6658" width="25.85546875" style="633" customWidth="1"/>
    <col min="6659" max="6659" width="56.7109375" style="633" customWidth="1"/>
    <col min="6660" max="6660" width="20.42578125" style="633" customWidth="1"/>
    <col min="6661" max="6661" width="15.140625" style="633" customWidth="1"/>
    <col min="6662" max="6662" width="16.140625" style="633" customWidth="1"/>
    <col min="6663" max="6663" width="16" style="633" customWidth="1"/>
    <col min="6664" max="6664" width="20.42578125" style="633" customWidth="1"/>
    <col min="6665" max="6665" width="19.5703125" style="633" customWidth="1"/>
    <col min="6666" max="6666" width="14.42578125" style="633" bestFit="1" customWidth="1"/>
    <col min="6667" max="6912" width="9.140625" style="633"/>
    <col min="6913" max="6913" width="4.85546875" style="633" customWidth="1"/>
    <col min="6914" max="6914" width="25.85546875" style="633" customWidth="1"/>
    <col min="6915" max="6915" width="56.7109375" style="633" customWidth="1"/>
    <col min="6916" max="6916" width="20.42578125" style="633" customWidth="1"/>
    <col min="6917" max="6917" width="15.140625" style="633" customWidth="1"/>
    <col min="6918" max="6918" width="16.140625" style="633" customWidth="1"/>
    <col min="6919" max="6919" width="16" style="633" customWidth="1"/>
    <col min="6920" max="6920" width="20.42578125" style="633" customWidth="1"/>
    <col min="6921" max="6921" width="19.5703125" style="633" customWidth="1"/>
    <col min="6922" max="6922" width="14.42578125" style="633" bestFit="1" customWidth="1"/>
    <col min="6923" max="7168" width="9.140625" style="633"/>
    <col min="7169" max="7169" width="4.85546875" style="633" customWidth="1"/>
    <col min="7170" max="7170" width="25.85546875" style="633" customWidth="1"/>
    <col min="7171" max="7171" width="56.7109375" style="633" customWidth="1"/>
    <col min="7172" max="7172" width="20.42578125" style="633" customWidth="1"/>
    <col min="7173" max="7173" width="15.140625" style="633" customWidth="1"/>
    <col min="7174" max="7174" width="16.140625" style="633" customWidth="1"/>
    <col min="7175" max="7175" width="16" style="633" customWidth="1"/>
    <col min="7176" max="7176" width="20.42578125" style="633" customWidth="1"/>
    <col min="7177" max="7177" width="19.5703125" style="633" customWidth="1"/>
    <col min="7178" max="7178" width="14.42578125" style="633" bestFit="1" customWidth="1"/>
    <col min="7179" max="7424" width="9.140625" style="633"/>
    <col min="7425" max="7425" width="4.85546875" style="633" customWidth="1"/>
    <col min="7426" max="7426" width="25.85546875" style="633" customWidth="1"/>
    <col min="7427" max="7427" width="56.7109375" style="633" customWidth="1"/>
    <col min="7428" max="7428" width="20.42578125" style="633" customWidth="1"/>
    <col min="7429" max="7429" width="15.140625" style="633" customWidth="1"/>
    <col min="7430" max="7430" width="16.140625" style="633" customWidth="1"/>
    <col min="7431" max="7431" width="16" style="633" customWidth="1"/>
    <col min="7432" max="7432" width="20.42578125" style="633" customWidth="1"/>
    <col min="7433" max="7433" width="19.5703125" style="633" customWidth="1"/>
    <col min="7434" max="7434" width="14.42578125" style="633" bestFit="1" customWidth="1"/>
    <col min="7435" max="7680" width="9.140625" style="633"/>
    <col min="7681" max="7681" width="4.85546875" style="633" customWidth="1"/>
    <col min="7682" max="7682" width="25.85546875" style="633" customWidth="1"/>
    <col min="7683" max="7683" width="56.7109375" style="633" customWidth="1"/>
    <col min="7684" max="7684" width="20.42578125" style="633" customWidth="1"/>
    <col min="7685" max="7685" width="15.140625" style="633" customWidth="1"/>
    <col min="7686" max="7686" width="16.140625" style="633" customWidth="1"/>
    <col min="7687" max="7687" width="16" style="633" customWidth="1"/>
    <col min="7688" max="7688" width="20.42578125" style="633" customWidth="1"/>
    <col min="7689" max="7689" width="19.5703125" style="633" customWidth="1"/>
    <col min="7690" max="7690" width="14.42578125" style="633" bestFit="1" customWidth="1"/>
    <col min="7691" max="7936" width="9.140625" style="633"/>
    <col min="7937" max="7937" width="4.85546875" style="633" customWidth="1"/>
    <col min="7938" max="7938" width="25.85546875" style="633" customWidth="1"/>
    <col min="7939" max="7939" width="56.7109375" style="633" customWidth="1"/>
    <col min="7940" max="7940" width="20.42578125" style="633" customWidth="1"/>
    <col min="7941" max="7941" width="15.140625" style="633" customWidth="1"/>
    <col min="7942" max="7942" width="16.140625" style="633" customWidth="1"/>
    <col min="7943" max="7943" width="16" style="633" customWidth="1"/>
    <col min="7944" max="7944" width="20.42578125" style="633" customWidth="1"/>
    <col min="7945" max="7945" width="19.5703125" style="633" customWidth="1"/>
    <col min="7946" max="7946" width="14.42578125" style="633" bestFit="1" customWidth="1"/>
    <col min="7947" max="8192" width="9.140625" style="633"/>
    <col min="8193" max="8193" width="4.85546875" style="633" customWidth="1"/>
    <col min="8194" max="8194" width="25.85546875" style="633" customWidth="1"/>
    <col min="8195" max="8195" width="56.7109375" style="633" customWidth="1"/>
    <col min="8196" max="8196" width="20.42578125" style="633" customWidth="1"/>
    <col min="8197" max="8197" width="15.140625" style="633" customWidth="1"/>
    <col min="8198" max="8198" width="16.140625" style="633" customWidth="1"/>
    <col min="8199" max="8199" width="16" style="633" customWidth="1"/>
    <col min="8200" max="8200" width="20.42578125" style="633" customWidth="1"/>
    <col min="8201" max="8201" width="19.5703125" style="633" customWidth="1"/>
    <col min="8202" max="8202" width="14.42578125" style="633" bestFit="1" customWidth="1"/>
    <col min="8203" max="8448" width="9.140625" style="633"/>
    <col min="8449" max="8449" width="4.85546875" style="633" customWidth="1"/>
    <col min="8450" max="8450" width="25.85546875" style="633" customWidth="1"/>
    <col min="8451" max="8451" width="56.7109375" style="633" customWidth="1"/>
    <col min="8452" max="8452" width="20.42578125" style="633" customWidth="1"/>
    <col min="8453" max="8453" width="15.140625" style="633" customWidth="1"/>
    <col min="8454" max="8454" width="16.140625" style="633" customWidth="1"/>
    <col min="8455" max="8455" width="16" style="633" customWidth="1"/>
    <col min="8456" max="8456" width="20.42578125" style="633" customWidth="1"/>
    <col min="8457" max="8457" width="19.5703125" style="633" customWidth="1"/>
    <col min="8458" max="8458" width="14.42578125" style="633" bestFit="1" customWidth="1"/>
    <col min="8459" max="8704" width="9.140625" style="633"/>
    <col min="8705" max="8705" width="4.85546875" style="633" customWidth="1"/>
    <col min="8706" max="8706" width="25.85546875" style="633" customWidth="1"/>
    <col min="8707" max="8707" width="56.7109375" style="633" customWidth="1"/>
    <col min="8708" max="8708" width="20.42578125" style="633" customWidth="1"/>
    <col min="8709" max="8709" width="15.140625" style="633" customWidth="1"/>
    <col min="8710" max="8710" width="16.140625" style="633" customWidth="1"/>
    <col min="8711" max="8711" width="16" style="633" customWidth="1"/>
    <col min="8712" max="8712" width="20.42578125" style="633" customWidth="1"/>
    <col min="8713" max="8713" width="19.5703125" style="633" customWidth="1"/>
    <col min="8714" max="8714" width="14.42578125" style="633" bestFit="1" customWidth="1"/>
    <col min="8715" max="8960" width="9.140625" style="633"/>
    <col min="8961" max="8961" width="4.85546875" style="633" customWidth="1"/>
    <col min="8962" max="8962" width="25.85546875" style="633" customWidth="1"/>
    <col min="8963" max="8963" width="56.7109375" style="633" customWidth="1"/>
    <col min="8964" max="8964" width="20.42578125" style="633" customWidth="1"/>
    <col min="8965" max="8965" width="15.140625" style="633" customWidth="1"/>
    <col min="8966" max="8966" width="16.140625" style="633" customWidth="1"/>
    <col min="8967" max="8967" width="16" style="633" customWidth="1"/>
    <col min="8968" max="8968" width="20.42578125" style="633" customWidth="1"/>
    <col min="8969" max="8969" width="19.5703125" style="633" customWidth="1"/>
    <col min="8970" max="8970" width="14.42578125" style="633" bestFit="1" customWidth="1"/>
    <col min="8971" max="9216" width="9.140625" style="633"/>
    <col min="9217" max="9217" width="4.85546875" style="633" customWidth="1"/>
    <col min="9218" max="9218" width="25.85546875" style="633" customWidth="1"/>
    <col min="9219" max="9219" width="56.7109375" style="633" customWidth="1"/>
    <col min="9220" max="9220" width="20.42578125" style="633" customWidth="1"/>
    <col min="9221" max="9221" width="15.140625" style="633" customWidth="1"/>
    <col min="9222" max="9222" width="16.140625" style="633" customWidth="1"/>
    <col min="9223" max="9223" width="16" style="633" customWidth="1"/>
    <col min="9224" max="9224" width="20.42578125" style="633" customWidth="1"/>
    <col min="9225" max="9225" width="19.5703125" style="633" customWidth="1"/>
    <col min="9226" max="9226" width="14.42578125" style="633" bestFit="1" customWidth="1"/>
    <col min="9227" max="9472" width="9.140625" style="633"/>
    <col min="9473" max="9473" width="4.85546875" style="633" customWidth="1"/>
    <col min="9474" max="9474" width="25.85546875" style="633" customWidth="1"/>
    <col min="9475" max="9475" width="56.7109375" style="633" customWidth="1"/>
    <col min="9476" max="9476" width="20.42578125" style="633" customWidth="1"/>
    <col min="9477" max="9477" width="15.140625" style="633" customWidth="1"/>
    <col min="9478" max="9478" width="16.140625" style="633" customWidth="1"/>
    <col min="9479" max="9479" width="16" style="633" customWidth="1"/>
    <col min="9480" max="9480" width="20.42578125" style="633" customWidth="1"/>
    <col min="9481" max="9481" width="19.5703125" style="633" customWidth="1"/>
    <col min="9482" max="9482" width="14.42578125" style="633" bestFit="1" customWidth="1"/>
    <col min="9483" max="9728" width="9.140625" style="633"/>
    <col min="9729" max="9729" width="4.85546875" style="633" customWidth="1"/>
    <col min="9730" max="9730" width="25.85546875" style="633" customWidth="1"/>
    <col min="9731" max="9731" width="56.7109375" style="633" customWidth="1"/>
    <col min="9732" max="9732" width="20.42578125" style="633" customWidth="1"/>
    <col min="9733" max="9733" width="15.140625" style="633" customWidth="1"/>
    <col min="9734" max="9734" width="16.140625" style="633" customWidth="1"/>
    <col min="9735" max="9735" width="16" style="633" customWidth="1"/>
    <col min="9736" max="9736" width="20.42578125" style="633" customWidth="1"/>
    <col min="9737" max="9737" width="19.5703125" style="633" customWidth="1"/>
    <col min="9738" max="9738" width="14.42578125" style="633" bestFit="1" customWidth="1"/>
    <col min="9739" max="9984" width="9.140625" style="633"/>
    <col min="9985" max="9985" width="4.85546875" style="633" customWidth="1"/>
    <col min="9986" max="9986" width="25.85546875" style="633" customWidth="1"/>
    <col min="9987" max="9987" width="56.7109375" style="633" customWidth="1"/>
    <col min="9988" max="9988" width="20.42578125" style="633" customWidth="1"/>
    <col min="9989" max="9989" width="15.140625" style="633" customWidth="1"/>
    <col min="9990" max="9990" width="16.140625" style="633" customWidth="1"/>
    <col min="9991" max="9991" width="16" style="633" customWidth="1"/>
    <col min="9992" max="9992" width="20.42578125" style="633" customWidth="1"/>
    <col min="9993" max="9993" width="19.5703125" style="633" customWidth="1"/>
    <col min="9994" max="9994" width="14.42578125" style="633" bestFit="1" customWidth="1"/>
    <col min="9995" max="10240" width="9.140625" style="633"/>
    <col min="10241" max="10241" width="4.85546875" style="633" customWidth="1"/>
    <col min="10242" max="10242" width="25.85546875" style="633" customWidth="1"/>
    <col min="10243" max="10243" width="56.7109375" style="633" customWidth="1"/>
    <col min="10244" max="10244" width="20.42578125" style="633" customWidth="1"/>
    <col min="10245" max="10245" width="15.140625" style="633" customWidth="1"/>
    <col min="10246" max="10246" width="16.140625" style="633" customWidth="1"/>
    <col min="10247" max="10247" width="16" style="633" customWidth="1"/>
    <col min="10248" max="10248" width="20.42578125" style="633" customWidth="1"/>
    <col min="10249" max="10249" width="19.5703125" style="633" customWidth="1"/>
    <col min="10250" max="10250" width="14.42578125" style="633" bestFit="1" customWidth="1"/>
    <col min="10251" max="10496" width="9.140625" style="633"/>
    <col min="10497" max="10497" width="4.85546875" style="633" customWidth="1"/>
    <col min="10498" max="10498" width="25.85546875" style="633" customWidth="1"/>
    <col min="10499" max="10499" width="56.7109375" style="633" customWidth="1"/>
    <col min="10500" max="10500" width="20.42578125" style="633" customWidth="1"/>
    <col min="10501" max="10501" width="15.140625" style="633" customWidth="1"/>
    <col min="10502" max="10502" width="16.140625" style="633" customWidth="1"/>
    <col min="10503" max="10503" width="16" style="633" customWidth="1"/>
    <col min="10504" max="10504" width="20.42578125" style="633" customWidth="1"/>
    <col min="10505" max="10505" width="19.5703125" style="633" customWidth="1"/>
    <col min="10506" max="10506" width="14.42578125" style="633" bestFit="1" customWidth="1"/>
    <col min="10507" max="10752" width="9.140625" style="633"/>
    <col min="10753" max="10753" width="4.85546875" style="633" customWidth="1"/>
    <col min="10754" max="10754" width="25.85546875" style="633" customWidth="1"/>
    <col min="10755" max="10755" width="56.7109375" style="633" customWidth="1"/>
    <col min="10756" max="10756" width="20.42578125" style="633" customWidth="1"/>
    <col min="10757" max="10757" width="15.140625" style="633" customWidth="1"/>
    <col min="10758" max="10758" width="16.140625" style="633" customWidth="1"/>
    <col min="10759" max="10759" width="16" style="633" customWidth="1"/>
    <col min="10760" max="10760" width="20.42578125" style="633" customWidth="1"/>
    <col min="10761" max="10761" width="19.5703125" style="633" customWidth="1"/>
    <col min="10762" max="10762" width="14.42578125" style="633" bestFit="1" customWidth="1"/>
    <col min="10763" max="11008" width="9.140625" style="633"/>
    <col min="11009" max="11009" width="4.85546875" style="633" customWidth="1"/>
    <col min="11010" max="11010" width="25.85546875" style="633" customWidth="1"/>
    <col min="11011" max="11011" width="56.7109375" style="633" customWidth="1"/>
    <col min="11012" max="11012" width="20.42578125" style="633" customWidth="1"/>
    <col min="11013" max="11013" width="15.140625" style="633" customWidth="1"/>
    <col min="11014" max="11014" width="16.140625" style="633" customWidth="1"/>
    <col min="11015" max="11015" width="16" style="633" customWidth="1"/>
    <col min="11016" max="11016" width="20.42578125" style="633" customWidth="1"/>
    <col min="11017" max="11017" width="19.5703125" style="633" customWidth="1"/>
    <col min="11018" max="11018" width="14.42578125" style="633" bestFit="1" customWidth="1"/>
    <col min="11019" max="11264" width="9.140625" style="633"/>
    <col min="11265" max="11265" width="4.85546875" style="633" customWidth="1"/>
    <col min="11266" max="11266" width="25.85546875" style="633" customWidth="1"/>
    <col min="11267" max="11267" width="56.7109375" style="633" customWidth="1"/>
    <col min="11268" max="11268" width="20.42578125" style="633" customWidth="1"/>
    <col min="11269" max="11269" width="15.140625" style="633" customWidth="1"/>
    <col min="11270" max="11270" width="16.140625" style="633" customWidth="1"/>
    <col min="11271" max="11271" width="16" style="633" customWidth="1"/>
    <col min="11272" max="11272" width="20.42578125" style="633" customWidth="1"/>
    <col min="11273" max="11273" width="19.5703125" style="633" customWidth="1"/>
    <col min="11274" max="11274" width="14.42578125" style="633" bestFit="1" customWidth="1"/>
    <col min="11275" max="11520" width="9.140625" style="633"/>
    <col min="11521" max="11521" width="4.85546875" style="633" customWidth="1"/>
    <col min="11522" max="11522" width="25.85546875" style="633" customWidth="1"/>
    <col min="11523" max="11523" width="56.7109375" style="633" customWidth="1"/>
    <col min="11524" max="11524" width="20.42578125" style="633" customWidth="1"/>
    <col min="11525" max="11525" width="15.140625" style="633" customWidth="1"/>
    <col min="11526" max="11526" width="16.140625" style="633" customWidth="1"/>
    <col min="11527" max="11527" width="16" style="633" customWidth="1"/>
    <col min="11528" max="11528" width="20.42578125" style="633" customWidth="1"/>
    <col min="11529" max="11529" width="19.5703125" style="633" customWidth="1"/>
    <col min="11530" max="11530" width="14.42578125" style="633" bestFit="1" customWidth="1"/>
    <col min="11531" max="11776" width="9.140625" style="633"/>
    <col min="11777" max="11777" width="4.85546875" style="633" customWidth="1"/>
    <col min="11778" max="11778" width="25.85546875" style="633" customWidth="1"/>
    <col min="11779" max="11779" width="56.7109375" style="633" customWidth="1"/>
    <col min="11780" max="11780" width="20.42578125" style="633" customWidth="1"/>
    <col min="11781" max="11781" width="15.140625" style="633" customWidth="1"/>
    <col min="11782" max="11782" width="16.140625" style="633" customWidth="1"/>
    <col min="11783" max="11783" width="16" style="633" customWidth="1"/>
    <col min="11784" max="11784" width="20.42578125" style="633" customWidth="1"/>
    <col min="11785" max="11785" width="19.5703125" style="633" customWidth="1"/>
    <col min="11786" max="11786" width="14.42578125" style="633" bestFit="1" customWidth="1"/>
    <col min="11787" max="12032" width="9.140625" style="633"/>
    <col min="12033" max="12033" width="4.85546875" style="633" customWidth="1"/>
    <col min="12034" max="12034" width="25.85546875" style="633" customWidth="1"/>
    <col min="12035" max="12035" width="56.7109375" style="633" customWidth="1"/>
    <col min="12036" max="12036" width="20.42578125" style="633" customWidth="1"/>
    <col min="12037" max="12037" width="15.140625" style="633" customWidth="1"/>
    <col min="12038" max="12038" width="16.140625" style="633" customWidth="1"/>
    <col min="12039" max="12039" width="16" style="633" customWidth="1"/>
    <col min="12040" max="12040" width="20.42578125" style="633" customWidth="1"/>
    <col min="12041" max="12041" width="19.5703125" style="633" customWidth="1"/>
    <col min="12042" max="12042" width="14.42578125" style="633" bestFit="1" customWidth="1"/>
    <col min="12043" max="12288" width="9.140625" style="633"/>
    <col min="12289" max="12289" width="4.85546875" style="633" customWidth="1"/>
    <col min="12290" max="12290" width="25.85546875" style="633" customWidth="1"/>
    <col min="12291" max="12291" width="56.7109375" style="633" customWidth="1"/>
    <col min="12292" max="12292" width="20.42578125" style="633" customWidth="1"/>
    <col min="12293" max="12293" width="15.140625" style="633" customWidth="1"/>
    <col min="12294" max="12294" width="16.140625" style="633" customWidth="1"/>
    <col min="12295" max="12295" width="16" style="633" customWidth="1"/>
    <col min="12296" max="12296" width="20.42578125" style="633" customWidth="1"/>
    <col min="12297" max="12297" width="19.5703125" style="633" customWidth="1"/>
    <col min="12298" max="12298" width="14.42578125" style="633" bestFit="1" customWidth="1"/>
    <col min="12299" max="12544" width="9.140625" style="633"/>
    <col min="12545" max="12545" width="4.85546875" style="633" customWidth="1"/>
    <col min="12546" max="12546" width="25.85546875" style="633" customWidth="1"/>
    <col min="12547" max="12547" width="56.7109375" style="633" customWidth="1"/>
    <col min="12548" max="12548" width="20.42578125" style="633" customWidth="1"/>
    <col min="12549" max="12549" width="15.140625" style="633" customWidth="1"/>
    <col min="12550" max="12550" width="16.140625" style="633" customWidth="1"/>
    <col min="12551" max="12551" width="16" style="633" customWidth="1"/>
    <col min="12552" max="12552" width="20.42578125" style="633" customWidth="1"/>
    <col min="12553" max="12553" width="19.5703125" style="633" customWidth="1"/>
    <col min="12554" max="12554" width="14.42578125" style="633" bestFit="1" customWidth="1"/>
    <col min="12555" max="12800" width="9.140625" style="633"/>
    <col min="12801" max="12801" width="4.85546875" style="633" customWidth="1"/>
    <col min="12802" max="12802" width="25.85546875" style="633" customWidth="1"/>
    <col min="12803" max="12803" width="56.7109375" style="633" customWidth="1"/>
    <col min="12804" max="12804" width="20.42578125" style="633" customWidth="1"/>
    <col min="12805" max="12805" width="15.140625" style="633" customWidth="1"/>
    <col min="12806" max="12806" width="16.140625" style="633" customWidth="1"/>
    <col min="12807" max="12807" width="16" style="633" customWidth="1"/>
    <col min="12808" max="12808" width="20.42578125" style="633" customWidth="1"/>
    <col min="12809" max="12809" width="19.5703125" style="633" customWidth="1"/>
    <col min="12810" max="12810" width="14.42578125" style="633" bestFit="1" customWidth="1"/>
    <col min="12811" max="13056" width="9.140625" style="633"/>
    <col min="13057" max="13057" width="4.85546875" style="633" customWidth="1"/>
    <col min="13058" max="13058" width="25.85546875" style="633" customWidth="1"/>
    <col min="13059" max="13059" width="56.7109375" style="633" customWidth="1"/>
    <col min="13060" max="13060" width="20.42578125" style="633" customWidth="1"/>
    <col min="13061" max="13061" width="15.140625" style="633" customWidth="1"/>
    <col min="13062" max="13062" width="16.140625" style="633" customWidth="1"/>
    <col min="13063" max="13063" width="16" style="633" customWidth="1"/>
    <col min="13064" max="13064" width="20.42578125" style="633" customWidth="1"/>
    <col min="13065" max="13065" width="19.5703125" style="633" customWidth="1"/>
    <col min="13066" max="13066" width="14.42578125" style="633" bestFit="1" customWidth="1"/>
    <col min="13067" max="13312" width="9.140625" style="633"/>
    <col min="13313" max="13313" width="4.85546875" style="633" customWidth="1"/>
    <col min="13314" max="13314" width="25.85546875" style="633" customWidth="1"/>
    <col min="13315" max="13315" width="56.7109375" style="633" customWidth="1"/>
    <col min="13316" max="13316" width="20.42578125" style="633" customWidth="1"/>
    <col min="13317" max="13317" width="15.140625" style="633" customWidth="1"/>
    <col min="13318" max="13318" width="16.140625" style="633" customWidth="1"/>
    <col min="13319" max="13319" width="16" style="633" customWidth="1"/>
    <col min="13320" max="13320" width="20.42578125" style="633" customWidth="1"/>
    <col min="13321" max="13321" width="19.5703125" style="633" customWidth="1"/>
    <col min="13322" max="13322" width="14.42578125" style="633" bestFit="1" customWidth="1"/>
    <col min="13323" max="13568" width="9.140625" style="633"/>
    <col min="13569" max="13569" width="4.85546875" style="633" customWidth="1"/>
    <col min="13570" max="13570" width="25.85546875" style="633" customWidth="1"/>
    <col min="13571" max="13571" width="56.7109375" style="633" customWidth="1"/>
    <col min="13572" max="13572" width="20.42578125" style="633" customWidth="1"/>
    <col min="13573" max="13573" width="15.140625" style="633" customWidth="1"/>
    <col min="13574" max="13574" width="16.140625" style="633" customWidth="1"/>
    <col min="13575" max="13575" width="16" style="633" customWidth="1"/>
    <col min="13576" max="13576" width="20.42578125" style="633" customWidth="1"/>
    <col min="13577" max="13577" width="19.5703125" style="633" customWidth="1"/>
    <col min="13578" max="13578" width="14.42578125" style="633" bestFit="1" customWidth="1"/>
    <col min="13579" max="13824" width="9.140625" style="633"/>
    <col min="13825" max="13825" width="4.85546875" style="633" customWidth="1"/>
    <col min="13826" max="13826" width="25.85546875" style="633" customWidth="1"/>
    <col min="13827" max="13827" width="56.7109375" style="633" customWidth="1"/>
    <col min="13828" max="13828" width="20.42578125" style="633" customWidth="1"/>
    <col min="13829" max="13829" width="15.140625" style="633" customWidth="1"/>
    <col min="13830" max="13830" width="16.140625" style="633" customWidth="1"/>
    <col min="13831" max="13831" width="16" style="633" customWidth="1"/>
    <col min="13832" max="13832" width="20.42578125" style="633" customWidth="1"/>
    <col min="13833" max="13833" width="19.5703125" style="633" customWidth="1"/>
    <col min="13834" max="13834" width="14.42578125" style="633" bestFit="1" customWidth="1"/>
    <col min="13835" max="14080" width="9.140625" style="633"/>
    <col min="14081" max="14081" width="4.85546875" style="633" customWidth="1"/>
    <col min="14082" max="14082" width="25.85546875" style="633" customWidth="1"/>
    <col min="14083" max="14083" width="56.7109375" style="633" customWidth="1"/>
    <col min="14084" max="14084" width="20.42578125" style="633" customWidth="1"/>
    <col min="14085" max="14085" width="15.140625" style="633" customWidth="1"/>
    <col min="14086" max="14086" width="16.140625" style="633" customWidth="1"/>
    <col min="14087" max="14087" width="16" style="633" customWidth="1"/>
    <col min="14088" max="14088" width="20.42578125" style="633" customWidth="1"/>
    <col min="14089" max="14089" width="19.5703125" style="633" customWidth="1"/>
    <col min="14090" max="14090" width="14.42578125" style="633" bestFit="1" customWidth="1"/>
    <col min="14091" max="14336" width="9.140625" style="633"/>
    <col min="14337" max="14337" width="4.85546875" style="633" customWidth="1"/>
    <col min="14338" max="14338" width="25.85546875" style="633" customWidth="1"/>
    <col min="14339" max="14339" width="56.7109375" style="633" customWidth="1"/>
    <col min="14340" max="14340" width="20.42578125" style="633" customWidth="1"/>
    <col min="14341" max="14341" width="15.140625" style="633" customWidth="1"/>
    <col min="14342" max="14342" width="16.140625" style="633" customWidth="1"/>
    <col min="14343" max="14343" width="16" style="633" customWidth="1"/>
    <col min="14344" max="14344" width="20.42578125" style="633" customWidth="1"/>
    <col min="14345" max="14345" width="19.5703125" style="633" customWidth="1"/>
    <col min="14346" max="14346" width="14.42578125" style="633" bestFit="1" customWidth="1"/>
    <col min="14347" max="14592" width="9.140625" style="633"/>
    <col min="14593" max="14593" width="4.85546875" style="633" customWidth="1"/>
    <col min="14594" max="14594" width="25.85546875" style="633" customWidth="1"/>
    <col min="14595" max="14595" width="56.7109375" style="633" customWidth="1"/>
    <col min="14596" max="14596" width="20.42578125" style="633" customWidth="1"/>
    <col min="14597" max="14597" width="15.140625" style="633" customWidth="1"/>
    <col min="14598" max="14598" width="16.140625" style="633" customWidth="1"/>
    <col min="14599" max="14599" width="16" style="633" customWidth="1"/>
    <col min="14600" max="14600" width="20.42578125" style="633" customWidth="1"/>
    <col min="14601" max="14601" width="19.5703125" style="633" customWidth="1"/>
    <col min="14602" max="14602" width="14.42578125" style="633" bestFit="1" customWidth="1"/>
    <col min="14603" max="14848" width="9.140625" style="633"/>
    <col min="14849" max="14849" width="4.85546875" style="633" customWidth="1"/>
    <col min="14850" max="14850" width="25.85546875" style="633" customWidth="1"/>
    <col min="14851" max="14851" width="56.7109375" style="633" customWidth="1"/>
    <col min="14852" max="14852" width="20.42578125" style="633" customWidth="1"/>
    <col min="14853" max="14853" width="15.140625" style="633" customWidth="1"/>
    <col min="14854" max="14854" width="16.140625" style="633" customWidth="1"/>
    <col min="14855" max="14855" width="16" style="633" customWidth="1"/>
    <col min="14856" max="14856" width="20.42578125" style="633" customWidth="1"/>
    <col min="14857" max="14857" width="19.5703125" style="633" customWidth="1"/>
    <col min="14858" max="14858" width="14.42578125" style="633" bestFit="1" customWidth="1"/>
    <col min="14859" max="15104" width="9.140625" style="633"/>
    <col min="15105" max="15105" width="4.85546875" style="633" customWidth="1"/>
    <col min="15106" max="15106" width="25.85546875" style="633" customWidth="1"/>
    <col min="15107" max="15107" width="56.7109375" style="633" customWidth="1"/>
    <col min="15108" max="15108" width="20.42578125" style="633" customWidth="1"/>
    <col min="15109" max="15109" width="15.140625" style="633" customWidth="1"/>
    <col min="15110" max="15110" width="16.140625" style="633" customWidth="1"/>
    <col min="15111" max="15111" width="16" style="633" customWidth="1"/>
    <col min="15112" max="15112" width="20.42578125" style="633" customWidth="1"/>
    <col min="15113" max="15113" width="19.5703125" style="633" customWidth="1"/>
    <col min="15114" max="15114" width="14.42578125" style="633" bestFit="1" customWidth="1"/>
    <col min="15115" max="15360" width="9.140625" style="633"/>
    <col min="15361" max="15361" width="4.85546875" style="633" customWidth="1"/>
    <col min="15362" max="15362" width="25.85546875" style="633" customWidth="1"/>
    <col min="15363" max="15363" width="56.7109375" style="633" customWidth="1"/>
    <col min="15364" max="15364" width="20.42578125" style="633" customWidth="1"/>
    <col min="15365" max="15365" width="15.140625" style="633" customWidth="1"/>
    <col min="15366" max="15366" width="16.140625" style="633" customWidth="1"/>
    <col min="15367" max="15367" width="16" style="633" customWidth="1"/>
    <col min="15368" max="15368" width="20.42578125" style="633" customWidth="1"/>
    <col min="15369" max="15369" width="19.5703125" style="633" customWidth="1"/>
    <col min="15370" max="15370" width="14.42578125" style="633" bestFit="1" customWidth="1"/>
    <col min="15371" max="15616" width="9.140625" style="633"/>
    <col min="15617" max="15617" width="4.85546875" style="633" customWidth="1"/>
    <col min="15618" max="15618" width="25.85546875" style="633" customWidth="1"/>
    <col min="15619" max="15619" width="56.7109375" style="633" customWidth="1"/>
    <col min="15620" max="15620" width="20.42578125" style="633" customWidth="1"/>
    <col min="15621" max="15621" width="15.140625" style="633" customWidth="1"/>
    <col min="15622" max="15622" width="16.140625" style="633" customWidth="1"/>
    <col min="15623" max="15623" width="16" style="633" customWidth="1"/>
    <col min="15624" max="15624" width="20.42578125" style="633" customWidth="1"/>
    <col min="15625" max="15625" width="19.5703125" style="633" customWidth="1"/>
    <col min="15626" max="15626" width="14.42578125" style="633" bestFit="1" customWidth="1"/>
    <col min="15627" max="15872" width="9.140625" style="633"/>
    <col min="15873" max="15873" width="4.85546875" style="633" customWidth="1"/>
    <col min="15874" max="15874" width="25.85546875" style="633" customWidth="1"/>
    <col min="15875" max="15875" width="56.7109375" style="633" customWidth="1"/>
    <col min="15876" max="15876" width="20.42578125" style="633" customWidth="1"/>
    <col min="15877" max="15877" width="15.140625" style="633" customWidth="1"/>
    <col min="15878" max="15878" width="16.140625" style="633" customWidth="1"/>
    <col min="15879" max="15879" width="16" style="633" customWidth="1"/>
    <col min="15880" max="15880" width="20.42578125" style="633" customWidth="1"/>
    <col min="15881" max="15881" width="19.5703125" style="633" customWidth="1"/>
    <col min="15882" max="15882" width="14.42578125" style="633" bestFit="1" customWidth="1"/>
    <col min="15883" max="16128" width="9.140625" style="633"/>
    <col min="16129" max="16129" width="4.85546875" style="633" customWidth="1"/>
    <col min="16130" max="16130" width="25.85546875" style="633" customWidth="1"/>
    <col min="16131" max="16131" width="56.7109375" style="633" customWidth="1"/>
    <col min="16132" max="16132" width="20.42578125" style="633" customWidth="1"/>
    <col min="16133" max="16133" width="15.140625" style="633" customWidth="1"/>
    <col min="16134" max="16134" width="16.140625" style="633" customWidth="1"/>
    <col min="16135" max="16135" width="16" style="633" customWidth="1"/>
    <col min="16136" max="16136" width="20.42578125" style="633" customWidth="1"/>
    <col min="16137" max="16137" width="19.5703125" style="633" customWidth="1"/>
    <col min="16138" max="16138" width="14.42578125" style="633" bestFit="1" customWidth="1"/>
    <col min="16139" max="16384" width="9.140625" style="633"/>
  </cols>
  <sheetData>
    <row r="1" spans="1:9" x14ac:dyDescent="0.25">
      <c r="A1" s="632" t="s">
        <v>0</v>
      </c>
      <c r="B1" s="632"/>
      <c r="C1" s="632"/>
      <c r="D1" s="632"/>
      <c r="E1" s="632"/>
      <c r="F1" s="632"/>
      <c r="G1" s="632"/>
      <c r="H1" s="632"/>
      <c r="I1" s="632"/>
    </row>
    <row r="2" spans="1:9" x14ac:dyDescent="0.25">
      <c r="A2" s="634" t="s">
        <v>1</v>
      </c>
      <c r="B2" s="634"/>
      <c r="C2" s="634"/>
      <c r="D2" s="634"/>
      <c r="E2" s="634"/>
      <c r="F2" s="634"/>
      <c r="G2" s="634"/>
      <c r="H2" s="634"/>
      <c r="I2" s="634"/>
    </row>
    <row r="3" spans="1:9" x14ac:dyDescent="0.25">
      <c r="A3" s="634" t="s">
        <v>14310</v>
      </c>
      <c r="B3" s="634"/>
      <c r="C3" s="634"/>
      <c r="D3" s="634"/>
      <c r="E3" s="634"/>
      <c r="F3" s="634"/>
      <c r="G3" s="634"/>
      <c r="H3" s="634"/>
      <c r="I3" s="634"/>
    </row>
    <row r="4" spans="1:9" ht="7.5" customHeight="1" thickBot="1" x14ac:dyDescent="0.3">
      <c r="A4" s="635"/>
      <c r="C4" s="635"/>
    </row>
    <row r="5" spans="1:9" s="643" customFormat="1" ht="84.75" customHeight="1" thickTop="1" thickBot="1" x14ac:dyDescent="0.25">
      <c r="A5" s="639" t="s">
        <v>3</v>
      </c>
      <c r="B5" s="640" t="s">
        <v>4</v>
      </c>
      <c r="C5" s="640" t="s">
        <v>5</v>
      </c>
      <c r="D5" s="640" t="s">
        <v>6</v>
      </c>
      <c r="E5" s="640" t="s">
        <v>7</v>
      </c>
      <c r="F5" s="641" t="s">
        <v>8</v>
      </c>
      <c r="G5" s="641" t="s">
        <v>9</v>
      </c>
      <c r="H5" s="641" t="s">
        <v>10</v>
      </c>
      <c r="I5" s="642" t="s">
        <v>11</v>
      </c>
    </row>
    <row r="6" spans="1:9" s="643" customFormat="1" ht="16.5" customHeight="1" thickTop="1" thickBot="1" x14ac:dyDescent="0.25">
      <c r="A6" s="639">
        <v>1</v>
      </c>
      <c r="B6" s="640">
        <v>2</v>
      </c>
      <c r="C6" s="640">
        <v>3</v>
      </c>
      <c r="D6" s="640">
        <v>4</v>
      </c>
      <c r="E6" s="640">
        <v>5</v>
      </c>
      <c r="F6" s="641">
        <v>6</v>
      </c>
      <c r="G6" s="641">
        <v>7</v>
      </c>
      <c r="H6" s="641">
        <v>8</v>
      </c>
      <c r="I6" s="642">
        <v>9</v>
      </c>
    </row>
    <row r="7" spans="1:9" s="650" customFormat="1" ht="16.5" customHeight="1" thickTop="1" thickBot="1" x14ac:dyDescent="0.3">
      <c r="A7" s="644" t="s">
        <v>12</v>
      </c>
      <c r="B7" s="645"/>
      <c r="C7" s="646"/>
      <c r="D7" s="645"/>
      <c r="E7" s="647">
        <f>E188+E205+E213+E234+E255+E276</f>
        <v>1396.96</v>
      </c>
      <c r="F7" s="648"/>
      <c r="G7" s="648"/>
      <c r="H7" s="648"/>
      <c r="I7" s="649">
        <f>I188+I205+I213+I234+I255+I276</f>
        <v>59491.700000000004</v>
      </c>
    </row>
    <row r="8" spans="1:9" ht="16.5" customHeight="1" thickTop="1" thickBot="1" x14ac:dyDescent="0.3">
      <c r="A8" s="651" t="s">
        <v>13</v>
      </c>
      <c r="B8" s="652"/>
      <c r="C8" s="653"/>
      <c r="D8" s="652"/>
      <c r="E8" s="654"/>
      <c r="F8" s="654"/>
      <c r="G8" s="654"/>
      <c r="H8" s="654"/>
      <c r="I8" s="655">
        <f>SUM(I9:I159)</f>
        <v>33401.990000000005</v>
      </c>
    </row>
    <row r="9" spans="1:9" ht="32.25" customHeight="1" thickBot="1" x14ac:dyDescent="0.25">
      <c r="A9" s="656">
        <v>1</v>
      </c>
      <c r="B9" s="657" t="s">
        <v>14311</v>
      </c>
      <c r="C9" s="658" t="s">
        <v>14312</v>
      </c>
      <c r="D9" s="659" t="s">
        <v>14313</v>
      </c>
      <c r="E9" s="660">
        <v>15</v>
      </c>
      <c r="F9" s="661">
        <v>550</v>
      </c>
      <c r="G9" s="661"/>
      <c r="H9" s="661">
        <v>550</v>
      </c>
      <c r="I9" s="662">
        <v>550</v>
      </c>
    </row>
    <row r="10" spans="1:9" ht="43.5" customHeight="1" thickTop="1" x14ac:dyDescent="0.2">
      <c r="A10" s="663">
        <v>2</v>
      </c>
      <c r="B10" s="664" t="s">
        <v>14314</v>
      </c>
      <c r="C10" s="665" t="s">
        <v>14315</v>
      </c>
      <c r="D10" s="666" t="s">
        <v>14316</v>
      </c>
      <c r="E10" s="667">
        <v>3</v>
      </c>
      <c r="F10" s="668">
        <v>550</v>
      </c>
      <c r="G10" s="668"/>
      <c r="H10" s="668">
        <v>550</v>
      </c>
      <c r="I10" s="669">
        <v>550</v>
      </c>
    </row>
    <row r="11" spans="1:9" ht="33.75" customHeight="1" thickBot="1" x14ac:dyDescent="0.25">
      <c r="A11" s="656">
        <v>3</v>
      </c>
      <c r="B11" s="664" t="s">
        <v>14317</v>
      </c>
      <c r="C11" s="665" t="s">
        <v>14318</v>
      </c>
      <c r="D11" s="666" t="s">
        <v>14319</v>
      </c>
      <c r="E11" s="667">
        <v>10</v>
      </c>
      <c r="F11" s="668">
        <v>550</v>
      </c>
      <c r="G11" s="668"/>
      <c r="H11" s="668">
        <v>550</v>
      </c>
      <c r="I11" s="669">
        <v>550</v>
      </c>
    </row>
    <row r="12" spans="1:9" ht="40.5" customHeight="1" thickTop="1" x14ac:dyDescent="0.2">
      <c r="A12" s="663">
        <v>4</v>
      </c>
      <c r="B12" s="664" t="s">
        <v>14320</v>
      </c>
      <c r="C12" s="665" t="s">
        <v>14321</v>
      </c>
      <c r="D12" s="666" t="s">
        <v>14322</v>
      </c>
      <c r="E12" s="667">
        <v>4.5</v>
      </c>
      <c r="F12" s="668">
        <v>550</v>
      </c>
      <c r="G12" s="668"/>
      <c r="H12" s="668">
        <v>550</v>
      </c>
      <c r="I12" s="669">
        <v>550</v>
      </c>
    </row>
    <row r="13" spans="1:9" ht="31.5" customHeight="1" thickBot="1" x14ac:dyDescent="0.25">
      <c r="A13" s="656">
        <v>5</v>
      </c>
      <c r="B13" s="664" t="s">
        <v>14323</v>
      </c>
      <c r="C13" s="665" t="s">
        <v>14324</v>
      </c>
      <c r="D13" s="666" t="s">
        <v>14325</v>
      </c>
      <c r="E13" s="667">
        <v>4.5</v>
      </c>
      <c r="F13" s="668">
        <v>550</v>
      </c>
      <c r="G13" s="668"/>
      <c r="H13" s="668">
        <v>550</v>
      </c>
      <c r="I13" s="669">
        <v>550</v>
      </c>
    </row>
    <row r="14" spans="1:9" ht="37.5" customHeight="1" thickTop="1" x14ac:dyDescent="0.2">
      <c r="A14" s="663">
        <v>6</v>
      </c>
      <c r="B14" s="664" t="s">
        <v>14326</v>
      </c>
      <c r="C14" s="665" t="s">
        <v>14327</v>
      </c>
      <c r="D14" s="666" t="s">
        <v>14328</v>
      </c>
      <c r="E14" s="667">
        <v>4.5</v>
      </c>
      <c r="F14" s="668">
        <v>550</v>
      </c>
      <c r="G14" s="668"/>
      <c r="H14" s="668">
        <v>550</v>
      </c>
      <c r="I14" s="669">
        <v>550</v>
      </c>
    </row>
    <row r="15" spans="1:9" ht="45.75" customHeight="1" thickBot="1" x14ac:dyDescent="0.25">
      <c r="A15" s="656">
        <v>7</v>
      </c>
      <c r="B15" s="664" t="s">
        <v>14329</v>
      </c>
      <c r="C15" s="665" t="s">
        <v>14330</v>
      </c>
      <c r="D15" s="666" t="s">
        <v>14331</v>
      </c>
      <c r="E15" s="667">
        <v>4.5</v>
      </c>
      <c r="F15" s="668">
        <v>550</v>
      </c>
      <c r="G15" s="668"/>
      <c r="H15" s="668">
        <v>550</v>
      </c>
      <c r="I15" s="669">
        <v>550</v>
      </c>
    </row>
    <row r="16" spans="1:9" ht="37.5" customHeight="1" thickTop="1" x14ac:dyDescent="0.2">
      <c r="A16" s="663">
        <v>8</v>
      </c>
      <c r="B16" s="664" t="s">
        <v>14332</v>
      </c>
      <c r="C16" s="665" t="s">
        <v>14333</v>
      </c>
      <c r="D16" s="666" t="s">
        <v>14334</v>
      </c>
      <c r="E16" s="667">
        <v>4.5</v>
      </c>
      <c r="F16" s="668">
        <v>550</v>
      </c>
      <c r="G16" s="668"/>
      <c r="H16" s="668">
        <v>550</v>
      </c>
      <c r="I16" s="669">
        <v>550</v>
      </c>
    </row>
    <row r="17" spans="1:9" ht="42.75" customHeight="1" thickBot="1" x14ac:dyDescent="0.25">
      <c r="A17" s="656">
        <v>9</v>
      </c>
      <c r="B17" s="664" t="s">
        <v>14335</v>
      </c>
      <c r="C17" s="665" t="s">
        <v>14336</v>
      </c>
      <c r="D17" s="666" t="s">
        <v>14337</v>
      </c>
      <c r="E17" s="667">
        <v>4.5</v>
      </c>
      <c r="F17" s="668">
        <v>550</v>
      </c>
      <c r="G17" s="668"/>
      <c r="H17" s="668">
        <v>550</v>
      </c>
      <c r="I17" s="669">
        <v>550</v>
      </c>
    </row>
    <row r="18" spans="1:9" ht="41.25" customHeight="1" thickTop="1" x14ac:dyDescent="0.2">
      <c r="A18" s="663">
        <v>10</v>
      </c>
      <c r="B18" s="664" t="s">
        <v>14338</v>
      </c>
      <c r="C18" s="665" t="s">
        <v>14339</v>
      </c>
      <c r="D18" s="666" t="s">
        <v>14340</v>
      </c>
      <c r="E18" s="667">
        <v>4.5</v>
      </c>
      <c r="F18" s="668">
        <v>550</v>
      </c>
      <c r="G18" s="668"/>
      <c r="H18" s="668">
        <v>550</v>
      </c>
      <c r="I18" s="669">
        <v>550</v>
      </c>
    </row>
    <row r="19" spans="1:9" ht="41.25" customHeight="1" thickBot="1" x14ac:dyDescent="0.25">
      <c r="A19" s="656">
        <v>11</v>
      </c>
      <c r="B19" s="664" t="s">
        <v>14341</v>
      </c>
      <c r="C19" s="665" t="s">
        <v>14342</v>
      </c>
      <c r="D19" s="666" t="s">
        <v>14343</v>
      </c>
      <c r="E19" s="667">
        <v>4.5</v>
      </c>
      <c r="F19" s="668">
        <v>550</v>
      </c>
      <c r="G19" s="668"/>
      <c r="H19" s="668">
        <v>550</v>
      </c>
      <c r="I19" s="669">
        <v>550</v>
      </c>
    </row>
    <row r="20" spans="1:9" ht="51.75" customHeight="1" thickTop="1" x14ac:dyDescent="0.2">
      <c r="A20" s="663">
        <v>12</v>
      </c>
      <c r="B20" s="664" t="s">
        <v>14344</v>
      </c>
      <c r="C20" s="665" t="s">
        <v>14345</v>
      </c>
      <c r="D20" s="666" t="s">
        <v>14346</v>
      </c>
      <c r="E20" s="667">
        <v>5</v>
      </c>
      <c r="F20" s="668">
        <v>550</v>
      </c>
      <c r="G20" s="668"/>
      <c r="H20" s="668">
        <v>550</v>
      </c>
      <c r="I20" s="669">
        <v>550</v>
      </c>
    </row>
    <row r="21" spans="1:9" ht="46.5" customHeight="1" thickBot="1" x14ac:dyDescent="0.25">
      <c r="A21" s="656">
        <v>13</v>
      </c>
      <c r="B21" s="664" t="s">
        <v>14347</v>
      </c>
      <c r="C21" s="670" t="s">
        <v>14348</v>
      </c>
      <c r="D21" s="666" t="s">
        <v>14347</v>
      </c>
      <c r="E21" s="667">
        <v>10</v>
      </c>
      <c r="F21" s="668">
        <v>550</v>
      </c>
      <c r="G21" s="668"/>
      <c r="H21" s="668">
        <v>550</v>
      </c>
      <c r="I21" s="669">
        <v>550</v>
      </c>
    </row>
    <row r="22" spans="1:9" ht="38.25" customHeight="1" thickTop="1" x14ac:dyDescent="0.2">
      <c r="A22" s="663">
        <v>14</v>
      </c>
      <c r="B22" s="664" t="s">
        <v>14349</v>
      </c>
      <c r="C22" s="670" t="s">
        <v>14350</v>
      </c>
      <c r="D22" s="666" t="s">
        <v>14349</v>
      </c>
      <c r="E22" s="667">
        <v>7</v>
      </c>
      <c r="F22" s="668">
        <v>550</v>
      </c>
      <c r="G22" s="668"/>
      <c r="H22" s="668">
        <v>550</v>
      </c>
      <c r="I22" s="669">
        <v>550</v>
      </c>
    </row>
    <row r="23" spans="1:9" ht="45.75" customHeight="1" thickBot="1" x14ac:dyDescent="0.25">
      <c r="A23" s="656">
        <v>15</v>
      </c>
      <c r="B23" s="664" t="s">
        <v>14351</v>
      </c>
      <c r="C23" s="670" t="s">
        <v>14352</v>
      </c>
      <c r="D23" s="666" t="s">
        <v>14351</v>
      </c>
      <c r="E23" s="667">
        <v>7</v>
      </c>
      <c r="F23" s="668">
        <v>550</v>
      </c>
      <c r="G23" s="668"/>
      <c r="H23" s="668">
        <v>550</v>
      </c>
      <c r="I23" s="669">
        <v>550</v>
      </c>
    </row>
    <row r="24" spans="1:9" s="671" customFormat="1" ht="36.75" customHeight="1" thickTop="1" x14ac:dyDescent="0.2">
      <c r="A24" s="663">
        <v>16</v>
      </c>
      <c r="B24" s="664" t="s">
        <v>14353</v>
      </c>
      <c r="C24" s="670" t="s">
        <v>14354</v>
      </c>
      <c r="D24" s="666" t="s">
        <v>14353</v>
      </c>
      <c r="E24" s="667">
        <v>7</v>
      </c>
      <c r="F24" s="668">
        <v>550</v>
      </c>
      <c r="G24" s="668"/>
      <c r="H24" s="668">
        <v>550</v>
      </c>
      <c r="I24" s="669">
        <v>550</v>
      </c>
    </row>
    <row r="25" spans="1:9" ht="48.75" customHeight="1" thickBot="1" x14ac:dyDescent="0.25">
      <c r="A25" s="656">
        <v>17</v>
      </c>
      <c r="B25" s="664" t="s">
        <v>14355</v>
      </c>
      <c r="C25" s="670" t="s">
        <v>14356</v>
      </c>
      <c r="D25" s="666" t="s">
        <v>14355</v>
      </c>
      <c r="E25" s="667">
        <v>7</v>
      </c>
      <c r="F25" s="668">
        <v>550</v>
      </c>
      <c r="G25" s="668"/>
      <c r="H25" s="668">
        <v>550</v>
      </c>
      <c r="I25" s="669">
        <v>550</v>
      </c>
    </row>
    <row r="26" spans="1:9" ht="28.5" customHeight="1" thickTop="1" x14ac:dyDescent="0.2">
      <c r="A26" s="663">
        <v>18</v>
      </c>
      <c r="B26" s="664" t="s">
        <v>14357</v>
      </c>
      <c r="C26" s="670" t="s">
        <v>12268</v>
      </c>
      <c r="D26" s="666" t="s">
        <v>14357</v>
      </c>
      <c r="E26" s="667">
        <v>10</v>
      </c>
      <c r="F26" s="668">
        <v>550</v>
      </c>
      <c r="G26" s="668">
        <v>550</v>
      </c>
      <c r="H26" s="668">
        <v>1100</v>
      </c>
      <c r="I26" s="669">
        <v>550</v>
      </c>
    </row>
    <row r="27" spans="1:9" ht="53.25" customHeight="1" thickBot="1" x14ac:dyDescent="0.25">
      <c r="A27" s="656">
        <v>19</v>
      </c>
      <c r="B27" s="664" t="s">
        <v>14358</v>
      </c>
      <c r="C27" s="670" t="s">
        <v>14359</v>
      </c>
      <c r="D27" s="666" t="s">
        <v>14358</v>
      </c>
      <c r="E27" s="667">
        <v>5</v>
      </c>
      <c r="F27" s="668">
        <v>550</v>
      </c>
      <c r="G27" s="668"/>
      <c r="H27" s="668">
        <v>550</v>
      </c>
      <c r="I27" s="669">
        <v>550</v>
      </c>
    </row>
    <row r="28" spans="1:9" ht="39.75" customHeight="1" thickTop="1" x14ac:dyDescent="0.2">
      <c r="A28" s="663">
        <v>20</v>
      </c>
      <c r="B28" s="664" t="s">
        <v>14360</v>
      </c>
      <c r="C28" s="670" t="s">
        <v>14359</v>
      </c>
      <c r="D28" s="666" t="s">
        <v>14360</v>
      </c>
      <c r="E28" s="667">
        <v>5</v>
      </c>
      <c r="F28" s="668">
        <v>550</v>
      </c>
      <c r="G28" s="668"/>
      <c r="H28" s="668">
        <v>550</v>
      </c>
      <c r="I28" s="669">
        <v>550</v>
      </c>
    </row>
    <row r="29" spans="1:9" ht="39.75" customHeight="1" thickBot="1" x14ac:dyDescent="0.25">
      <c r="A29" s="656">
        <v>21</v>
      </c>
      <c r="B29" s="664" t="s">
        <v>14361</v>
      </c>
      <c r="C29" s="670" t="s">
        <v>14362</v>
      </c>
      <c r="D29" s="666" t="s">
        <v>14361</v>
      </c>
      <c r="E29" s="667">
        <v>7</v>
      </c>
      <c r="F29" s="668">
        <v>550</v>
      </c>
      <c r="G29" s="668"/>
      <c r="H29" s="668">
        <v>550</v>
      </c>
      <c r="I29" s="669">
        <v>550</v>
      </c>
    </row>
    <row r="30" spans="1:9" ht="39.75" customHeight="1" thickTop="1" x14ac:dyDescent="0.2">
      <c r="A30" s="663">
        <v>22</v>
      </c>
      <c r="B30" s="664" t="s">
        <v>14363</v>
      </c>
      <c r="C30" s="670" t="s">
        <v>14364</v>
      </c>
      <c r="D30" s="666" t="s">
        <v>14363</v>
      </c>
      <c r="E30" s="667">
        <v>15</v>
      </c>
      <c r="F30" s="668">
        <v>550</v>
      </c>
      <c r="G30" s="668"/>
      <c r="H30" s="668">
        <v>550</v>
      </c>
      <c r="I30" s="669">
        <v>550</v>
      </c>
    </row>
    <row r="31" spans="1:9" ht="39.75" customHeight="1" thickBot="1" x14ac:dyDescent="0.25">
      <c r="A31" s="656">
        <v>23</v>
      </c>
      <c r="B31" s="664" t="s">
        <v>14365</v>
      </c>
      <c r="C31" s="670" t="s">
        <v>14366</v>
      </c>
      <c r="D31" s="666" t="s">
        <v>14365</v>
      </c>
      <c r="E31" s="667">
        <v>7</v>
      </c>
      <c r="F31" s="668">
        <v>550</v>
      </c>
      <c r="G31" s="668"/>
      <c r="H31" s="668">
        <v>550</v>
      </c>
      <c r="I31" s="669">
        <v>550</v>
      </c>
    </row>
    <row r="32" spans="1:9" ht="39.75" customHeight="1" thickTop="1" x14ac:dyDescent="0.2">
      <c r="A32" s="663">
        <v>24</v>
      </c>
      <c r="B32" s="664" t="s">
        <v>14367</v>
      </c>
      <c r="C32" s="670" t="s">
        <v>14368</v>
      </c>
      <c r="D32" s="666" t="s">
        <v>14367</v>
      </c>
      <c r="E32" s="667">
        <v>10</v>
      </c>
      <c r="F32" s="668">
        <v>550</v>
      </c>
      <c r="G32" s="668"/>
      <c r="H32" s="668">
        <v>550</v>
      </c>
      <c r="I32" s="669">
        <v>550</v>
      </c>
    </row>
    <row r="33" spans="1:9" ht="39.75" customHeight="1" thickBot="1" x14ac:dyDescent="0.25">
      <c r="A33" s="656">
        <v>25</v>
      </c>
      <c r="B33" s="664" t="s">
        <v>14369</v>
      </c>
      <c r="C33" s="670" t="s">
        <v>14370</v>
      </c>
      <c r="D33" s="666" t="s">
        <v>14369</v>
      </c>
      <c r="E33" s="667">
        <v>5</v>
      </c>
      <c r="F33" s="668">
        <v>550</v>
      </c>
      <c r="G33" s="668"/>
      <c r="H33" s="668">
        <v>550</v>
      </c>
      <c r="I33" s="669">
        <v>550</v>
      </c>
    </row>
    <row r="34" spans="1:9" ht="39.75" customHeight="1" thickTop="1" x14ac:dyDescent="0.2">
      <c r="A34" s="663">
        <v>26</v>
      </c>
      <c r="B34" s="664" t="s">
        <v>14371</v>
      </c>
      <c r="C34" s="670" t="s">
        <v>14370</v>
      </c>
      <c r="D34" s="666" t="s">
        <v>14371</v>
      </c>
      <c r="E34" s="667">
        <v>5</v>
      </c>
      <c r="F34" s="668">
        <v>550</v>
      </c>
      <c r="G34" s="668"/>
      <c r="H34" s="668">
        <v>550</v>
      </c>
      <c r="I34" s="669">
        <v>550</v>
      </c>
    </row>
    <row r="35" spans="1:9" ht="39.75" customHeight="1" thickBot="1" x14ac:dyDescent="0.25">
      <c r="A35" s="656">
        <v>27</v>
      </c>
      <c r="B35" s="664" t="s">
        <v>14372</v>
      </c>
      <c r="C35" s="670" t="s">
        <v>14370</v>
      </c>
      <c r="D35" s="666" t="s">
        <v>14372</v>
      </c>
      <c r="E35" s="667">
        <v>5</v>
      </c>
      <c r="F35" s="668">
        <v>550</v>
      </c>
      <c r="G35" s="668"/>
      <c r="H35" s="668">
        <v>550</v>
      </c>
      <c r="I35" s="669">
        <v>550</v>
      </c>
    </row>
    <row r="36" spans="1:9" ht="39.75" customHeight="1" thickTop="1" x14ac:dyDescent="0.2">
      <c r="A36" s="663">
        <v>28</v>
      </c>
      <c r="B36" s="664" t="s">
        <v>14373</v>
      </c>
      <c r="C36" s="670" t="s">
        <v>14374</v>
      </c>
      <c r="D36" s="666" t="s">
        <v>14373</v>
      </c>
      <c r="E36" s="667">
        <v>7</v>
      </c>
      <c r="F36" s="668">
        <v>550</v>
      </c>
      <c r="G36" s="668"/>
      <c r="H36" s="668">
        <v>550</v>
      </c>
      <c r="I36" s="669">
        <v>550</v>
      </c>
    </row>
    <row r="37" spans="1:9" ht="39.75" customHeight="1" thickBot="1" x14ac:dyDescent="0.25">
      <c r="A37" s="656">
        <v>29</v>
      </c>
      <c r="B37" s="664" t="s">
        <v>14375</v>
      </c>
      <c r="C37" s="670" t="s">
        <v>14376</v>
      </c>
      <c r="D37" s="666" t="s">
        <v>14375</v>
      </c>
      <c r="E37" s="667">
        <v>7</v>
      </c>
      <c r="F37" s="668">
        <v>550</v>
      </c>
      <c r="G37" s="668"/>
      <c r="H37" s="668">
        <v>550</v>
      </c>
      <c r="I37" s="669">
        <v>550</v>
      </c>
    </row>
    <row r="38" spans="1:9" ht="39.75" customHeight="1" thickTop="1" x14ac:dyDescent="0.2">
      <c r="A38" s="663">
        <v>30</v>
      </c>
      <c r="B38" s="672" t="s">
        <v>14377</v>
      </c>
      <c r="C38" s="670" t="s">
        <v>14378</v>
      </c>
      <c r="D38" s="670" t="s">
        <v>14379</v>
      </c>
      <c r="E38" s="673">
        <v>5</v>
      </c>
      <c r="F38" s="674">
        <v>550.00036</v>
      </c>
      <c r="G38" s="668"/>
      <c r="H38" s="674">
        <v>550.00036</v>
      </c>
      <c r="I38" s="669">
        <v>550</v>
      </c>
    </row>
    <row r="39" spans="1:9" ht="39.75" customHeight="1" thickBot="1" x14ac:dyDescent="0.25">
      <c r="A39" s="656">
        <v>31</v>
      </c>
      <c r="B39" s="672" t="s">
        <v>14380</v>
      </c>
      <c r="C39" s="670" t="s">
        <v>14378</v>
      </c>
      <c r="D39" s="670" t="s">
        <v>14381</v>
      </c>
      <c r="E39" s="673">
        <v>5</v>
      </c>
      <c r="F39" s="674">
        <v>550.00036</v>
      </c>
      <c r="G39" s="668"/>
      <c r="H39" s="674">
        <v>550.00036</v>
      </c>
      <c r="I39" s="669">
        <v>550</v>
      </c>
    </row>
    <row r="40" spans="1:9" ht="39.75" customHeight="1" thickTop="1" x14ac:dyDescent="0.2">
      <c r="A40" s="663">
        <v>32</v>
      </c>
      <c r="B40" s="672" t="s">
        <v>14382</v>
      </c>
      <c r="C40" s="670" t="s">
        <v>14378</v>
      </c>
      <c r="D40" s="670" t="s">
        <v>14383</v>
      </c>
      <c r="E40" s="673">
        <v>5</v>
      </c>
      <c r="F40" s="674">
        <v>550.00036</v>
      </c>
      <c r="G40" s="668"/>
      <c r="H40" s="674">
        <v>550.00036</v>
      </c>
      <c r="I40" s="669">
        <v>550</v>
      </c>
    </row>
    <row r="41" spans="1:9" ht="39.75" customHeight="1" thickBot="1" x14ac:dyDescent="0.25">
      <c r="A41" s="656">
        <v>33</v>
      </c>
      <c r="B41" s="672" t="s">
        <v>14384</v>
      </c>
      <c r="C41" s="670" t="s">
        <v>14378</v>
      </c>
      <c r="D41" s="670" t="s">
        <v>14385</v>
      </c>
      <c r="E41" s="673">
        <v>5</v>
      </c>
      <c r="F41" s="674">
        <v>550.00036</v>
      </c>
      <c r="G41" s="668"/>
      <c r="H41" s="674">
        <v>550.00036</v>
      </c>
      <c r="I41" s="669">
        <v>550</v>
      </c>
    </row>
    <row r="42" spans="1:9" ht="39.75" customHeight="1" thickTop="1" x14ac:dyDescent="0.2">
      <c r="A42" s="663">
        <v>34</v>
      </c>
      <c r="B42" s="672" t="s">
        <v>5252</v>
      </c>
      <c r="C42" s="670" t="s">
        <v>5253</v>
      </c>
      <c r="D42" s="670" t="s">
        <v>5254</v>
      </c>
      <c r="E42" s="673">
        <v>5</v>
      </c>
      <c r="F42" s="674">
        <v>550.00036</v>
      </c>
      <c r="G42" s="668"/>
      <c r="H42" s="674">
        <v>550.00036</v>
      </c>
      <c r="I42" s="669">
        <v>550</v>
      </c>
    </row>
    <row r="43" spans="1:9" ht="39.75" customHeight="1" thickBot="1" x14ac:dyDescent="0.25">
      <c r="A43" s="656">
        <v>35</v>
      </c>
      <c r="B43" s="672" t="s">
        <v>14386</v>
      </c>
      <c r="C43" s="670" t="s">
        <v>5253</v>
      </c>
      <c r="D43" s="670" t="s">
        <v>14387</v>
      </c>
      <c r="E43" s="673">
        <v>6</v>
      </c>
      <c r="F43" s="674">
        <v>550.00036</v>
      </c>
      <c r="G43" s="668"/>
      <c r="H43" s="674">
        <v>550.00036</v>
      </c>
      <c r="I43" s="669">
        <v>550</v>
      </c>
    </row>
    <row r="44" spans="1:9" ht="39.75" customHeight="1" thickTop="1" x14ac:dyDescent="0.2">
      <c r="A44" s="663">
        <v>36</v>
      </c>
      <c r="B44" s="672" t="s">
        <v>14388</v>
      </c>
      <c r="C44" s="670" t="s">
        <v>5253</v>
      </c>
      <c r="D44" s="670" t="s">
        <v>14389</v>
      </c>
      <c r="E44" s="673">
        <v>12</v>
      </c>
      <c r="F44" s="674">
        <v>550.00036</v>
      </c>
      <c r="G44" s="668"/>
      <c r="H44" s="674">
        <v>550.00036</v>
      </c>
      <c r="I44" s="669">
        <v>550</v>
      </c>
    </row>
    <row r="45" spans="1:9" ht="39.75" customHeight="1" thickBot="1" x14ac:dyDescent="0.25">
      <c r="A45" s="656">
        <v>37</v>
      </c>
      <c r="B45" s="672" t="s">
        <v>14390</v>
      </c>
      <c r="C45" s="670" t="s">
        <v>5253</v>
      </c>
      <c r="D45" s="670" t="s">
        <v>14391</v>
      </c>
      <c r="E45" s="673">
        <v>6</v>
      </c>
      <c r="F45" s="674">
        <v>550.00036</v>
      </c>
      <c r="G45" s="668"/>
      <c r="H45" s="674">
        <v>550.00036</v>
      </c>
      <c r="I45" s="669">
        <v>550</v>
      </c>
    </row>
    <row r="46" spans="1:9" ht="39.75" customHeight="1" thickTop="1" x14ac:dyDescent="0.2">
      <c r="A46" s="663">
        <v>38</v>
      </c>
      <c r="B46" s="672" t="s">
        <v>14392</v>
      </c>
      <c r="C46" s="670" t="s">
        <v>14393</v>
      </c>
      <c r="D46" s="670" t="s">
        <v>14394</v>
      </c>
      <c r="E46" s="673">
        <v>15</v>
      </c>
      <c r="F46" s="674">
        <v>550.00036</v>
      </c>
      <c r="G46" s="668"/>
      <c r="H46" s="674">
        <v>550.00036</v>
      </c>
      <c r="I46" s="669">
        <v>550</v>
      </c>
    </row>
    <row r="47" spans="1:9" ht="39.75" customHeight="1" thickBot="1" x14ac:dyDescent="0.25">
      <c r="A47" s="656">
        <v>39</v>
      </c>
      <c r="B47" s="672" t="s">
        <v>14395</v>
      </c>
      <c r="C47" s="675" t="s">
        <v>14396</v>
      </c>
      <c r="D47" s="670" t="s">
        <v>14397</v>
      </c>
      <c r="E47" s="673">
        <v>6</v>
      </c>
      <c r="F47" s="674">
        <v>550</v>
      </c>
      <c r="G47" s="668"/>
      <c r="H47" s="674">
        <v>550</v>
      </c>
      <c r="I47" s="676">
        <v>550</v>
      </c>
    </row>
    <row r="48" spans="1:9" ht="39.75" customHeight="1" thickTop="1" x14ac:dyDescent="0.2">
      <c r="A48" s="663">
        <v>40</v>
      </c>
      <c r="B48" s="672" t="s">
        <v>14398</v>
      </c>
      <c r="C48" s="675" t="s">
        <v>14399</v>
      </c>
      <c r="D48" s="670" t="s">
        <v>14400</v>
      </c>
      <c r="E48" s="673">
        <v>1</v>
      </c>
      <c r="F48" s="674">
        <v>550</v>
      </c>
      <c r="G48" s="668"/>
      <c r="H48" s="674">
        <v>550</v>
      </c>
      <c r="I48" s="676">
        <v>550</v>
      </c>
    </row>
    <row r="49" spans="1:9" ht="39.75" customHeight="1" thickBot="1" x14ac:dyDescent="0.25">
      <c r="A49" s="656">
        <v>41</v>
      </c>
      <c r="B49" s="672" t="s">
        <v>14401</v>
      </c>
      <c r="C49" s="675" t="s">
        <v>14402</v>
      </c>
      <c r="D49" s="670" t="s">
        <v>14401</v>
      </c>
      <c r="E49" s="673">
        <v>7</v>
      </c>
      <c r="F49" s="674">
        <v>550</v>
      </c>
      <c r="G49" s="668"/>
      <c r="H49" s="674">
        <v>550</v>
      </c>
      <c r="I49" s="676">
        <v>550</v>
      </c>
    </row>
    <row r="50" spans="1:9" ht="39.75" customHeight="1" thickTop="1" x14ac:dyDescent="0.2">
      <c r="A50" s="663">
        <v>42</v>
      </c>
      <c r="B50" s="672" t="s">
        <v>14403</v>
      </c>
      <c r="C50" s="675" t="s">
        <v>14404</v>
      </c>
      <c r="D50" s="670" t="s">
        <v>14403</v>
      </c>
      <c r="E50" s="673">
        <v>7</v>
      </c>
      <c r="F50" s="674">
        <v>550</v>
      </c>
      <c r="G50" s="668"/>
      <c r="H50" s="674">
        <v>550</v>
      </c>
      <c r="I50" s="676">
        <v>550</v>
      </c>
    </row>
    <row r="51" spans="1:9" ht="39.75" customHeight="1" thickBot="1" x14ac:dyDescent="0.25">
      <c r="A51" s="656">
        <v>43</v>
      </c>
      <c r="B51" s="672" t="s">
        <v>14405</v>
      </c>
      <c r="C51" s="675" t="s">
        <v>14406</v>
      </c>
      <c r="D51" s="670" t="s">
        <v>14405</v>
      </c>
      <c r="E51" s="673">
        <v>15</v>
      </c>
      <c r="F51" s="674">
        <v>550</v>
      </c>
      <c r="G51" s="668"/>
      <c r="H51" s="674">
        <v>550</v>
      </c>
      <c r="I51" s="676">
        <v>600</v>
      </c>
    </row>
    <row r="52" spans="1:9" ht="39.75" customHeight="1" thickTop="1" x14ac:dyDescent="0.2">
      <c r="A52" s="663">
        <v>44</v>
      </c>
      <c r="B52" s="672" t="s">
        <v>14407</v>
      </c>
      <c r="C52" s="677" t="s">
        <v>14408</v>
      </c>
      <c r="D52" s="670" t="s">
        <v>14407</v>
      </c>
      <c r="E52" s="673">
        <v>15</v>
      </c>
      <c r="F52" s="674">
        <v>550</v>
      </c>
      <c r="G52" s="668"/>
      <c r="H52" s="674">
        <v>550</v>
      </c>
      <c r="I52" s="676">
        <v>550</v>
      </c>
    </row>
    <row r="53" spans="1:9" ht="39.75" customHeight="1" thickBot="1" x14ac:dyDescent="0.25">
      <c r="A53" s="656">
        <v>45</v>
      </c>
      <c r="B53" s="672" t="s">
        <v>14409</v>
      </c>
      <c r="C53" s="677" t="s">
        <v>14410</v>
      </c>
      <c r="D53" s="670" t="s">
        <v>14409</v>
      </c>
      <c r="E53" s="673">
        <v>3</v>
      </c>
      <c r="F53" s="674">
        <v>550</v>
      </c>
      <c r="G53" s="668"/>
      <c r="H53" s="674">
        <v>550</v>
      </c>
      <c r="I53" s="676">
        <v>550</v>
      </c>
    </row>
    <row r="54" spans="1:9" ht="39.75" customHeight="1" thickTop="1" x14ac:dyDescent="0.2">
      <c r="A54" s="663">
        <v>46</v>
      </c>
      <c r="B54" s="672" t="s">
        <v>14407</v>
      </c>
      <c r="C54" s="677" t="s">
        <v>14411</v>
      </c>
      <c r="D54" s="670" t="s">
        <v>14407</v>
      </c>
      <c r="E54" s="673">
        <v>10</v>
      </c>
      <c r="F54" s="674">
        <v>550</v>
      </c>
      <c r="G54" s="668"/>
      <c r="H54" s="674">
        <v>550</v>
      </c>
      <c r="I54" s="676">
        <v>550</v>
      </c>
    </row>
    <row r="55" spans="1:9" ht="39.75" customHeight="1" thickBot="1" x14ac:dyDescent="0.25">
      <c r="A55" s="656">
        <v>47</v>
      </c>
      <c r="B55" s="672" t="s">
        <v>14412</v>
      </c>
      <c r="C55" s="677" t="s">
        <v>14413</v>
      </c>
      <c r="D55" s="670" t="s">
        <v>14412</v>
      </c>
      <c r="E55" s="673">
        <v>15</v>
      </c>
      <c r="F55" s="674">
        <v>901.99</v>
      </c>
      <c r="G55" s="668"/>
      <c r="H55" s="674">
        <v>901.99</v>
      </c>
      <c r="I55" s="676">
        <v>901.99</v>
      </c>
    </row>
    <row r="56" spans="1:9" ht="39.75" customHeight="1" thickTop="1" x14ac:dyDescent="0.2">
      <c r="A56" s="663">
        <v>48</v>
      </c>
      <c r="B56" s="672" t="s">
        <v>14414</v>
      </c>
      <c r="C56" s="677" t="s">
        <v>14415</v>
      </c>
      <c r="D56" s="670" t="s">
        <v>14414</v>
      </c>
      <c r="E56" s="673">
        <v>10</v>
      </c>
      <c r="F56" s="674">
        <v>550</v>
      </c>
      <c r="G56" s="668"/>
      <c r="H56" s="674">
        <v>550</v>
      </c>
      <c r="I56" s="676">
        <v>550</v>
      </c>
    </row>
    <row r="57" spans="1:9" ht="39.75" customHeight="1" thickBot="1" x14ac:dyDescent="0.25">
      <c r="A57" s="656">
        <v>49</v>
      </c>
      <c r="B57" s="672" t="s">
        <v>14416</v>
      </c>
      <c r="C57" s="677" t="s">
        <v>14417</v>
      </c>
      <c r="D57" s="670" t="s">
        <v>14416</v>
      </c>
      <c r="E57" s="673">
        <v>15</v>
      </c>
      <c r="F57" s="674">
        <v>550</v>
      </c>
      <c r="G57" s="668"/>
      <c r="H57" s="674">
        <v>550</v>
      </c>
      <c r="I57" s="676">
        <v>550</v>
      </c>
    </row>
    <row r="58" spans="1:9" ht="39.75" customHeight="1" thickTop="1" x14ac:dyDescent="0.2">
      <c r="A58" s="663">
        <v>50</v>
      </c>
      <c r="B58" s="672" t="s">
        <v>14418</v>
      </c>
      <c r="C58" s="677" t="s">
        <v>14419</v>
      </c>
      <c r="D58" s="670" t="s">
        <v>14418</v>
      </c>
      <c r="E58" s="673">
        <v>15</v>
      </c>
      <c r="F58" s="674">
        <v>550</v>
      </c>
      <c r="G58" s="668"/>
      <c r="H58" s="674">
        <v>550</v>
      </c>
      <c r="I58" s="676">
        <v>550</v>
      </c>
    </row>
    <row r="59" spans="1:9" ht="39.75" customHeight="1" thickBot="1" x14ac:dyDescent="0.25">
      <c r="A59" s="656">
        <v>51</v>
      </c>
      <c r="B59" s="672" t="s">
        <v>14420</v>
      </c>
      <c r="C59" s="677" t="s">
        <v>14421</v>
      </c>
      <c r="D59" s="670" t="s">
        <v>14420</v>
      </c>
      <c r="E59" s="673">
        <v>6</v>
      </c>
      <c r="F59" s="674">
        <v>550</v>
      </c>
      <c r="G59" s="668"/>
      <c r="H59" s="674">
        <v>550</v>
      </c>
      <c r="I59" s="676">
        <v>550</v>
      </c>
    </row>
    <row r="60" spans="1:9" ht="39.75" customHeight="1" thickTop="1" x14ac:dyDescent="0.2">
      <c r="A60" s="663">
        <v>52</v>
      </c>
      <c r="B60" s="672" t="s">
        <v>14422</v>
      </c>
      <c r="C60" s="677" t="s">
        <v>14423</v>
      </c>
      <c r="D60" s="670" t="s">
        <v>14422</v>
      </c>
      <c r="E60" s="673">
        <v>14</v>
      </c>
      <c r="F60" s="674">
        <v>550</v>
      </c>
      <c r="G60" s="668"/>
      <c r="H60" s="674">
        <v>550</v>
      </c>
      <c r="I60" s="676">
        <v>550</v>
      </c>
    </row>
    <row r="61" spans="1:9" ht="39.75" customHeight="1" thickBot="1" x14ac:dyDescent="0.25">
      <c r="A61" s="656">
        <v>53</v>
      </c>
      <c r="B61" s="672" t="s">
        <v>14424</v>
      </c>
      <c r="C61" s="677" t="s">
        <v>14425</v>
      </c>
      <c r="D61" s="670" t="s">
        <v>14424</v>
      </c>
      <c r="E61" s="673">
        <v>15</v>
      </c>
      <c r="F61" s="674">
        <v>550</v>
      </c>
      <c r="G61" s="668"/>
      <c r="H61" s="674">
        <v>550</v>
      </c>
      <c r="I61" s="676">
        <v>550</v>
      </c>
    </row>
    <row r="62" spans="1:9" ht="39.75" customHeight="1" thickTop="1" x14ac:dyDescent="0.2">
      <c r="A62" s="663">
        <v>54</v>
      </c>
      <c r="B62" s="672" t="s">
        <v>14426</v>
      </c>
      <c r="C62" s="677" t="s">
        <v>14427</v>
      </c>
      <c r="D62" s="670" t="s">
        <v>14426</v>
      </c>
      <c r="E62" s="673">
        <v>15</v>
      </c>
      <c r="F62" s="674">
        <v>550</v>
      </c>
      <c r="G62" s="668"/>
      <c r="H62" s="674">
        <v>550</v>
      </c>
      <c r="I62" s="676">
        <v>550</v>
      </c>
    </row>
    <row r="63" spans="1:9" ht="39.75" customHeight="1" thickBot="1" x14ac:dyDescent="0.25">
      <c r="A63" s="656">
        <v>55</v>
      </c>
      <c r="B63" s="672" t="s">
        <v>14428</v>
      </c>
      <c r="C63" s="677" t="s">
        <v>14429</v>
      </c>
      <c r="D63" s="670" t="s">
        <v>14428</v>
      </c>
      <c r="E63" s="673">
        <v>15</v>
      </c>
      <c r="F63" s="674">
        <v>550</v>
      </c>
      <c r="G63" s="668"/>
      <c r="H63" s="674">
        <v>550</v>
      </c>
      <c r="I63" s="676">
        <v>550</v>
      </c>
    </row>
    <row r="64" spans="1:9" ht="39.75" customHeight="1" thickTop="1" x14ac:dyDescent="0.2">
      <c r="A64" s="663">
        <v>56</v>
      </c>
      <c r="B64" s="672" t="s">
        <v>14430</v>
      </c>
      <c r="C64" s="677" t="s">
        <v>14431</v>
      </c>
      <c r="D64" s="670" t="s">
        <v>14430</v>
      </c>
      <c r="E64" s="673">
        <v>15</v>
      </c>
      <c r="F64" s="674">
        <v>550</v>
      </c>
      <c r="G64" s="668"/>
      <c r="H64" s="674">
        <v>550</v>
      </c>
      <c r="I64" s="676">
        <v>550</v>
      </c>
    </row>
    <row r="65" spans="1:9" ht="39.75" customHeight="1" thickBot="1" x14ac:dyDescent="0.25">
      <c r="A65" s="656">
        <v>57</v>
      </c>
      <c r="B65" s="672" t="s">
        <v>14432</v>
      </c>
      <c r="C65" s="677" t="s">
        <v>14433</v>
      </c>
      <c r="D65" s="670" t="s">
        <v>14432</v>
      </c>
      <c r="E65" s="673">
        <v>5.75</v>
      </c>
      <c r="F65" s="674">
        <v>550</v>
      </c>
      <c r="G65" s="668">
        <v>550</v>
      </c>
      <c r="H65" s="674">
        <v>-550</v>
      </c>
      <c r="I65" s="676">
        <v>0</v>
      </c>
    </row>
    <row r="66" spans="1:9" ht="39.75" customHeight="1" thickTop="1" x14ac:dyDescent="0.2">
      <c r="A66" s="663">
        <v>58</v>
      </c>
      <c r="B66" s="672" t="s">
        <v>14434</v>
      </c>
      <c r="C66" s="677" t="s">
        <v>14433</v>
      </c>
      <c r="D66" s="670" t="s">
        <v>14434</v>
      </c>
      <c r="E66" s="673">
        <v>12.21</v>
      </c>
      <c r="F66" s="674">
        <v>550</v>
      </c>
      <c r="G66" s="668">
        <v>550</v>
      </c>
      <c r="H66" s="674">
        <v>-550</v>
      </c>
      <c r="I66" s="676">
        <v>0</v>
      </c>
    </row>
    <row r="67" spans="1:9" ht="39.75" customHeight="1" thickBot="1" x14ac:dyDescent="0.25">
      <c r="A67" s="656">
        <v>59</v>
      </c>
      <c r="B67" s="672" t="s">
        <v>14435</v>
      </c>
      <c r="C67" s="677" t="s">
        <v>14436</v>
      </c>
      <c r="D67" s="670" t="s">
        <v>14435</v>
      </c>
      <c r="E67" s="673">
        <v>15</v>
      </c>
      <c r="F67" s="674">
        <v>550</v>
      </c>
      <c r="G67" s="668"/>
      <c r="H67" s="674">
        <v>550</v>
      </c>
      <c r="I67" s="676">
        <v>550</v>
      </c>
    </row>
    <row r="68" spans="1:9" ht="39.75" customHeight="1" thickTop="1" thickBot="1" x14ac:dyDescent="0.25">
      <c r="A68" s="663">
        <v>60</v>
      </c>
      <c r="B68" s="672" t="s">
        <v>14437</v>
      </c>
      <c r="C68" s="677" t="s">
        <v>14438</v>
      </c>
      <c r="D68" s="670" t="s">
        <v>14437</v>
      </c>
      <c r="E68" s="673">
        <v>15</v>
      </c>
      <c r="F68" s="674">
        <v>550</v>
      </c>
      <c r="G68" s="668"/>
      <c r="H68" s="674">
        <v>550</v>
      </c>
      <c r="I68" s="676">
        <v>550</v>
      </c>
    </row>
    <row r="69" spans="1:9" ht="39.75" customHeight="1" thickBot="1" x14ac:dyDescent="0.25">
      <c r="A69" s="656">
        <v>61</v>
      </c>
      <c r="B69" s="657" t="s">
        <v>14439</v>
      </c>
      <c r="C69" s="658" t="s">
        <v>9709</v>
      </c>
      <c r="D69" s="658" t="s">
        <v>14440</v>
      </c>
      <c r="E69" s="660">
        <v>15</v>
      </c>
      <c r="F69" s="678">
        <v>550</v>
      </c>
      <c r="G69" s="661"/>
      <c r="H69" s="678">
        <v>550</v>
      </c>
      <c r="I69" s="679">
        <v>550</v>
      </c>
    </row>
    <row r="70" spans="1:9" ht="39.75" customHeight="1" thickTop="1" thickBot="1" x14ac:dyDescent="0.25">
      <c r="A70" s="663">
        <v>62</v>
      </c>
      <c r="B70" s="680" t="s">
        <v>14441</v>
      </c>
      <c r="C70" s="681" t="s">
        <v>14442</v>
      </c>
      <c r="D70" s="682" t="s">
        <v>14441</v>
      </c>
      <c r="E70" s="683">
        <v>10</v>
      </c>
      <c r="F70" s="684">
        <v>550</v>
      </c>
      <c r="G70" s="685"/>
      <c r="H70" s="684">
        <v>550</v>
      </c>
      <c r="I70" s="686">
        <v>550</v>
      </c>
    </row>
    <row r="71" spans="1:9" ht="39.75" customHeight="1" thickBot="1" x14ac:dyDescent="0.25">
      <c r="A71" s="687"/>
      <c r="B71" s="688"/>
      <c r="C71" s="689"/>
      <c r="D71" s="690"/>
      <c r="E71" s="691"/>
      <c r="F71" s="692"/>
      <c r="G71" s="692"/>
      <c r="H71" s="692"/>
      <c r="I71" s="693"/>
    </row>
    <row r="72" spans="1:9" ht="39.75" customHeight="1" thickTop="1" x14ac:dyDescent="0.2">
      <c r="A72" s="663"/>
      <c r="B72" s="688"/>
      <c r="C72" s="689"/>
      <c r="D72" s="690"/>
      <c r="E72" s="691"/>
      <c r="F72" s="692"/>
      <c r="G72" s="692"/>
      <c r="H72" s="692"/>
      <c r="I72" s="693"/>
    </row>
    <row r="73" spans="1:9" ht="39.75" customHeight="1" thickBot="1" x14ac:dyDescent="0.25">
      <c r="A73" s="687"/>
      <c r="B73" s="688"/>
      <c r="C73" s="689"/>
      <c r="D73" s="690"/>
      <c r="E73" s="691"/>
      <c r="F73" s="692"/>
      <c r="G73" s="692"/>
      <c r="H73" s="692"/>
      <c r="I73" s="693"/>
    </row>
    <row r="74" spans="1:9" ht="39.75" customHeight="1" thickTop="1" x14ac:dyDescent="0.2">
      <c r="A74" s="663"/>
      <c r="B74" s="688"/>
      <c r="C74" s="689"/>
      <c r="D74" s="690"/>
      <c r="E74" s="691"/>
      <c r="F74" s="692"/>
      <c r="G74" s="692"/>
      <c r="H74" s="692"/>
      <c r="I74" s="693"/>
    </row>
    <row r="75" spans="1:9" ht="39.75" customHeight="1" thickBot="1" x14ac:dyDescent="0.25">
      <c r="A75" s="687"/>
      <c r="B75" s="688"/>
      <c r="C75" s="689"/>
      <c r="D75" s="690"/>
      <c r="E75" s="691"/>
      <c r="F75" s="692"/>
      <c r="G75" s="692"/>
      <c r="H75" s="692"/>
      <c r="I75" s="693"/>
    </row>
    <row r="76" spans="1:9" ht="39.75" customHeight="1" thickTop="1" x14ac:dyDescent="0.2">
      <c r="A76" s="663"/>
      <c r="B76" s="688"/>
      <c r="C76" s="689"/>
      <c r="D76" s="690"/>
      <c r="E76" s="691"/>
      <c r="F76" s="692"/>
      <c r="G76" s="692"/>
      <c r="H76" s="692"/>
      <c r="I76" s="693"/>
    </row>
    <row r="77" spans="1:9" ht="39.75" customHeight="1" thickBot="1" x14ac:dyDescent="0.25">
      <c r="A77" s="687"/>
      <c r="B77" s="688"/>
      <c r="C77" s="689"/>
      <c r="D77" s="690"/>
      <c r="E77" s="691"/>
      <c r="F77" s="692"/>
      <c r="G77" s="692"/>
      <c r="H77" s="692"/>
      <c r="I77" s="693"/>
    </row>
    <row r="78" spans="1:9" ht="39.75" customHeight="1" thickTop="1" x14ac:dyDescent="0.2">
      <c r="A78" s="663"/>
      <c r="B78" s="688"/>
      <c r="C78" s="689"/>
      <c r="D78" s="690"/>
      <c r="E78" s="691"/>
      <c r="F78" s="692"/>
      <c r="G78" s="692"/>
      <c r="H78" s="692"/>
      <c r="I78" s="693"/>
    </row>
    <row r="79" spans="1:9" ht="39.75" customHeight="1" thickBot="1" x14ac:dyDescent="0.25">
      <c r="A79" s="687"/>
      <c r="B79" s="688"/>
      <c r="C79" s="689"/>
      <c r="D79" s="690"/>
      <c r="E79" s="691"/>
      <c r="F79" s="692"/>
      <c r="G79" s="692"/>
      <c r="H79" s="692"/>
      <c r="I79" s="693"/>
    </row>
    <row r="80" spans="1:9" ht="39.75" customHeight="1" thickTop="1" x14ac:dyDescent="0.2">
      <c r="A80" s="663"/>
      <c r="B80" s="688"/>
      <c r="C80" s="689"/>
      <c r="D80" s="690"/>
      <c r="E80" s="691"/>
      <c r="F80" s="692"/>
      <c r="G80" s="692"/>
      <c r="H80" s="692"/>
      <c r="I80" s="693"/>
    </row>
    <row r="81" spans="1:9" ht="39.75" customHeight="1" thickBot="1" x14ac:dyDescent="0.25">
      <c r="A81" s="687"/>
      <c r="B81" s="688"/>
      <c r="C81" s="689"/>
      <c r="D81" s="690"/>
      <c r="E81" s="691"/>
      <c r="F81" s="692"/>
      <c r="G81" s="692"/>
      <c r="H81" s="692"/>
      <c r="I81" s="693"/>
    </row>
    <row r="82" spans="1:9" ht="39.75" customHeight="1" thickTop="1" x14ac:dyDescent="0.2">
      <c r="A82" s="663"/>
      <c r="B82" s="688"/>
      <c r="C82" s="689"/>
      <c r="D82" s="690"/>
      <c r="E82" s="691"/>
      <c r="F82" s="692"/>
      <c r="G82" s="692"/>
      <c r="H82" s="692"/>
      <c r="I82" s="693"/>
    </row>
    <row r="83" spans="1:9" ht="39.75" customHeight="1" thickBot="1" x14ac:dyDescent="0.25">
      <c r="A83" s="687"/>
      <c r="B83" s="688"/>
      <c r="C83" s="689"/>
      <c r="D83" s="690"/>
      <c r="E83" s="691"/>
      <c r="F83" s="692"/>
      <c r="G83" s="692"/>
      <c r="H83" s="692"/>
      <c r="I83" s="693"/>
    </row>
    <row r="84" spans="1:9" ht="39.75" customHeight="1" thickTop="1" x14ac:dyDescent="0.2">
      <c r="A84" s="663"/>
      <c r="B84" s="688"/>
      <c r="C84" s="689"/>
      <c r="D84" s="690"/>
      <c r="E84" s="691"/>
      <c r="F84" s="692"/>
      <c r="G84" s="692"/>
      <c r="H84" s="692"/>
      <c r="I84" s="693"/>
    </row>
    <row r="85" spans="1:9" ht="39.75" customHeight="1" thickBot="1" x14ac:dyDescent="0.25">
      <c r="A85" s="687"/>
      <c r="B85" s="688"/>
      <c r="C85" s="689"/>
      <c r="D85" s="690"/>
      <c r="E85" s="691"/>
      <c r="F85" s="692"/>
      <c r="G85" s="692"/>
      <c r="H85" s="692"/>
      <c r="I85" s="693"/>
    </row>
    <row r="86" spans="1:9" ht="39.75" customHeight="1" thickTop="1" x14ac:dyDescent="0.2">
      <c r="A86" s="663"/>
      <c r="B86" s="688"/>
      <c r="C86" s="689"/>
      <c r="D86" s="690"/>
      <c r="E86" s="691"/>
      <c r="F86" s="692"/>
      <c r="G86" s="692"/>
      <c r="H86" s="692"/>
      <c r="I86" s="693"/>
    </row>
    <row r="87" spans="1:9" ht="39.75" customHeight="1" thickBot="1" x14ac:dyDescent="0.25">
      <c r="A87" s="687"/>
      <c r="B87" s="688"/>
      <c r="C87" s="689"/>
      <c r="D87" s="690"/>
      <c r="E87" s="691"/>
      <c r="F87" s="692"/>
      <c r="G87" s="692"/>
      <c r="H87" s="692"/>
      <c r="I87" s="693"/>
    </row>
    <row r="88" spans="1:9" ht="39.75" customHeight="1" thickTop="1" x14ac:dyDescent="0.2">
      <c r="A88" s="663"/>
      <c r="B88" s="688"/>
      <c r="C88" s="689"/>
      <c r="D88" s="690"/>
      <c r="E88" s="691"/>
      <c r="F88" s="692"/>
      <c r="G88" s="692"/>
      <c r="H88" s="692"/>
      <c r="I88" s="693"/>
    </row>
    <row r="89" spans="1:9" ht="39.75" customHeight="1" thickBot="1" x14ac:dyDescent="0.25">
      <c r="A89" s="687"/>
      <c r="B89" s="688"/>
      <c r="C89" s="689"/>
      <c r="D89" s="690"/>
      <c r="E89" s="691"/>
      <c r="F89" s="692"/>
      <c r="G89" s="692"/>
      <c r="H89" s="692"/>
      <c r="I89" s="693"/>
    </row>
    <row r="90" spans="1:9" ht="39.75" customHeight="1" thickTop="1" x14ac:dyDescent="0.2">
      <c r="A90" s="663"/>
      <c r="B90" s="688"/>
      <c r="C90" s="689"/>
      <c r="D90" s="690"/>
      <c r="E90" s="691"/>
      <c r="F90" s="692"/>
      <c r="G90" s="692"/>
      <c r="H90" s="692"/>
      <c r="I90" s="693"/>
    </row>
    <row r="91" spans="1:9" ht="39.75" customHeight="1" thickBot="1" x14ac:dyDescent="0.25">
      <c r="A91" s="687"/>
      <c r="B91" s="688"/>
      <c r="C91" s="689"/>
      <c r="D91" s="690"/>
      <c r="E91" s="691"/>
      <c r="F91" s="692"/>
      <c r="G91" s="692"/>
      <c r="H91" s="692"/>
      <c r="I91" s="693"/>
    </row>
    <row r="92" spans="1:9" ht="39.75" customHeight="1" thickTop="1" x14ac:dyDescent="0.2">
      <c r="A92" s="663"/>
      <c r="B92" s="688"/>
      <c r="C92" s="689"/>
      <c r="D92" s="690"/>
      <c r="E92" s="691"/>
      <c r="F92" s="692"/>
      <c r="G92" s="692"/>
      <c r="H92" s="692"/>
      <c r="I92" s="693"/>
    </row>
    <row r="93" spans="1:9" ht="39.75" customHeight="1" thickBot="1" x14ac:dyDescent="0.25">
      <c r="A93" s="687"/>
      <c r="B93" s="688"/>
      <c r="C93" s="689"/>
      <c r="D93" s="690"/>
      <c r="E93" s="691"/>
      <c r="F93" s="692"/>
      <c r="G93" s="692"/>
      <c r="H93" s="692"/>
      <c r="I93" s="693"/>
    </row>
    <row r="94" spans="1:9" ht="39.75" customHeight="1" thickTop="1" x14ac:dyDescent="0.2">
      <c r="A94" s="663"/>
      <c r="B94" s="688"/>
      <c r="C94" s="689"/>
      <c r="D94" s="690"/>
      <c r="E94" s="691"/>
      <c r="F94" s="692"/>
      <c r="G94" s="692"/>
      <c r="H94" s="692"/>
      <c r="I94" s="693"/>
    </row>
    <row r="95" spans="1:9" ht="39.75" customHeight="1" thickBot="1" x14ac:dyDescent="0.25">
      <c r="A95" s="687"/>
      <c r="B95" s="688"/>
      <c r="C95" s="689"/>
      <c r="D95" s="690"/>
      <c r="E95" s="691"/>
      <c r="F95" s="692"/>
      <c r="G95" s="692"/>
      <c r="H95" s="692"/>
      <c r="I95" s="693"/>
    </row>
    <row r="96" spans="1:9" ht="39.75" customHeight="1" thickTop="1" x14ac:dyDescent="0.2">
      <c r="A96" s="663"/>
      <c r="B96" s="688"/>
      <c r="C96" s="689"/>
      <c r="D96" s="690"/>
      <c r="E96" s="691"/>
      <c r="F96" s="692"/>
      <c r="G96" s="692"/>
      <c r="H96" s="692"/>
      <c r="I96" s="693"/>
    </row>
    <row r="97" spans="1:9" ht="39.75" customHeight="1" thickBot="1" x14ac:dyDescent="0.25">
      <c r="A97" s="687"/>
      <c r="B97" s="688"/>
      <c r="C97" s="689"/>
      <c r="D97" s="690"/>
      <c r="E97" s="691"/>
      <c r="F97" s="692"/>
      <c r="G97" s="692"/>
      <c r="H97" s="692"/>
      <c r="I97" s="693"/>
    </row>
    <row r="98" spans="1:9" ht="39.75" customHeight="1" thickTop="1" x14ac:dyDescent="0.2">
      <c r="A98" s="663"/>
      <c r="B98" s="688"/>
      <c r="C98" s="689"/>
      <c r="D98" s="690"/>
      <c r="E98" s="691"/>
      <c r="F98" s="692"/>
      <c r="G98" s="692"/>
      <c r="H98" s="692"/>
      <c r="I98" s="693"/>
    </row>
    <row r="99" spans="1:9" ht="39.75" customHeight="1" thickBot="1" x14ac:dyDescent="0.25">
      <c r="A99" s="687"/>
      <c r="B99" s="688"/>
      <c r="C99" s="689"/>
      <c r="D99" s="690"/>
      <c r="E99" s="691"/>
      <c r="F99" s="692"/>
      <c r="G99" s="692"/>
      <c r="H99" s="692"/>
      <c r="I99" s="693"/>
    </row>
    <row r="100" spans="1:9" ht="39.75" customHeight="1" thickTop="1" x14ac:dyDescent="0.2">
      <c r="A100" s="663"/>
      <c r="B100" s="688"/>
      <c r="C100" s="689"/>
      <c r="D100" s="690"/>
      <c r="E100" s="691"/>
      <c r="F100" s="692"/>
      <c r="G100" s="692"/>
      <c r="H100" s="692"/>
      <c r="I100" s="693"/>
    </row>
    <row r="101" spans="1:9" ht="39.75" customHeight="1" thickBot="1" x14ac:dyDescent="0.25">
      <c r="A101" s="687"/>
      <c r="B101" s="688"/>
      <c r="C101" s="689"/>
      <c r="D101" s="690"/>
      <c r="E101" s="691"/>
      <c r="F101" s="692"/>
      <c r="G101" s="692"/>
      <c r="H101" s="692"/>
      <c r="I101" s="693"/>
    </row>
    <row r="102" spans="1:9" ht="39.75" customHeight="1" thickTop="1" x14ac:dyDescent="0.2">
      <c r="A102" s="663"/>
      <c r="B102" s="688"/>
      <c r="C102" s="689"/>
      <c r="D102" s="690"/>
      <c r="E102" s="691"/>
      <c r="F102" s="692"/>
      <c r="G102" s="692"/>
      <c r="H102" s="692"/>
      <c r="I102" s="693"/>
    </row>
    <row r="103" spans="1:9" ht="39.75" customHeight="1" thickBot="1" x14ac:dyDescent="0.25">
      <c r="A103" s="687"/>
      <c r="B103" s="688"/>
      <c r="C103" s="689"/>
      <c r="D103" s="690"/>
      <c r="E103" s="691"/>
      <c r="F103" s="692"/>
      <c r="G103" s="692"/>
      <c r="H103" s="692"/>
      <c r="I103" s="693"/>
    </row>
    <row r="104" spans="1:9" ht="39.75" customHeight="1" thickTop="1" x14ac:dyDescent="0.2">
      <c r="A104" s="663"/>
      <c r="B104" s="688"/>
      <c r="C104" s="689"/>
      <c r="D104" s="690"/>
      <c r="E104" s="691"/>
      <c r="F104" s="692"/>
      <c r="G104" s="692"/>
      <c r="H104" s="692"/>
      <c r="I104" s="693"/>
    </row>
    <row r="105" spans="1:9" ht="39.75" customHeight="1" thickBot="1" x14ac:dyDescent="0.25">
      <c r="A105" s="687"/>
      <c r="B105" s="688"/>
      <c r="C105" s="689"/>
      <c r="D105" s="690"/>
      <c r="E105" s="691"/>
      <c r="F105" s="692"/>
      <c r="G105" s="692"/>
      <c r="H105" s="692"/>
      <c r="I105" s="693"/>
    </row>
    <row r="106" spans="1:9" ht="39.75" customHeight="1" thickTop="1" x14ac:dyDescent="0.2">
      <c r="A106" s="663"/>
      <c r="B106" s="688"/>
      <c r="C106" s="689"/>
      <c r="D106" s="690"/>
      <c r="E106" s="691"/>
      <c r="F106" s="692"/>
      <c r="G106" s="692"/>
      <c r="H106" s="692"/>
      <c r="I106" s="693"/>
    </row>
    <row r="107" spans="1:9" ht="41.25" customHeight="1" thickBot="1" x14ac:dyDescent="0.25">
      <c r="A107" s="687"/>
      <c r="B107" s="694"/>
      <c r="C107" s="695"/>
      <c r="D107" s="696"/>
      <c r="E107" s="697"/>
      <c r="F107" s="692"/>
      <c r="G107" s="692"/>
      <c r="H107" s="692"/>
      <c r="I107" s="693"/>
    </row>
    <row r="108" spans="1:9" ht="52.5" customHeight="1" thickTop="1" x14ac:dyDescent="0.2">
      <c r="A108" s="663"/>
      <c r="B108" s="694"/>
      <c r="C108" s="695"/>
      <c r="D108" s="696"/>
      <c r="E108" s="697"/>
      <c r="F108" s="692"/>
      <c r="G108" s="692"/>
      <c r="H108" s="692"/>
      <c r="I108" s="693"/>
    </row>
    <row r="109" spans="1:9" ht="45.75" customHeight="1" thickBot="1" x14ac:dyDescent="0.25">
      <c r="A109" s="687"/>
      <c r="B109" s="694"/>
      <c r="C109" s="695"/>
      <c r="D109" s="696"/>
      <c r="E109" s="697"/>
      <c r="F109" s="692"/>
      <c r="G109" s="692"/>
      <c r="H109" s="692"/>
      <c r="I109" s="693"/>
    </row>
    <row r="110" spans="1:9" ht="36.75" customHeight="1" thickTop="1" x14ac:dyDescent="0.2">
      <c r="A110" s="663"/>
      <c r="B110" s="694"/>
      <c r="C110" s="695"/>
      <c r="D110" s="696"/>
      <c r="E110" s="697"/>
      <c r="F110" s="692"/>
      <c r="G110" s="692"/>
      <c r="H110" s="692"/>
      <c r="I110" s="693"/>
    </row>
    <row r="111" spans="1:9" ht="35.25" customHeight="1" thickBot="1" x14ac:dyDescent="0.25">
      <c r="A111" s="687"/>
      <c r="B111" s="694"/>
      <c r="C111" s="695"/>
      <c r="D111" s="696"/>
      <c r="E111" s="697"/>
      <c r="F111" s="692"/>
      <c r="G111" s="692"/>
      <c r="H111" s="692"/>
      <c r="I111" s="693"/>
    </row>
    <row r="112" spans="1:9" ht="39.75" customHeight="1" thickTop="1" x14ac:dyDescent="0.2">
      <c r="A112" s="663"/>
      <c r="B112" s="694"/>
      <c r="C112" s="695"/>
      <c r="D112" s="696"/>
      <c r="E112" s="697"/>
      <c r="F112" s="692"/>
      <c r="G112" s="692"/>
      <c r="H112" s="692"/>
      <c r="I112" s="693"/>
    </row>
    <row r="113" spans="1:9" ht="45.75" customHeight="1" thickBot="1" x14ac:dyDescent="0.25">
      <c r="A113" s="687"/>
      <c r="B113" s="694"/>
      <c r="C113" s="695"/>
      <c r="D113" s="696"/>
      <c r="E113" s="697"/>
      <c r="F113" s="692"/>
      <c r="G113" s="692"/>
      <c r="H113" s="692"/>
      <c r="I113" s="693"/>
    </row>
    <row r="114" spans="1:9" ht="45.75" customHeight="1" thickTop="1" x14ac:dyDescent="0.2">
      <c r="A114" s="663"/>
      <c r="B114" s="694"/>
      <c r="C114" s="695"/>
      <c r="D114" s="696"/>
      <c r="E114" s="697"/>
      <c r="F114" s="692"/>
      <c r="G114" s="692"/>
      <c r="H114" s="692"/>
      <c r="I114" s="693"/>
    </row>
    <row r="115" spans="1:9" ht="54.75" customHeight="1" thickBot="1" x14ac:dyDescent="0.25">
      <c r="A115" s="687"/>
      <c r="B115" s="694"/>
      <c r="C115" s="695"/>
      <c r="D115" s="696"/>
      <c r="E115" s="697"/>
      <c r="F115" s="692"/>
      <c r="G115" s="692"/>
      <c r="H115" s="692"/>
      <c r="I115" s="693"/>
    </row>
    <row r="116" spans="1:9" ht="57.75" customHeight="1" thickTop="1" x14ac:dyDescent="0.2">
      <c r="A116" s="663"/>
      <c r="B116" s="694"/>
      <c r="C116" s="695"/>
      <c r="D116" s="696"/>
      <c r="E116" s="697"/>
      <c r="F116" s="692"/>
      <c r="G116" s="692"/>
      <c r="H116" s="692"/>
      <c r="I116" s="693"/>
    </row>
    <row r="117" spans="1:9" ht="48.75" customHeight="1" thickBot="1" x14ac:dyDescent="0.25">
      <c r="A117" s="687"/>
      <c r="B117" s="694"/>
      <c r="C117" s="695"/>
      <c r="D117" s="696"/>
      <c r="E117" s="697"/>
      <c r="F117" s="692"/>
      <c r="G117" s="692"/>
      <c r="H117" s="692"/>
      <c r="I117" s="693"/>
    </row>
    <row r="118" spans="1:9" ht="45.75" customHeight="1" thickTop="1" x14ac:dyDescent="0.2">
      <c r="A118" s="663"/>
      <c r="B118" s="694"/>
      <c r="C118" s="695"/>
      <c r="D118" s="696"/>
      <c r="E118" s="697"/>
      <c r="F118" s="692"/>
      <c r="G118" s="692"/>
      <c r="H118" s="692"/>
      <c r="I118" s="693"/>
    </row>
    <row r="119" spans="1:9" ht="46.5" customHeight="1" thickBot="1" x14ac:dyDescent="0.25">
      <c r="A119" s="687"/>
      <c r="B119" s="694"/>
      <c r="C119" s="695"/>
      <c r="D119" s="696"/>
      <c r="E119" s="697"/>
      <c r="F119" s="692"/>
      <c r="G119" s="692"/>
      <c r="H119" s="692"/>
      <c r="I119" s="693"/>
    </row>
    <row r="120" spans="1:9" ht="43.5" customHeight="1" thickTop="1" x14ac:dyDescent="0.2">
      <c r="A120" s="663"/>
      <c r="B120" s="694"/>
      <c r="C120" s="695"/>
      <c r="D120" s="696"/>
      <c r="E120" s="697"/>
      <c r="F120" s="692"/>
      <c r="G120" s="692"/>
      <c r="H120" s="692"/>
      <c r="I120" s="693"/>
    </row>
    <row r="121" spans="1:9" ht="45.75" customHeight="1" thickBot="1" x14ac:dyDescent="0.25">
      <c r="A121" s="687"/>
      <c r="B121" s="694"/>
      <c r="C121" s="695"/>
      <c r="D121" s="696"/>
      <c r="E121" s="697"/>
      <c r="F121" s="692"/>
      <c r="G121" s="692"/>
      <c r="H121" s="692"/>
      <c r="I121" s="693"/>
    </row>
    <row r="122" spans="1:9" ht="32.25" customHeight="1" thickTop="1" x14ac:dyDescent="0.2">
      <c r="A122" s="663"/>
      <c r="B122" s="694"/>
      <c r="C122" s="695"/>
      <c r="D122" s="696"/>
      <c r="E122" s="697"/>
      <c r="F122" s="692"/>
      <c r="G122" s="692"/>
      <c r="H122" s="692"/>
      <c r="I122" s="693"/>
    </row>
    <row r="123" spans="1:9" ht="43.5" customHeight="1" thickBot="1" x14ac:dyDescent="0.25">
      <c r="A123" s="687"/>
      <c r="B123" s="694"/>
      <c r="C123" s="695"/>
      <c r="D123" s="696"/>
      <c r="E123" s="697"/>
      <c r="F123" s="692"/>
      <c r="G123" s="692"/>
      <c r="H123" s="692"/>
      <c r="I123" s="693"/>
    </row>
    <row r="124" spans="1:9" ht="44.25" customHeight="1" thickTop="1" x14ac:dyDescent="0.2">
      <c r="A124" s="663"/>
      <c r="B124" s="694"/>
      <c r="C124" s="695"/>
      <c r="D124" s="696"/>
      <c r="E124" s="697"/>
      <c r="F124" s="692"/>
      <c r="G124" s="692"/>
      <c r="H124" s="692"/>
      <c r="I124" s="693"/>
    </row>
    <row r="125" spans="1:9" ht="44.25" customHeight="1" thickBot="1" x14ac:dyDescent="0.25">
      <c r="A125" s="687"/>
      <c r="B125" s="694"/>
      <c r="C125" s="695"/>
      <c r="D125" s="696"/>
      <c r="E125" s="697"/>
      <c r="F125" s="692"/>
      <c r="G125" s="692"/>
      <c r="H125" s="692"/>
      <c r="I125" s="693"/>
    </row>
    <row r="126" spans="1:9" ht="41.25" customHeight="1" thickTop="1" x14ac:dyDescent="0.2">
      <c r="A126" s="663"/>
      <c r="B126" s="694"/>
      <c r="C126" s="695"/>
      <c r="D126" s="696"/>
      <c r="E126" s="697"/>
      <c r="F126" s="692"/>
      <c r="G126" s="692"/>
      <c r="H126" s="692"/>
      <c r="I126" s="693"/>
    </row>
    <row r="127" spans="1:9" ht="47.25" customHeight="1" thickBot="1" x14ac:dyDescent="0.25">
      <c r="A127" s="687"/>
      <c r="B127" s="694"/>
      <c r="C127" s="695"/>
      <c r="D127" s="696"/>
      <c r="E127" s="697"/>
      <c r="F127" s="692"/>
      <c r="G127" s="692"/>
      <c r="H127" s="692"/>
      <c r="I127" s="693"/>
    </row>
    <row r="128" spans="1:9" ht="47.25" customHeight="1" thickTop="1" x14ac:dyDescent="0.2">
      <c r="A128" s="663"/>
      <c r="B128" s="694"/>
      <c r="C128" s="695"/>
      <c r="D128" s="696"/>
      <c r="E128" s="697"/>
      <c r="F128" s="692"/>
      <c r="G128" s="692"/>
      <c r="H128" s="692"/>
      <c r="I128" s="693"/>
    </row>
    <row r="129" spans="1:9" ht="46.5" customHeight="1" thickBot="1" x14ac:dyDescent="0.25">
      <c r="A129" s="687"/>
      <c r="B129" s="694"/>
      <c r="C129" s="695"/>
      <c r="D129" s="696"/>
      <c r="E129" s="697"/>
      <c r="F129" s="692"/>
      <c r="G129" s="692"/>
      <c r="H129" s="692"/>
      <c r="I129" s="693"/>
    </row>
    <row r="130" spans="1:9" ht="39.75" customHeight="1" thickTop="1" x14ac:dyDescent="0.2">
      <c r="A130" s="663"/>
      <c r="B130" s="694"/>
      <c r="C130" s="695"/>
      <c r="D130" s="696"/>
      <c r="E130" s="697"/>
      <c r="F130" s="692"/>
      <c r="G130" s="692"/>
      <c r="H130" s="692"/>
      <c r="I130" s="693"/>
    </row>
    <row r="131" spans="1:9" ht="39.75" customHeight="1" thickBot="1" x14ac:dyDescent="0.25">
      <c r="A131" s="687"/>
      <c r="B131" s="694"/>
      <c r="C131" s="695"/>
      <c r="D131" s="696"/>
      <c r="E131" s="697"/>
      <c r="F131" s="692"/>
      <c r="G131" s="692"/>
      <c r="H131" s="692"/>
      <c r="I131" s="693"/>
    </row>
    <row r="132" spans="1:9" ht="53.25" customHeight="1" thickTop="1" x14ac:dyDescent="0.2">
      <c r="A132" s="663"/>
      <c r="B132" s="694"/>
      <c r="C132" s="695"/>
      <c r="D132" s="696"/>
      <c r="E132" s="697"/>
      <c r="F132" s="692"/>
      <c r="G132" s="692"/>
      <c r="H132" s="692"/>
      <c r="I132" s="693"/>
    </row>
    <row r="133" spans="1:9" ht="47.25" customHeight="1" thickBot="1" x14ac:dyDescent="0.25">
      <c r="A133" s="687"/>
      <c r="B133" s="694"/>
      <c r="C133" s="695"/>
      <c r="D133" s="696"/>
      <c r="E133" s="697"/>
      <c r="F133" s="692"/>
      <c r="G133" s="692"/>
      <c r="H133" s="692"/>
      <c r="I133" s="693"/>
    </row>
    <row r="134" spans="1:9" ht="51.75" customHeight="1" thickTop="1" x14ac:dyDescent="0.2">
      <c r="A134" s="663"/>
      <c r="B134" s="694"/>
      <c r="C134" s="695"/>
      <c r="D134" s="696"/>
      <c r="E134" s="697"/>
      <c r="F134" s="692"/>
      <c r="G134" s="692"/>
      <c r="H134" s="692"/>
      <c r="I134" s="693"/>
    </row>
    <row r="135" spans="1:9" ht="47.25" customHeight="1" thickBot="1" x14ac:dyDescent="0.25">
      <c r="A135" s="687"/>
      <c r="B135" s="694"/>
      <c r="C135" s="695"/>
      <c r="D135" s="696"/>
      <c r="E135" s="697"/>
      <c r="F135" s="692"/>
      <c r="G135" s="692"/>
      <c r="H135" s="692"/>
      <c r="I135" s="693"/>
    </row>
    <row r="136" spans="1:9" ht="45.75" customHeight="1" thickTop="1" x14ac:dyDescent="0.2">
      <c r="A136" s="663"/>
      <c r="B136" s="694"/>
      <c r="C136" s="695"/>
      <c r="D136" s="696"/>
      <c r="E136" s="697"/>
      <c r="F136" s="692"/>
      <c r="G136" s="692"/>
      <c r="H136" s="692"/>
      <c r="I136" s="693"/>
    </row>
    <row r="137" spans="1:9" ht="44.25" customHeight="1" thickBot="1" x14ac:dyDescent="0.25">
      <c r="A137" s="687"/>
      <c r="B137" s="694"/>
      <c r="C137" s="695"/>
      <c r="D137" s="696"/>
      <c r="E137" s="697"/>
      <c r="F137" s="692"/>
      <c r="G137" s="692"/>
      <c r="H137" s="692"/>
      <c r="I137" s="693"/>
    </row>
    <row r="138" spans="1:9" ht="41.25" customHeight="1" thickTop="1" x14ac:dyDescent="0.2">
      <c r="A138" s="663"/>
      <c r="B138" s="694"/>
      <c r="C138" s="695"/>
      <c r="D138" s="696"/>
      <c r="E138" s="697"/>
      <c r="F138" s="692"/>
      <c r="G138" s="692"/>
      <c r="H138" s="692"/>
      <c r="I138" s="693"/>
    </row>
    <row r="139" spans="1:9" ht="41.25" customHeight="1" thickBot="1" x14ac:dyDescent="0.25">
      <c r="A139" s="687"/>
      <c r="B139" s="694"/>
      <c r="C139" s="695"/>
      <c r="D139" s="696"/>
      <c r="E139" s="697"/>
      <c r="F139" s="692"/>
      <c r="G139" s="692"/>
      <c r="H139" s="692"/>
      <c r="I139" s="693"/>
    </row>
    <row r="140" spans="1:9" ht="41.25" customHeight="1" thickTop="1" x14ac:dyDescent="0.2">
      <c r="A140" s="663"/>
      <c r="B140" s="694"/>
      <c r="C140" s="695"/>
      <c r="D140" s="696"/>
      <c r="E140" s="697"/>
      <c r="F140" s="692"/>
      <c r="G140" s="692"/>
      <c r="H140" s="692"/>
      <c r="I140" s="693"/>
    </row>
    <row r="141" spans="1:9" ht="41.25" customHeight="1" thickBot="1" x14ac:dyDescent="0.25">
      <c r="A141" s="687"/>
      <c r="B141" s="694"/>
      <c r="C141" s="695"/>
      <c r="D141" s="696"/>
      <c r="E141" s="697"/>
      <c r="F141" s="692"/>
      <c r="G141" s="692"/>
      <c r="H141" s="692"/>
      <c r="I141" s="693"/>
    </row>
    <row r="142" spans="1:9" ht="41.25" customHeight="1" thickTop="1" x14ac:dyDescent="0.2">
      <c r="A142" s="663"/>
      <c r="B142" s="694"/>
      <c r="C142" s="695"/>
      <c r="D142" s="696"/>
      <c r="E142" s="697"/>
      <c r="F142" s="692"/>
      <c r="G142" s="692"/>
      <c r="H142" s="692"/>
      <c r="I142" s="693"/>
    </row>
    <row r="143" spans="1:9" ht="41.25" customHeight="1" thickBot="1" x14ac:dyDescent="0.25">
      <c r="A143" s="687"/>
      <c r="B143" s="694"/>
      <c r="C143" s="695"/>
      <c r="D143" s="696"/>
      <c r="E143" s="697"/>
      <c r="F143" s="692"/>
      <c r="G143" s="692"/>
      <c r="H143" s="692"/>
      <c r="I143" s="693"/>
    </row>
    <row r="144" spans="1:9" ht="41.25" customHeight="1" thickTop="1" x14ac:dyDescent="0.2">
      <c r="A144" s="663"/>
      <c r="B144" s="694"/>
      <c r="C144" s="695"/>
      <c r="D144" s="696"/>
      <c r="E144" s="697"/>
      <c r="F144" s="692"/>
      <c r="G144" s="692"/>
      <c r="H144" s="692"/>
      <c r="I144" s="693"/>
    </row>
    <row r="145" spans="1:9" ht="41.25" customHeight="1" thickBot="1" x14ac:dyDescent="0.25">
      <c r="A145" s="687"/>
      <c r="B145" s="694"/>
      <c r="C145" s="695"/>
      <c r="D145" s="696"/>
      <c r="E145" s="697"/>
      <c r="F145" s="692"/>
      <c r="G145" s="692"/>
      <c r="H145" s="692"/>
      <c r="I145" s="693"/>
    </row>
    <row r="146" spans="1:9" ht="41.25" customHeight="1" thickTop="1" x14ac:dyDescent="0.2">
      <c r="A146" s="663"/>
      <c r="B146" s="694"/>
      <c r="C146" s="695"/>
      <c r="D146" s="696"/>
      <c r="E146" s="697"/>
      <c r="F146" s="692"/>
      <c r="G146" s="692"/>
      <c r="H146" s="692"/>
      <c r="I146" s="693"/>
    </row>
    <row r="147" spans="1:9" ht="41.25" customHeight="1" thickBot="1" x14ac:dyDescent="0.25">
      <c r="A147" s="687"/>
      <c r="B147" s="694"/>
      <c r="C147" s="695"/>
      <c r="D147" s="696"/>
      <c r="E147" s="697"/>
      <c r="F147" s="692"/>
      <c r="G147" s="692"/>
      <c r="H147" s="692"/>
      <c r="I147" s="693"/>
    </row>
    <row r="148" spans="1:9" ht="41.25" customHeight="1" thickTop="1" x14ac:dyDescent="0.2">
      <c r="A148" s="663"/>
      <c r="B148" s="694"/>
      <c r="C148" s="695"/>
      <c r="D148" s="696"/>
      <c r="E148" s="697"/>
      <c r="F148" s="692"/>
      <c r="G148" s="692"/>
      <c r="H148" s="692"/>
      <c r="I148" s="693"/>
    </row>
    <row r="149" spans="1:9" ht="41.25" customHeight="1" thickBot="1" x14ac:dyDescent="0.25">
      <c r="A149" s="687"/>
      <c r="B149" s="694"/>
      <c r="C149" s="695"/>
      <c r="D149" s="696"/>
      <c r="E149" s="697"/>
      <c r="F149" s="692"/>
      <c r="G149" s="692"/>
      <c r="H149" s="692"/>
      <c r="I149" s="693"/>
    </row>
    <row r="150" spans="1:9" ht="41.25" customHeight="1" thickTop="1" x14ac:dyDescent="0.2">
      <c r="A150" s="663"/>
      <c r="B150" s="694"/>
      <c r="C150" s="695"/>
      <c r="D150" s="696"/>
      <c r="E150" s="697"/>
      <c r="F150" s="692"/>
      <c r="G150" s="692"/>
      <c r="H150" s="692"/>
      <c r="I150" s="693"/>
    </row>
    <row r="151" spans="1:9" ht="39.75" customHeight="1" thickBot="1" x14ac:dyDescent="0.25">
      <c r="A151" s="687"/>
      <c r="B151" s="694"/>
      <c r="C151" s="695"/>
      <c r="D151" s="696"/>
      <c r="E151" s="697"/>
      <c r="F151" s="692"/>
      <c r="G151" s="692"/>
      <c r="H151" s="692"/>
      <c r="I151" s="693"/>
    </row>
    <row r="152" spans="1:9" ht="44.25" customHeight="1" thickTop="1" x14ac:dyDescent="0.2">
      <c r="A152" s="663"/>
      <c r="B152" s="694"/>
      <c r="C152" s="695"/>
      <c r="D152" s="696"/>
      <c r="E152" s="697"/>
      <c r="F152" s="692"/>
      <c r="G152" s="692"/>
      <c r="H152" s="692"/>
      <c r="I152" s="693"/>
    </row>
    <row r="153" spans="1:9" ht="49.5" customHeight="1" thickBot="1" x14ac:dyDescent="0.25">
      <c r="A153" s="687"/>
      <c r="B153" s="694"/>
      <c r="C153" s="695"/>
      <c r="D153" s="696"/>
      <c r="E153" s="697"/>
      <c r="F153" s="692"/>
      <c r="G153" s="692"/>
      <c r="H153" s="692"/>
      <c r="I153" s="693"/>
    </row>
    <row r="154" spans="1:9" ht="38.25" customHeight="1" thickTop="1" x14ac:dyDescent="0.2">
      <c r="A154" s="663"/>
      <c r="B154" s="694"/>
      <c r="C154" s="695"/>
      <c r="D154" s="696"/>
      <c r="E154" s="697"/>
      <c r="F154" s="692"/>
      <c r="G154" s="692"/>
      <c r="H154" s="692"/>
      <c r="I154" s="693"/>
    </row>
    <row r="155" spans="1:9" ht="47.25" customHeight="1" thickBot="1" x14ac:dyDescent="0.25">
      <c r="A155" s="687"/>
      <c r="B155" s="694"/>
      <c r="C155" s="695"/>
      <c r="D155" s="696"/>
      <c r="E155" s="697"/>
      <c r="F155" s="692"/>
      <c r="G155" s="692"/>
      <c r="H155" s="692"/>
      <c r="I155" s="693"/>
    </row>
    <row r="156" spans="1:9" ht="39.75" customHeight="1" thickTop="1" x14ac:dyDescent="0.2">
      <c r="A156" s="663"/>
      <c r="B156" s="694"/>
      <c r="C156" s="695"/>
      <c r="D156" s="696"/>
      <c r="E156" s="697"/>
      <c r="F156" s="692"/>
      <c r="G156" s="692"/>
      <c r="H156" s="692"/>
      <c r="I156" s="693"/>
    </row>
    <row r="157" spans="1:9" ht="46.5" customHeight="1" thickBot="1" x14ac:dyDescent="0.25">
      <c r="A157" s="687"/>
      <c r="B157" s="694"/>
      <c r="C157" s="695"/>
      <c r="D157" s="696"/>
      <c r="E157" s="697"/>
      <c r="F157" s="692"/>
      <c r="G157" s="692"/>
      <c r="H157" s="692"/>
      <c r="I157" s="693"/>
    </row>
    <row r="158" spans="1:9" ht="46.5" customHeight="1" thickTop="1" x14ac:dyDescent="0.2">
      <c r="A158" s="663"/>
      <c r="B158" s="694"/>
      <c r="C158" s="695"/>
      <c r="D158" s="696"/>
      <c r="E158" s="697"/>
      <c r="F158" s="692"/>
      <c r="G158" s="692"/>
      <c r="H158" s="692"/>
      <c r="I158" s="693"/>
    </row>
    <row r="159" spans="1:9" ht="36" customHeight="1" thickBot="1" x14ac:dyDescent="0.25">
      <c r="A159" s="687"/>
      <c r="B159" s="694"/>
      <c r="C159" s="695"/>
      <c r="D159" s="696"/>
      <c r="E159" s="697"/>
      <c r="F159" s="692"/>
      <c r="G159" s="692"/>
      <c r="H159" s="692"/>
      <c r="I159" s="693"/>
    </row>
    <row r="160" spans="1:9" ht="36" customHeight="1" thickTop="1" x14ac:dyDescent="0.2">
      <c r="A160" s="663"/>
      <c r="B160" s="698"/>
      <c r="C160" s="695"/>
      <c r="D160" s="696"/>
      <c r="E160" s="697"/>
      <c r="F160" s="692"/>
      <c r="G160" s="692"/>
      <c r="H160" s="692"/>
      <c r="I160" s="699"/>
    </row>
    <row r="161" spans="1:9" ht="36" customHeight="1" thickBot="1" x14ac:dyDescent="0.25">
      <c r="A161" s="687"/>
      <c r="B161" s="698"/>
      <c r="C161" s="695"/>
      <c r="D161" s="696"/>
      <c r="E161" s="697"/>
      <c r="F161" s="692"/>
      <c r="G161" s="692"/>
      <c r="H161" s="692"/>
      <c r="I161" s="699"/>
    </row>
    <row r="162" spans="1:9" ht="36" customHeight="1" thickTop="1" x14ac:dyDescent="0.2">
      <c r="A162" s="663"/>
      <c r="B162" s="698"/>
      <c r="C162" s="695"/>
      <c r="D162" s="696"/>
      <c r="E162" s="697"/>
      <c r="F162" s="692"/>
      <c r="G162" s="692"/>
      <c r="H162" s="692"/>
      <c r="I162" s="699"/>
    </row>
    <row r="163" spans="1:9" ht="36" customHeight="1" thickBot="1" x14ac:dyDescent="0.25">
      <c r="A163" s="687"/>
      <c r="B163" s="698"/>
      <c r="C163" s="695"/>
      <c r="D163" s="696"/>
      <c r="E163" s="697"/>
      <c r="F163" s="692"/>
      <c r="G163" s="692"/>
      <c r="H163" s="692"/>
      <c r="I163" s="699"/>
    </row>
    <row r="164" spans="1:9" ht="36" customHeight="1" thickTop="1" x14ac:dyDescent="0.2">
      <c r="A164" s="663"/>
      <c r="B164" s="698"/>
      <c r="C164" s="695"/>
      <c r="D164" s="696"/>
      <c r="E164" s="697"/>
      <c r="F164" s="692"/>
      <c r="G164" s="692"/>
      <c r="H164" s="692"/>
      <c r="I164" s="699"/>
    </row>
    <row r="165" spans="1:9" ht="36" customHeight="1" thickBot="1" x14ac:dyDescent="0.25">
      <c r="A165" s="687"/>
      <c r="B165" s="698"/>
      <c r="C165" s="695"/>
      <c r="D165" s="696"/>
      <c r="E165" s="697"/>
      <c r="F165" s="692"/>
      <c r="G165" s="692"/>
      <c r="H165" s="692"/>
      <c r="I165" s="699"/>
    </row>
    <row r="166" spans="1:9" ht="36" customHeight="1" thickTop="1" x14ac:dyDescent="0.2">
      <c r="A166" s="663"/>
      <c r="B166" s="698"/>
      <c r="C166" s="695"/>
      <c r="D166" s="696"/>
      <c r="E166" s="697"/>
      <c r="F166" s="692"/>
      <c r="G166" s="692"/>
      <c r="H166" s="692"/>
      <c r="I166" s="699"/>
    </row>
    <row r="167" spans="1:9" ht="36" customHeight="1" thickBot="1" x14ac:dyDescent="0.25">
      <c r="A167" s="687"/>
      <c r="B167" s="698"/>
      <c r="C167" s="695"/>
      <c r="D167" s="696"/>
      <c r="E167" s="697"/>
      <c r="F167" s="692"/>
      <c r="G167" s="692"/>
      <c r="H167" s="692"/>
      <c r="I167" s="699"/>
    </row>
    <row r="168" spans="1:9" ht="36" customHeight="1" thickTop="1" x14ac:dyDescent="0.2">
      <c r="A168" s="663"/>
      <c r="B168" s="698"/>
      <c r="C168" s="695"/>
      <c r="D168" s="696"/>
      <c r="E168" s="697"/>
      <c r="F168" s="692"/>
      <c r="G168" s="692"/>
      <c r="H168" s="692"/>
      <c r="I168" s="699"/>
    </row>
    <row r="169" spans="1:9" ht="36" customHeight="1" thickBot="1" x14ac:dyDescent="0.25">
      <c r="A169" s="687"/>
      <c r="B169" s="698"/>
      <c r="C169" s="695"/>
      <c r="D169" s="696"/>
      <c r="E169" s="697"/>
      <c r="F169" s="692"/>
      <c r="G169" s="692"/>
      <c r="H169" s="692"/>
      <c r="I169" s="699"/>
    </row>
    <row r="170" spans="1:9" ht="36" customHeight="1" thickTop="1" x14ac:dyDescent="0.2">
      <c r="A170" s="663"/>
      <c r="B170" s="698"/>
      <c r="C170" s="695"/>
      <c r="D170" s="696"/>
      <c r="E170" s="697"/>
      <c r="F170" s="692"/>
      <c r="G170" s="692"/>
      <c r="H170" s="692"/>
      <c r="I170" s="699"/>
    </row>
    <row r="171" spans="1:9" ht="36" customHeight="1" thickBot="1" x14ac:dyDescent="0.25">
      <c r="A171" s="687"/>
      <c r="B171" s="698"/>
      <c r="C171" s="695"/>
      <c r="D171" s="696"/>
      <c r="E171" s="697"/>
      <c r="F171" s="692"/>
      <c r="G171" s="692"/>
      <c r="H171" s="692"/>
      <c r="I171" s="699"/>
    </row>
    <row r="172" spans="1:9" ht="36" customHeight="1" thickTop="1" x14ac:dyDescent="0.2">
      <c r="A172" s="663"/>
      <c r="B172" s="698"/>
      <c r="C172" s="695"/>
      <c r="D172" s="696"/>
      <c r="E172" s="697"/>
      <c r="F172" s="692"/>
      <c r="G172" s="692"/>
      <c r="H172" s="692"/>
      <c r="I172" s="699"/>
    </row>
    <row r="173" spans="1:9" ht="36" customHeight="1" thickBot="1" x14ac:dyDescent="0.25">
      <c r="A173" s="687"/>
      <c r="B173" s="698"/>
      <c r="C173" s="695"/>
      <c r="D173" s="696"/>
      <c r="E173" s="697"/>
      <c r="F173" s="692"/>
      <c r="G173" s="692"/>
      <c r="H173" s="692"/>
      <c r="I173" s="699"/>
    </row>
    <row r="174" spans="1:9" ht="36" customHeight="1" thickTop="1" x14ac:dyDescent="0.2">
      <c r="A174" s="663"/>
      <c r="B174" s="698"/>
      <c r="C174" s="695"/>
      <c r="D174" s="696"/>
      <c r="E174" s="697"/>
      <c r="F174" s="692"/>
      <c r="G174" s="692"/>
      <c r="H174" s="692"/>
      <c r="I174" s="699"/>
    </row>
    <row r="175" spans="1:9" ht="36" customHeight="1" x14ac:dyDescent="0.2">
      <c r="A175" s="700"/>
      <c r="B175" s="698"/>
      <c r="C175" s="695"/>
      <c r="D175" s="696"/>
      <c r="E175" s="697"/>
      <c r="F175" s="692"/>
      <c r="G175" s="692"/>
      <c r="H175" s="692"/>
      <c r="I175" s="699"/>
    </row>
    <row r="176" spans="1:9" ht="36" customHeight="1" x14ac:dyDescent="0.2">
      <c r="A176" s="700"/>
      <c r="B176" s="698"/>
      <c r="C176" s="695"/>
      <c r="D176" s="696"/>
      <c r="E176" s="697"/>
      <c r="F176" s="692"/>
      <c r="G176" s="692"/>
      <c r="H176" s="692"/>
      <c r="I176" s="699"/>
    </row>
    <row r="177" spans="1:10" ht="36" customHeight="1" x14ac:dyDescent="0.2">
      <c r="A177" s="700"/>
      <c r="B177" s="698"/>
      <c r="C177" s="695"/>
      <c r="D177" s="696"/>
      <c r="E177" s="697"/>
      <c r="F177" s="692"/>
      <c r="G177" s="692"/>
      <c r="H177" s="692"/>
      <c r="I177" s="699"/>
    </row>
    <row r="178" spans="1:10" ht="36" customHeight="1" x14ac:dyDescent="0.2">
      <c r="A178" s="700"/>
      <c r="B178" s="698"/>
      <c r="C178" s="695"/>
      <c r="D178" s="696"/>
      <c r="E178" s="697"/>
      <c r="F178" s="692"/>
      <c r="G178" s="692"/>
      <c r="H178" s="692"/>
      <c r="I178" s="699"/>
    </row>
    <row r="179" spans="1:10" ht="36" customHeight="1" x14ac:dyDescent="0.2">
      <c r="A179" s="700"/>
      <c r="B179" s="698"/>
      <c r="C179" s="695"/>
      <c r="D179" s="696"/>
      <c r="E179" s="697"/>
      <c r="F179" s="692"/>
      <c r="G179" s="692"/>
      <c r="H179" s="692"/>
      <c r="I179" s="699"/>
    </row>
    <row r="180" spans="1:10" ht="36" customHeight="1" x14ac:dyDescent="0.2">
      <c r="A180" s="700"/>
      <c r="B180" s="698"/>
      <c r="C180" s="695"/>
      <c r="D180" s="696"/>
      <c r="E180" s="697"/>
      <c r="F180" s="692"/>
      <c r="G180" s="692"/>
      <c r="H180" s="692"/>
      <c r="I180" s="699"/>
    </row>
    <row r="181" spans="1:10" ht="36" customHeight="1" x14ac:dyDescent="0.2">
      <c r="A181" s="700"/>
      <c r="B181" s="698"/>
      <c r="C181" s="695"/>
      <c r="D181" s="696"/>
      <c r="E181" s="697"/>
      <c r="F181" s="692"/>
      <c r="G181" s="692"/>
      <c r="H181" s="692"/>
      <c r="I181" s="699"/>
    </row>
    <row r="182" spans="1:10" ht="36" customHeight="1" x14ac:dyDescent="0.2">
      <c r="A182" s="700"/>
      <c r="B182" s="698"/>
      <c r="C182" s="695"/>
      <c r="D182" s="696"/>
      <c r="E182" s="697"/>
      <c r="F182" s="692"/>
      <c r="G182" s="692"/>
      <c r="H182" s="692"/>
      <c r="I182" s="699"/>
    </row>
    <row r="183" spans="1:10" ht="36" customHeight="1" x14ac:dyDescent="0.2">
      <c r="A183" s="700"/>
      <c r="B183" s="698"/>
      <c r="C183" s="695"/>
      <c r="D183" s="696"/>
      <c r="E183" s="697"/>
      <c r="F183" s="692"/>
      <c r="G183" s="692"/>
      <c r="H183" s="692"/>
      <c r="I183" s="699"/>
    </row>
    <row r="184" spans="1:10" ht="36" customHeight="1" x14ac:dyDescent="0.2">
      <c r="A184" s="700"/>
      <c r="B184" s="698"/>
      <c r="C184" s="695"/>
      <c r="D184" s="696"/>
      <c r="E184" s="697"/>
      <c r="F184" s="692"/>
      <c r="G184" s="692"/>
      <c r="H184" s="692"/>
      <c r="I184" s="699"/>
    </row>
    <row r="185" spans="1:10" ht="36" customHeight="1" x14ac:dyDescent="0.2">
      <c r="A185" s="701"/>
      <c r="B185" s="696"/>
      <c r="C185" s="695"/>
      <c r="D185" s="696"/>
      <c r="E185" s="697"/>
      <c r="F185" s="692"/>
      <c r="G185" s="692"/>
      <c r="H185" s="692"/>
      <c r="I185" s="692"/>
    </row>
    <row r="186" spans="1:10" ht="36" customHeight="1" x14ac:dyDescent="0.2">
      <c r="A186" s="701"/>
      <c r="B186" s="696"/>
      <c r="C186" s="695"/>
      <c r="D186" s="696"/>
      <c r="E186" s="697"/>
      <c r="F186" s="692"/>
      <c r="G186" s="692"/>
      <c r="H186" s="692"/>
      <c r="I186" s="692"/>
    </row>
    <row r="187" spans="1:10" ht="36" customHeight="1" x14ac:dyDescent="0.2">
      <c r="A187" s="701"/>
      <c r="B187" s="696"/>
      <c r="C187" s="695"/>
      <c r="D187" s="696"/>
      <c r="E187" s="697"/>
      <c r="F187" s="692"/>
      <c r="G187" s="692"/>
      <c r="H187" s="692"/>
      <c r="I187" s="692"/>
    </row>
    <row r="188" spans="1:10" ht="16.5" customHeight="1" thickBot="1" x14ac:dyDescent="0.3">
      <c r="A188" s="702" t="s">
        <v>43</v>
      </c>
      <c r="B188" s="703"/>
      <c r="C188" s="704"/>
      <c r="D188" s="705"/>
      <c r="E188" s="705">
        <f>SUM(E9:E177)</f>
        <v>530.96</v>
      </c>
      <c r="F188" s="705">
        <f>SUM(F9:F177)</f>
        <v>34451.993239999982</v>
      </c>
      <c r="G188" s="705"/>
      <c r="H188" s="705">
        <f>SUM(H9:H177)</f>
        <v>32801.993239999982</v>
      </c>
      <c r="I188" s="705">
        <f>SUM(I9:I177)</f>
        <v>33401.990000000005</v>
      </c>
    </row>
    <row r="189" spans="1:10" ht="16.5" customHeight="1" thickTop="1" thickBot="1" x14ac:dyDescent="0.3">
      <c r="A189" s="706" t="s">
        <v>44</v>
      </c>
      <c r="B189" s="707"/>
      <c r="C189" s="708"/>
      <c r="D189" s="707"/>
      <c r="E189" s="709"/>
      <c r="F189" s="710"/>
      <c r="G189" s="710"/>
      <c r="H189" s="710"/>
      <c r="I189" s="711">
        <f>I205</f>
        <v>963</v>
      </c>
    </row>
    <row r="190" spans="1:10" ht="51" customHeight="1" thickTop="1" x14ac:dyDescent="0.2">
      <c r="A190" s="712">
        <v>1</v>
      </c>
      <c r="B190" s="657" t="s">
        <v>14443</v>
      </c>
      <c r="C190" s="713" t="s">
        <v>14444</v>
      </c>
      <c r="D190" s="658" t="s">
        <v>14445</v>
      </c>
      <c r="E190" s="660">
        <v>16</v>
      </c>
      <c r="F190" s="714">
        <v>962.12</v>
      </c>
      <c r="G190" s="678"/>
      <c r="H190" s="714">
        <v>962.12</v>
      </c>
      <c r="I190" s="715">
        <v>963</v>
      </c>
      <c r="J190" s="716">
        <f>F190/E190</f>
        <v>60.1325</v>
      </c>
    </row>
    <row r="191" spans="1:10" ht="39.75" customHeight="1" x14ac:dyDescent="0.2">
      <c r="A191" s="717"/>
      <c r="B191" s="670"/>
      <c r="C191" s="718"/>
      <c r="D191" s="670"/>
      <c r="E191" s="673"/>
      <c r="F191" s="719"/>
      <c r="G191" s="670"/>
      <c r="H191" s="719"/>
      <c r="I191" s="719"/>
      <c r="J191" s="716" t="e">
        <f>F191/E191</f>
        <v>#DIV/0!</v>
      </c>
    </row>
    <row r="192" spans="1:10" ht="61.5" customHeight="1" x14ac:dyDescent="0.2">
      <c r="A192" s="717"/>
      <c r="B192" s="670"/>
      <c r="C192" s="718"/>
      <c r="D192" s="670"/>
      <c r="E192" s="673"/>
      <c r="F192" s="719"/>
      <c r="G192" s="670"/>
      <c r="H192" s="719"/>
      <c r="I192" s="719"/>
      <c r="J192" s="716" t="e">
        <f>F192/E192</f>
        <v>#DIV/0!</v>
      </c>
    </row>
    <row r="193" spans="1:9" ht="16.5" customHeight="1" x14ac:dyDescent="0.2">
      <c r="A193" s="717"/>
      <c r="B193" s="720"/>
      <c r="C193" s="720"/>
      <c r="D193" s="720"/>
      <c r="E193" s="721"/>
      <c r="F193" s="722"/>
      <c r="G193" s="722"/>
      <c r="H193" s="722"/>
      <c r="I193" s="723"/>
    </row>
    <row r="194" spans="1:9" ht="16.5" customHeight="1" x14ac:dyDescent="0.2">
      <c r="A194" s="724"/>
      <c r="B194" s="720"/>
      <c r="C194" s="720"/>
      <c r="D194" s="720"/>
      <c r="E194" s="725"/>
      <c r="F194" s="722"/>
      <c r="G194" s="722"/>
      <c r="H194" s="722"/>
      <c r="I194" s="723"/>
    </row>
    <row r="195" spans="1:9" ht="16.5" customHeight="1" x14ac:dyDescent="0.2">
      <c r="A195" s="724"/>
      <c r="B195" s="720"/>
      <c r="C195" s="720"/>
      <c r="D195" s="720"/>
      <c r="E195" s="725"/>
      <c r="F195" s="722"/>
      <c r="G195" s="722"/>
      <c r="H195" s="722"/>
      <c r="I195" s="723"/>
    </row>
    <row r="196" spans="1:9" ht="16.5" customHeight="1" x14ac:dyDescent="0.2">
      <c r="A196" s="724"/>
      <c r="B196" s="720"/>
      <c r="C196" s="720"/>
      <c r="D196" s="720"/>
      <c r="E196" s="725"/>
      <c r="F196" s="722"/>
      <c r="G196" s="722"/>
      <c r="H196" s="722"/>
      <c r="I196" s="723"/>
    </row>
    <row r="197" spans="1:9" ht="16.5" customHeight="1" x14ac:dyDescent="0.2">
      <c r="A197" s="724"/>
      <c r="B197" s="720"/>
      <c r="C197" s="720"/>
      <c r="D197" s="720"/>
      <c r="E197" s="725"/>
      <c r="F197" s="722"/>
      <c r="G197" s="722"/>
      <c r="H197" s="722"/>
      <c r="I197" s="723"/>
    </row>
    <row r="198" spans="1:9" ht="16.5" customHeight="1" x14ac:dyDescent="0.2">
      <c r="A198" s="724"/>
      <c r="B198" s="720"/>
      <c r="C198" s="720"/>
      <c r="D198" s="720"/>
      <c r="E198" s="725"/>
      <c r="F198" s="722"/>
      <c r="G198" s="722"/>
      <c r="H198" s="722"/>
      <c r="I198" s="723"/>
    </row>
    <row r="199" spans="1:9" ht="16.5" customHeight="1" x14ac:dyDescent="0.25">
      <c r="A199" s="726"/>
      <c r="B199" s="727"/>
      <c r="C199" s="728"/>
      <c r="D199" s="727"/>
      <c r="E199" s="729"/>
      <c r="F199" s="730"/>
      <c r="G199" s="730"/>
      <c r="H199" s="730"/>
      <c r="I199" s="731"/>
    </row>
    <row r="200" spans="1:9" ht="16.5" customHeight="1" x14ac:dyDescent="0.25">
      <c r="A200" s="726"/>
      <c r="B200" s="727"/>
      <c r="C200" s="728"/>
      <c r="D200" s="727"/>
      <c r="E200" s="729"/>
      <c r="F200" s="730"/>
      <c r="G200" s="730"/>
      <c r="H200" s="730"/>
      <c r="I200" s="731"/>
    </row>
    <row r="201" spans="1:9" ht="16.5" customHeight="1" x14ac:dyDescent="0.25">
      <c r="A201" s="726"/>
      <c r="B201" s="727"/>
      <c r="C201" s="728"/>
      <c r="D201" s="727"/>
      <c r="E201" s="729"/>
      <c r="F201" s="730"/>
      <c r="G201" s="730"/>
      <c r="H201" s="730"/>
      <c r="I201" s="731"/>
    </row>
    <row r="202" spans="1:9" ht="16.5" customHeight="1" x14ac:dyDescent="0.25">
      <c r="A202" s="726"/>
      <c r="B202" s="727"/>
      <c r="C202" s="728"/>
      <c r="D202" s="727"/>
      <c r="E202" s="729"/>
      <c r="F202" s="730"/>
      <c r="G202" s="730"/>
      <c r="H202" s="730"/>
      <c r="I202" s="731"/>
    </row>
    <row r="203" spans="1:9" ht="16.5" customHeight="1" x14ac:dyDescent="0.25">
      <c r="A203" s="726"/>
      <c r="B203" s="727"/>
      <c r="C203" s="728"/>
      <c r="D203" s="727"/>
      <c r="E203" s="729"/>
      <c r="F203" s="730"/>
      <c r="G203" s="730"/>
      <c r="H203" s="730"/>
      <c r="I203" s="731"/>
    </row>
    <row r="204" spans="1:9" ht="16.5" customHeight="1" thickBot="1" x14ac:dyDescent="0.3">
      <c r="A204" s="732"/>
      <c r="B204" s="733"/>
      <c r="C204" s="734"/>
      <c r="D204" s="733"/>
      <c r="E204" s="735"/>
      <c r="F204" s="736"/>
      <c r="G204" s="736"/>
      <c r="H204" s="736"/>
      <c r="I204" s="737"/>
    </row>
    <row r="205" spans="1:9" ht="16.5" customHeight="1" thickTop="1" thickBot="1" x14ac:dyDescent="0.3">
      <c r="A205" s="738" t="s">
        <v>43</v>
      </c>
      <c r="B205" s="739"/>
      <c r="C205" s="739"/>
      <c r="D205" s="739"/>
      <c r="E205" s="740">
        <f>SUM(E190:E204)</f>
        <v>16</v>
      </c>
      <c r="F205" s="740">
        <f>SUM(F190:F204)</f>
        <v>962.12</v>
      </c>
      <c r="G205" s="740">
        <f>SUM(G190:G204)</f>
        <v>0</v>
      </c>
      <c r="H205" s="740">
        <f>SUM(H190:H204)</f>
        <v>962.12</v>
      </c>
      <c r="I205" s="741">
        <f>SUM(I190:I204)</f>
        <v>963</v>
      </c>
    </row>
    <row r="206" spans="1:9" ht="16.5" customHeight="1" thickTop="1" thickBot="1" x14ac:dyDescent="0.3">
      <c r="A206" s="742" t="s">
        <v>45</v>
      </c>
      <c r="B206" s="743"/>
      <c r="C206" s="743"/>
      <c r="D206" s="743"/>
      <c r="E206" s="744"/>
      <c r="F206" s="745"/>
      <c r="G206" s="745"/>
      <c r="H206" s="745"/>
      <c r="I206" s="746">
        <f>I213</f>
        <v>0</v>
      </c>
    </row>
    <row r="207" spans="1:9" ht="39" customHeight="1" thickTop="1" thickBot="1" x14ac:dyDescent="0.25">
      <c r="A207" s="712"/>
      <c r="B207" s="670"/>
      <c r="C207" s="718"/>
      <c r="D207" s="670"/>
      <c r="E207" s="673"/>
      <c r="F207" s="719"/>
      <c r="G207" s="670"/>
      <c r="H207" s="719"/>
      <c r="I207" s="719"/>
    </row>
    <row r="208" spans="1:9" ht="69.75" customHeight="1" thickTop="1" thickBot="1" x14ac:dyDescent="0.25">
      <c r="A208" s="712"/>
      <c r="B208" s="670"/>
      <c r="C208" s="718"/>
      <c r="D208" s="670"/>
      <c r="E208" s="673"/>
      <c r="F208" s="719"/>
      <c r="G208" s="670"/>
      <c r="H208" s="719"/>
      <c r="I208" s="719"/>
    </row>
    <row r="209" spans="1:9" ht="45.75" customHeight="1" thickTop="1" thickBot="1" x14ac:dyDescent="0.25">
      <c r="A209" s="712"/>
      <c r="B209" s="670"/>
      <c r="C209" s="718"/>
      <c r="D209" s="670"/>
      <c r="E209" s="673"/>
      <c r="F209" s="719"/>
      <c r="G209" s="670"/>
      <c r="H209" s="719"/>
      <c r="I209" s="719"/>
    </row>
    <row r="210" spans="1:9" ht="35.25" customHeight="1" thickTop="1" x14ac:dyDescent="0.2">
      <c r="A210" s="712"/>
      <c r="B210" s="670"/>
      <c r="C210" s="718"/>
      <c r="D210" s="670"/>
      <c r="E210" s="673"/>
      <c r="F210" s="719"/>
      <c r="G210" s="670"/>
      <c r="H210" s="719"/>
      <c r="I210" s="719"/>
    </row>
    <row r="211" spans="1:9" ht="48.75" customHeight="1" x14ac:dyDescent="0.25">
      <c r="A211" s="726"/>
      <c r="B211" s="670"/>
      <c r="C211" s="718"/>
      <c r="D211" s="670"/>
      <c r="E211" s="673"/>
      <c r="F211" s="719"/>
      <c r="G211" s="670"/>
      <c r="H211" s="719"/>
      <c r="I211" s="719"/>
    </row>
    <row r="212" spans="1:9" ht="16.5" customHeight="1" thickBot="1" x14ac:dyDescent="0.3">
      <c r="A212" s="732"/>
      <c r="B212" s="733"/>
      <c r="C212" s="734"/>
      <c r="D212" s="733"/>
      <c r="E212" s="735"/>
      <c r="F212" s="736"/>
      <c r="G212" s="736"/>
      <c r="H212" s="736"/>
      <c r="I212" s="737"/>
    </row>
    <row r="213" spans="1:9" ht="16.5" customHeight="1" thickTop="1" thickBot="1" x14ac:dyDescent="0.3">
      <c r="A213" s="738" t="s">
        <v>43</v>
      </c>
      <c r="B213" s="739"/>
      <c r="C213" s="739"/>
      <c r="D213" s="739"/>
      <c r="E213" s="740">
        <f>SUM(E207:E212)</f>
        <v>0</v>
      </c>
      <c r="F213" s="747">
        <f>SUM(F207:F212)</f>
        <v>0</v>
      </c>
      <c r="G213" s="747">
        <f>SUM(G207:G212)</f>
        <v>0</v>
      </c>
      <c r="H213" s="747">
        <f>SUM(H207:H212)</f>
        <v>0</v>
      </c>
      <c r="I213" s="748">
        <f>SUM(I207:I212)</f>
        <v>0</v>
      </c>
    </row>
    <row r="214" spans="1:9" ht="16.5" customHeight="1" thickTop="1" thickBot="1" x14ac:dyDescent="0.3">
      <c r="A214" s="706" t="s">
        <v>46</v>
      </c>
      <c r="B214" s="707"/>
      <c r="C214" s="707"/>
      <c r="D214" s="707"/>
      <c r="E214" s="709"/>
      <c r="F214" s="710"/>
      <c r="G214" s="710"/>
      <c r="H214" s="710"/>
      <c r="I214" s="711">
        <f>I234</f>
        <v>25126.71</v>
      </c>
    </row>
    <row r="215" spans="1:9" ht="32.25" customHeight="1" thickBot="1" x14ac:dyDescent="0.25">
      <c r="A215" s="749">
        <v>1</v>
      </c>
      <c r="B215" s="750" t="s">
        <v>14446</v>
      </c>
      <c r="C215" s="658" t="s">
        <v>13164</v>
      </c>
      <c r="D215" s="658" t="s">
        <v>14446</v>
      </c>
      <c r="E215" s="660">
        <v>474</v>
      </c>
      <c r="F215" s="678">
        <v>28502.95</v>
      </c>
      <c r="G215" s="678">
        <f>F215-I215</f>
        <v>3376.2400000000016</v>
      </c>
      <c r="H215" s="678">
        <v>28502.95</v>
      </c>
      <c r="I215" s="715">
        <v>25126.71</v>
      </c>
    </row>
    <row r="216" spans="1:9" ht="31.5" customHeight="1" x14ac:dyDescent="0.2">
      <c r="A216" s="749">
        <v>2</v>
      </c>
      <c r="B216" s="750" t="s">
        <v>4252</v>
      </c>
      <c r="C216" s="658" t="s">
        <v>4253</v>
      </c>
      <c r="D216" s="751" t="s">
        <v>4252</v>
      </c>
      <c r="E216" s="752">
        <v>376</v>
      </c>
      <c r="F216" s="753">
        <v>6615.27</v>
      </c>
      <c r="G216" s="753">
        <v>6615.27</v>
      </c>
      <c r="H216" s="753">
        <v>-6615.27</v>
      </c>
      <c r="I216" s="754">
        <v>0</v>
      </c>
    </row>
    <row r="217" spans="1:9" ht="37.5" customHeight="1" x14ac:dyDescent="0.25">
      <c r="A217" s="755"/>
      <c r="B217" s="756"/>
      <c r="C217" s="757"/>
      <c r="D217" s="758"/>
      <c r="E217" s="759"/>
      <c r="F217" s="760"/>
      <c r="G217" s="761"/>
      <c r="H217" s="760"/>
      <c r="I217" s="761"/>
    </row>
    <row r="218" spans="1:9" ht="36.75" customHeight="1" x14ac:dyDescent="0.25">
      <c r="A218" s="755"/>
      <c r="B218" s="756"/>
      <c r="C218" s="757"/>
      <c r="D218" s="758"/>
      <c r="E218" s="759"/>
      <c r="F218" s="760"/>
      <c r="G218" s="761"/>
      <c r="H218" s="760"/>
      <c r="I218" s="761"/>
    </row>
    <row r="219" spans="1:9" ht="47.25" customHeight="1" x14ac:dyDescent="0.25">
      <c r="A219" s="762"/>
      <c r="B219" s="756"/>
      <c r="C219" s="757"/>
      <c r="D219" s="758"/>
      <c r="E219" s="759"/>
      <c r="F219" s="760"/>
      <c r="G219" s="761"/>
      <c r="H219" s="760"/>
      <c r="I219" s="761"/>
    </row>
    <row r="220" spans="1:9" ht="16.5" customHeight="1" x14ac:dyDescent="0.25">
      <c r="A220" s="726"/>
      <c r="B220" s="727"/>
      <c r="C220" s="728"/>
      <c r="D220" s="727"/>
      <c r="E220" s="729"/>
      <c r="F220" s="730"/>
      <c r="G220" s="730"/>
      <c r="H220" s="730"/>
      <c r="I220" s="731"/>
    </row>
    <row r="221" spans="1:9" ht="16.5" customHeight="1" x14ac:dyDescent="0.25">
      <c r="A221" s="726"/>
      <c r="B221" s="727"/>
      <c r="C221" s="728"/>
      <c r="D221" s="727"/>
      <c r="E221" s="729"/>
      <c r="F221" s="730"/>
      <c r="G221" s="730"/>
      <c r="H221" s="730"/>
      <c r="I221" s="731"/>
    </row>
    <row r="222" spans="1:9" ht="16.5" customHeight="1" x14ac:dyDescent="0.25">
      <c r="A222" s="726"/>
      <c r="B222" s="727"/>
      <c r="C222" s="728"/>
      <c r="D222" s="727"/>
      <c r="E222" s="729"/>
      <c r="F222" s="730"/>
      <c r="G222" s="730"/>
      <c r="H222" s="730"/>
      <c r="I222" s="731"/>
    </row>
    <row r="223" spans="1:9" ht="16.5" customHeight="1" x14ac:dyDescent="0.25">
      <c r="A223" s="726"/>
      <c r="B223" s="727"/>
      <c r="C223" s="728"/>
      <c r="D223" s="727"/>
      <c r="E223" s="729"/>
      <c r="F223" s="730"/>
      <c r="G223" s="730"/>
      <c r="H223" s="730"/>
      <c r="I223" s="731"/>
    </row>
    <row r="224" spans="1:9" ht="16.5" customHeight="1" x14ac:dyDescent="0.25">
      <c r="A224" s="726"/>
      <c r="B224" s="727"/>
      <c r="C224" s="728"/>
      <c r="D224" s="727"/>
      <c r="E224" s="729"/>
      <c r="F224" s="730"/>
      <c r="G224" s="730"/>
      <c r="H224" s="730"/>
      <c r="I224" s="731"/>
    </row>
    <row r="225" spans="1:10" ht="16.5" customHeight="1" x14ac:dyDescent="0.25">
      <c r="A225" s="726"/>
      <c r="B225" s="727"/>
      <c r="C225" s="728"/>
      <c r="D225" s="727"/>
      <c r="E225" s="729"/>
      <c r="F225" s="730"/>
      <c r="G225" s="730"/>
      <c r="H225" s="730"/>
      <c r="I225" s="731"/>
    </row>
    <row r="226" spans="1:10" ht="16.5" customHeight="1" x14ac:dyDescent="0.25">
      <c r="A226" s="726"/>
      <c r="B226" s="727"/>
      <c r="C226" s="728"/>
      <c r="D226" s="727"/>
      <c r="E226" s="729"/>
      <c r="F226" s="730"/>
      <c r="G226" s="730"/>
      <c r="H226" s="730"/>
      <c r="I226" s="731"/>
    </row>
    <row r="227" spans="1:10" ht="16.5" customHeight="1" x14ac:dyDescent="0.25">
      <c r="A227" s="726"/>
      <c r="B227" s="727"/>
      <c r="C227" s="728"/>
      <c r="D227" s="727"/>
      <c r="E227" s="729"/>
      <c r="F227" s="730"/>
      <c r="G227" s="730"/>
      <c r="H227" s="730"/>
      <c r="I227" s="731"/>
    </row>
    <row r="228" spans="1:10" ht="16.5" customHeight="1" x14ac:dyDescent="0.25">
      <c r="A228" s="726"/>
      <c r="B228" s="727"/>
      <c r="C228" s="728"/>
      <c r="D228" s="727"/>
      <c r="E228" s="729"/>
      <c r="F228" s="730"/>
      <c r="G228" s="730"/>
      <c r="H228" s="730"/>
      <c r="I228" s="731"/>
    </row>
    <row r="229" spans="1:10" ht="16.5" customHeight="1" x14ac:dyDescent="0.25">
      <c r="A229" s="726"/>
      <c r="B229" s="727"/>
      <c r="C229" s="728"/>
      <c r="D229" s="727"/>
      <c r="E229" s="729"/>
      <c r="F229" s="730"/>
      <c r="G229" s="730"/>
      <c r="H229" s="730"/>
      <c r="I229" s="731"/>
    </row>
    <row r="230" spans="1:10" ht="16.5" customHeight="1" x14ac:dyDescent="0.25">
      <c r="A230" s="726"/>
      <c r="B230" s="727"/>
      <c r="C230" s="728"/>
      <c r="D230" s="727"/>
      <c r="E230" s="729"/>
      <c r="F230" s="730"/>
      <c r="G230" s="730"/>
      <c r="H230" s="730"/>
      <c r="I230" s="731"/>
    </row>
    <row r="231" spans="1:10" ht="16.5" customHeight="1" x14ac:dyDescent="0.25">
      <c r="A231" s="726"/>
      <c r="B231" s="727"/>
      <c r="C231" s="728"/>
      <c r="D231" s="727"/>
      <c r="E231" s="729"/>
      <c r="F231" s="730"/>
      <c r="G231" s="730"/>
      <c r="H231" s="730"/>
      <c r="I231" s="731"/>
    </row>
    <row r="232" spans="1:10" ht="16.5" customHeight="1" x14ac:dyDescent="0.25">
      <c r="A232" s="726"/>
      <c r="B232" s="727"/>
      <c r="C232" s="728"/>
      <c r="D232" s="727"/>
      <c r="E232" s="729"/>
      <c r="F232" s="730"/>
      <c r="G232" s="730"/>
      <c r="H232" s="730"/>
      <c r="I232" s="731"/>
    </row>
    <row r="233" spans="1:10" ht="16.5" customHeight="1" thickBot="1" x14ac:dyDescent="0.3">
      <c r="A233" s="732"/>
      <c r="B233" s="733"/>
      <c r="C233" s="734"/>
      <c r="D233" s="733"/>
      <c r="E233" s="735"/>
      <c r="F233" s="736"/>
      <c r="G233" s="736"/>
      <c r="H233" s="736"/>
      <c r="I233" s="737"/>
    </row>
    <row r="234" spans="1:10" ht="16.5" customHeight="1" thickTop="1" thickBot="1" x14ac:dyDescent="0.3">
      <c r="A234" s="738" t="s">
        <v>43</v>
      </c>
      <c r="B234" s="739"/>
      <c r="C234" s="763"/>
      <c r="D234" s="739"/>
      <c r="E234" s="740">
        <f>SUM(E215:E233)</f>
        <v>850</v>
      </c>
      <c r="F234" s="747">
        <f>SUM(F215:F233)</f>
        <v>35118.22</v>
      </c>
      <c r="G234" s="747">
        <f>SUM(G215:G233)</f>
        <v>9991.510000000002</v>
      </c>
      <c r="H234" s="747">
        <f>SUM(H215:H233)</f>
        <v>21887.68</v>
      </c>
      <c r="I234" s="748">
        <f>SUM(I215:I233)</f>
        <v>25126.71</v>
      </c>
    </row>
    <row r="235" spans="1:10" ht="16.5" customHeight="1" thickTop="1" thickBot="1" x14ac:dyDescent="0.3">
      <c r="A235" s="764" t="s">
        <v>47</v>
      </c>
      <c r="B235" s="765"/>
      <c r="C235" s="766"/>
      <c r="D235" s="765"/>
      <c r="E235" s="767"/>
      <c r="F235" s="768"/>
      <c r="G235" s="768"/>
      <c r="H235" s="768"/>
      <c r="I235" s="769">
        <f>I255</f>
        <v>0</v>
      </c>
    </row>
    <row r="236" spans="1:10" ht="58.5" customHeight="1" thickTop="1" x14ac:dyDescent="0.25">
      <c r="A236" s="770"/>
      <c r="B236" s="670"/>
      <c r="C236" s="718"/>
      <c r="D236" s="670"/>
      <c r="E236" s="670"/>
      <c r="F236" s="719"/>
      <c r="G236" s="670"/>
      <c r="H236" s="719"/>
      <c r="I236" s="719"/>
      <c r="J236" s="771"/>
    </row>
    <row r="237" spans="1:10" ht="55.5" customHeight="1" x14ac:dyDescent="0.25">
      <c r="A237" s="762"/>
      <c r="B237" s="670"/>
      <c r="C237" s="718"/>
      <c r="D237" s="670"/>
      <c r="E237" s="670"/>
      <c r="F237" s="719"/>
      <c r="G237" s="670"/>
      <c r="H237" s="719"/>
      <c r="I237" s="719"/>
    </row>
    <row r="238" spans="1:10" ht="45.75" customHeight="1" x14ac:dyDescent="0.25">
      <c r="A238" s="762"/>
      <c r="B238" s="670"/>
      <c r="C238" s="718"/>
      <c r="D238" s="670"/>
      <c r="E238" s="670"/>
      <c r="F238" s="719"/>
      <c r="G238" s="670"/>
      <c r="H238" s="719"/>
      <c r="I238" s="719"/>
    </row>
    <row r="239" spans="1:10" ht="16.5" customHeight="1" x14ac:dyDescent="0.25">
      <c r="A239" s="762"/>
      <c r="B239" s="727"/>
      <c r="C239" s="728"/>
      <c r="D239" s="727"/>
      <c r="E239" s="729"/>
      <c r="F239" s="772"/>
      <c r="G239" s="772"/>
      <c r="H239" s="772"/>
      <c r="I239" s="773"/>
    </row>
    <row r="240" spans="1:10" ht="16.5" customHeight="1" x14ac:dyDescent="0.25">
      <c r="A240" s="726"/>
      <c r="B240" s="727"/>
      <c r="C240" s="728"/>
      <c r="D240" s="727"/>
      <c r="E240" s="729"/>
      <c r="F240" s="730"/>
      <c r="G240" s="730"/>
      <c r="H240" s="730"/>
      <c r="I240" s="731"/>
    </row>
    <row r="241" spans="1:9" ht="16.5" customHeight="1" x14ac:dyDescent="0.25">
      <c r="A241" s="726"/>
      <c r="B241" s="727"/>
      <c r="C241" s="728"/>
      <c r="D241" s="727"/>
      <c r="E241" s="729"/>
      <c r="F241" s="730"/>
      <c r="G241" s="730"/>
      <c r="H241" s="730"/>
      <c r="I241" s="731"/>
    </row>
    <row r="242" spans="1:9" ht="16.5" customHeight="1" x14ac:dyDescent="0.25">
      <c r="A242" s="726"/>
      <c r="B242" s="727"/>
      <c r="C242" s="728"/>
      <c r="D242" s="727"/>
      <c r="E242" s="729"/>
      <c r="F242" s="730"/>
      <c r="G242" s="730"/>
      <c r="H242" s="730"/>
      <c r="I242" s="731"/>
    </row>
    <row r="243" spans="1:9" ht="16.5" customHeight="1" x14ac:dyDescent="0.25">
      <c r="A243" s="726"/>
      <c r="B243" s="727"/>
      <c r="C243" s="728"/>
      <c r="D243" s="727"/>
      <c r="E243" s="729"/>
      <c r="F243" s="730"/>
      <c r="G243" s="730"/>
      <c r="H243" s="730"/>
      <c r="I243" s="731"/>
    </row>
    <row r="244" spans="1:9" ht="16.5" customHeight="1" x14ac:dyDescent="0.25">
      <c r="A244" s="726"/>
      <c r="B244" s="727"/>
      <c r="C244" s="728"/>
      <c r="D244" s="727"/>
      <c r="E244" s="729"/>
      <c r="F244" s="730"/>
      <c r="G244" s="730"/>
      <c r="H244" s="730"/>
      <c r="I244" s="731"/>
    </row>
    <row r="245" spans="1:9" ht="16.5" customHeight="1" x14ac:dyDescent="0.25">
      <c r="A245" s="726"/>
      <c r="B245" s="727"/>
      <c r="C245" s="728"/>
      <c r="D245" s="727"/>
      <c r="E245" s="729"/>
      <c r="F245" s="730"/>
      <c r="G245" s="730"/>
      <c r="H245" s="730"/>
      <c r="I245" s="731"/>
    </row>
    <row r="246" spans="1:9" ht="16.5" customHeight="1" x14ac:dyDescent="0.25">
      <c r="A246" s="726"/>
      <c r="B246" s="727"/>
      <c r="C246" s="728"/>
      <c r="D246" s="727"/>
      <c r="E246" s="729"/>
      <c r="F246" s="730"/>
      <c r="G246" s="730"/>
      <c r="H246" s="730"/>
      <c r="I246" s="731"/>
    </row>
    <row r="247" spans="1:9" ht="16.5" customHeight="1" x14ac:dyDescent="0.25">
      <c r="A247" s="726"/>
      <c r="B247" s="727"/>
      <c r="C247" s="728"/>
      <c r="D247" s="727"/>
      <c r="E247" s="729"/>
      <c r="F247" s="730"/>
      <c r="G247" s="730"/>
      <c r="H247" s="730"/>
      <c r="I247" s="731"/>
    </row>
    <row r="248" spans="1:9" ht="16.5" customHeight="1" x14ac:dyDescent="0.25">
      <c r="A248" s="726"/>
      <c r="B248" s="727"/>
      <c r="C248" s="728"/>
      <c r="D248" s="727"/>
      <c r="E248" s="729"/>
      <c r="F248" s="730"/>
      <c r="G248" s="730"/>
      <c r="H248" s="730"/>
      <c r="I248" s="731"/>
    </row>
    <row r="249" spans="1:9" ht="16.5" customHeight="1" x14ac:dyDescent="0.25">
      <c r="A249" s="726"/>
      <c r="B249" s="727"/>
      <c r="C249" s="728"/>
      <c r="D249" s="727"/>
      <c r="E249" s="729"/>
      <c r="F249" s="730"/>
      <c r="G249" s="730"/>
      <c r="H249" s="730"/>
      <c r="I249" s="731"/>
    </row>
    <row r="250" spans="1:9" ht="16.5" customHeight="1" x14ac:dyDescent="0.25">
      <c r="A250" s="726"/>
      <c r="B250" s="727"/>
      <c r="C250" s="728"/>
      <c r="D250" s="727"/>
      <c r="E250" s="729"/>
      <c r="F250" s="730"/>
      <c r="G250" s="730"/>
      <c r="H250" s="730"/>
      <c r="I250" s="731"/>
    </row>
    <row r="251" spans="1:9" ht="16.5" customHeight="1" x14ac:dyDescent="0.25">
      <c r="A251" s="726"/>
      <c r="B251" s="727"/>
      <c r="C251" s="728"/>
      <c r="D251" s="727"/>
      <c r="E251" s="729"/>
      <c r="F251" s="730"/>
      <c r="G251" s="730"/>
      <c r="H251" s="730"/>
      <c r="I251" s="731"/>
    </row>
    <row r="252" spans="1:9" ht="16.5" customHeight="1" x14ac:dyDescent="0.25">
      <c r="A252" s="726"/>
      <c r="B252" s="727"/>
      <c r="C252" s="728"/>
      <c r="D252" s="727"/>
      <c r="E252" s="729"/>
      <c r="F252" s="730"/>
      <c r="G252" s="730"/>
      <c r="H252" s="730"/>
      <c r="I252" s="731"/>
    </row>
    <row r="253" spans="1:9" ht="16.5" customHeight="1" x14ac:dyDescent="0.25">
      <c r="A253" s="726"/>
      <c r="B253" s="727"/>
      <c r="C253" s="728"/>
      <c r="D253" s="727"/>
      <c r="E253" s="729"/>
      <c r="F253" s="730"/>
      <c r="G253" s="730"/>
      <c r="H253" s="730"/>
      <c r="I253" s="731"/>
    </row>
    <row r="254" spans="1:9" ht="16.5" customHeight="1" thickBot="1" x14ac:dyDescent="0.3">
      <c r="A254" s="732"/>
      <c r="B254" s="733"/>
      <c r="C254" s="734"/>
      <c r="D254" s="733"/>
      <c r="E254" s="735"/>
      <c r="F254" s="736"/>
      <c r="G254" s="736"/>
      <c r="H254" s="736"/>
      <c r="I254" s="737"/>
    </row>
    <row r="255" spans="1:9" ht="16.5" customHeight="1" thickTop="1" thickBot="1" x14ac:dyDescent="0.3">
      <c r="A255" s="702" t="s">
        <v>43</v>
      </c>
      <c r="B255" s="703"/>
      <c r="C255" s="704"/>
      <c r="D255" s="703"/>
      <c r="E255" s="774">
        <f>SUM(E236:E254)</f>
        <v>0</v>
      </c>
      <c r="F255" s="775">
        <f>SUM(F236:F254)</f>
        <v>0</v>
      </c>
      <c r="G255" s="775">
        <f>SUM(G236:G254)</f>
        <v>0</v>
      </c>
      <c r="H255" s="775">
        <f>SUM(H236:H254)</f>
        <v>0</v>
      </c>
      <c r="I255" s="705">
        <f>SUM(I236:I254)</f>
        <v>0</v>
      </c>
    </row>
    <row r="256" spans="1:9" ht="16.5" customHeight="1" thickTop="1" thickBot="1" x14ac:dyDescent="0.3">
      <c r="A256" s="742" t="s">
        <v>48</v>
      </c>
      <c r="B256" s="743"/>
      <c r="C256" s="776"/>
      <c r="D256" s="743"/>
      <c r="E256" s="744"/>
      <c r="F256" s="745"/>
      <c r="G256" s="745"/>
      <c r="H256" s="745"/>
      <c r="I256" s="746">
        <f>I276</f>
        <v>0</v>
      </c>
    </row>
    <row r="257" spans="1:9" ht="67.5" customHeight="1" thickTop="1" x14ac:dyDescent="0.25">
      <c r="A257" s="770"/>
      <c r="B257" s="670"/>
      <c r="C257" s="718"/>
      <c r="D257" s="670"/>
      <c r="E257" s="670"/>
      <c r="F257" s="719"/>
      <c r="G257" s="670"/>
      <c r="H257" s="719"/>
      <c r="I257" s="719"/>
    </row>
    <row r="258" spans="1:9" ht="16.5" customHeight="1" x14ac:dyDescent="0.25">
      <c r="A258" s="726"/>
      <c r="B258" s="727"/>
      <c r="C258" s="728"/>
      <c r="D258" s="727"/>
      <c r="E258" s="729"/>
      <c r="F258" s="730"/>
      <c r="G258" s="772"/>
      <c r="H258" s="730"/>
      <c r="I258" s="773"/>
    </row>
    <row r="259" spans="1:9" ht="16.5" customHeight="1" x14ac:dyDescent="0.25">
      <c r="A259" s="726"/>
      <c r="B259" s="727"/>
      <c r="C259" s="728"/>
      <c r="D259" s="727"/>
      <c r="E259" s="729"/>
      <c r="F259" s="730"/>
      <c r="G259" s="730"/>
      <c r="H259" s="730"/>
      <c r="I259" s="731"/>
    </row>
    <row r="260" spans="1:9" ht="16.5" customHeight="1" x14ac:dyDescent="0.25">
      <c r="A260" s="726"/>
      <c r="B260" s="727"/>
      <c r="C260" s="728"/>
      <c r="D260" s="727"/>
      <c r="E260" s="729"/>
      <c r="F260" s="730"/>
      <c r="G260" s="730"/>
      <c r="H260" s="730"/>
      <c r="I260" s="731"/>
    </row>
    <row r="261" spans="1:9" ht="16.5" customHeight="1" x14ac:dyDescent="0.25">
      <c r="A261" s="726"/>
      <c r="B261" s="727"/>
      <c r="C261" s="728"/>
      <c r="D261" s="727"/>
      <c r="E261" s="729"/>
      <c r="F261" s="730"/>
      <c r="G261" s="730"/>
      <c r="H261" s="730"/>
      <c r="I261" s="731"/>
    </row>
    <row r="262" spans="1:9" ht="16.5" customHeight="1" x14ac:dyDescent="0.25">
      <c r="A262" s="726"/>
      <c r="B262" s="727"/>
      <c r="C262" s="728"/>
      <c r="D262" s="727"/>
      <c r="E262" s="729"/>
      <c r="F262" s="730"/>
      <c r="G262" s="730"/>
      <c r="H262" s="730"/>
      <c r="I262" s="731"/>
    </row>
    <row r="263" spans="1:9" ht="16.5" customHeight="1" x14ac:dyDescent="0.25">
      <c r="A263" s="726"/>
      <c r="B263" s="727"/>
      <c r="C263" s="728"/>
      <c r="D263" s="727"/>
      <c r="E263" s="729"/>
      <c r="F263" s="730"/>
      <c r="G263" s="730"/>
      <c r="H263" s="730"/>
      <c r="I263" s="731"/>
    </row>
    <row r="264" spans="1:9" ht="16.5" customHeight="1" x14ac:dyDescent="0.25">
      <c r="A264" s="726"/>
      <c r="B264" s="727"/>
      <c r="C264" s="728"/>
      <c r="D264" s="727"/>
      <c r="E264" s="729"/>
      <c r="F264" s="730"/>
      <c r="G264" s="730"/>
      <c r="H264" s="730"/>
      <c r="I264" s="731"/>
    </row>
    <row r="265" spans="1:9" ht="16.5" customHeight="1" x14ac:dyDescent="0.25">
      <c r="A265" s="726"/>
      <c r="B265" s="727"/>
      <c r="C265" s="728"/>
      <c r="D265" s="727"/>
      <c r="E265" s="729"/>
      <c r="F265" s="730"/>
      <c r="G265" s="730"/>
      <c r="H265" s="730"/>
      <c r="I265" s="731"/>
    </row>
    <row r="266" spans="1:9" ht="16.5" customHeight="1" x14ac:dyDescent="0.25">
      <c r="A266" s="726"/>
      <c r="B266" s="727"/>
      <c r="C266" s="728"/>
      <c r="D266" s="727"/>
      <c r="E266" s="729"/>
      <c r="F266" s="730"/>
      <c r="G266" s="730"/>
      <c r="H266" s="730"/>
      <c r="I266" s="731"/>
    </row>
    <row r="267" spans="1:9" ht="16.5" customHeight="1" x14ac:dyDescent="0.25">
      <c r="A267" s="726"/>
      <c r="B267" s="727"/>
      <c r="C267" s="728"/>
      <c r="D267" s="727"/>
      <c r="E267" s="729"/>
      <c r="F267" s="730"/>
      <c r="G267" s="730"/>
      <c r="H267" s="730"/>
      <c r="I267" s="731"/>
    </row>
    <row r="268" spans="1:9" ht="16.5" customHeight="1" x14ac:dyDescent="0.25">
      <c r="A268" s="726"/>
      <c r="B268" s="727"/>
      <c r="C268" s="728"/>
      <c r="D268" s="727"/>
      <c r="E268" s="729"/>
      <c r="F268" s="730"/>
      <c r="G268" s="730"/>
      <c r="H268" s="730"/>
      <c r="I268" s="731"/>
    </row>
    <row r="269" spans="1:9" ht="16.5" customHeight="1" x14ac:dyDescent="0.25">
      <c r="A269" s="726"/>
      <c r="B269" s="727"/>
      <c r="C269" s="728"/>
      <c r="D269" s="727"/>
      <c r="E269" s="729"/>
      <c r="F269" s="730"/>
      <c r="G269" s="730"/>
      <c r="H269" s="730"/>
      <c r="I269" s="731"/>
    </row>
    <row r="270" spans="1:9" ht="16.5" customHeight="1" x14ac:dyDescent="0.25">
      <c r="A270" s="726"/>
      <c r="B270" s="727"/>
      <c r="C270" s="728"/>
      <c r="D270" s="727"/>
      <c r="E270" s="729"/>
      <c r="F270" s="730"/>
      <c r="G270" s="730"/>
      <c r="H270" s="730"/>
      <c r="I270" s="731"/>
    </row>
    <row r="271" spans="1:9" ht="16.5" customHeight="1" x14ac:dyDescent="0.25">
      <c r="A271" s="726"/>
      <c r="B271" s="727"/>
      <c r="C271" s="728"/>
      <c r="D271" s="727"/>
      <c r="E271" s="729"/>
      <c r="F271" s="730"/>
      <c r="G271" s="730"/>
      <c r="H271" s="730"/>
      <c r="I271" s="731"/>
    </row>
    <row r="272" spans="1:9" ht="16.5" customHeight="1" x14ac:dyDescent="0.25">
      <c r="A272" s="726"/>
      <c r="B272" s="727"/>
      <c r="C272" s="728"/>
      <c r="D272" s="727"/>
      <c r="E272" s="729"/>
      <c r="F272" s="730"/>
      <c r="G272" s="730"/>
      <c r="H272" s="730"/>
      <c r="I272" s="731"/>
    </row>
    <row r="273" spans="1:9" ht="16.5" customHeight="1" x14ac:dyDescent="0.25">
      <c r="A273" s="726"/>
      <c r="B273" s="727"/>
      <c r="C273" s="728"/>
      <c r="D273" s="727"/>
      <c r="E273" s="729"/>
      <c r="F273" s="730"/>
      <c r="G273" s="730"/>
      <c r="H273" s="730"/>
      <c r="I273" s="731"/>
    </row>
    <row r="274" spans="1:9" ht="16.5" customHeight="1" x14ac:dyDescent="0.25">
      <c r="A274" s="726"/>
      <c r="B274" s="727"/>
      <c r="C274" s="728"/>
      <c r="D274" s="727"/>
      <c r="E274" s="729"/>
      <c r="F274" s="730"/>
      <c r="G274" s="730"/>
      <c r="H274" s="730"/>
      <c r="I274" s="731"/>
    </row>
    <row r="275" spans="1:9" ht="16.5" customHeight="1" thickBot="1" x14ac:dyDescent="0.3">
      <c r="A275" s="732"/>
      <c r="B275" s="733"/>
      <c r="C275" s="734"/>
      <c r="D275" s="733"/>
      <c r="E275" s="735"/>
      <c r="F275" s="736"/>
      <c r="G275" s="736"/>
      <c r="H275" s="736"/>
      <c r="I275" s="737"/>
    </row>
    <row r="276" spans="1:9" ht="16.5" customHeight="1" thickTop="1" thickBot="1" x14ac:dyDescent="0.3">
      <c r="A276" s="777" t="s">
        <v>43</v>
      </c>
      <c r="B276" s="778"/>
      <c r="C276" s="779"/>
      <c r="D276" s="778"/>
      <c r="E276" s="780">
        <f>SUM(E257:E275)</f>
        <v>0</v>
      </c>
      <c r="F276" s="781">
        <f>SUM(F257:F275)</f>
        <v>0</v>
      </c>
      <c r="G276" s="781">
        <f>SUM(G257:G275)</f>
        <v>0</v>
      </c>
      <c r="H276" s="781">
        <f>SUM(H257:H275)</f>
        <v>0</v>
      </c>
      <c r="I276" s="782">
        <f>SUM(I257:I275)</f>
        <v>0</v>
      </c>
    </row>
    <row r="277" spans="1:9" ht="16.5" customHeight="1" thickTop="1" thickBot="1" x14ac:dyDescent="0.3">
      <c r="A277" s="644" t="s">
        <v>49</v>
      </c>
      <c r="B277" s="645"/>
      <c r="C277" s="646"/>
      <c r="D277" s="645"/>
      <c r="E277" s="647">
        <f>E384+E405+E426+E447+E468+E489</f>
        <v>852</v>
      </c>
      <c r="F277" s="783"/>
      <c r="G277" s="783"/>
      <c r="H277" s="783"/>
      <c r="I277" s="647">
        <f>I384+I405+I426+I447+I468+I489</f>
        <v>49409.34</v>
      </c>
    </row>
    <row r="278" spans="1:9" ht="16.5" customHeight="1" thickTop="1" x14ac:dyDescent="0.25">
      <c r="A278" s="651" t="s">
        <v>13</v>
      </c>
      <c r="B278" s="652"/>
      <c r="C278" s="653"/>
      <c r="D278" s="652"/>
      <c r="E278" s="654"/>
      <c r="F278" s="784"/>
      <c r="G278" s="784"/>
      <c r="H278" s="784"/>
      <c r="I278" s="655">
        <f>I384</f>
        <v>41250</v>
      </c>
    </row>
    <row r="279" spans="1:9" ht="68.25" customHeight="1" x14ac:dyDescent="0.2">
      <c r="A279" s="758">
        <v>1</v>
      </c>
      <c r="B279" s="785" t="s">
        <v>14447</v>
      </c>
      <c r="C279" s="786" t="s">
        <v>14448</v>
      </c>
      <c r="D279" s="785" t="s">
        <v>14447</v>
      </c>
      <c r="E279" s="461">
        <v>5</v>
      </c>
      <c r="F279" s="462">
        <v>550</v>
      </c>
      <c r="G279" s="463"/>
      <c r="H279" s="462">
        <v>550</v>
      </c>
      <c r="I279" s="462">
        <v>550</v>
      </c>
    </row>
    <row r="280" spans="1:9" ht="57" customHeight="1" x14ac:dyDescent="0.2">
      <c r="A280" s="758">
        <v>2</v>
      </c>
      <c r="B280" s="785" t="s">
        <v>14449</v>
      </c>
      <c r="C280" s="786" t="s">
        <v>14450</v>
      </c>
      <c r="D280" s="785" t="s">
        <v>14449</v>
      </c>
      <c r="E280" s="461">
        <v>5</v>
      </c>
      <c r="F280" s="462">
        <v>550</v>
      </c>
      <c r="G280" s="463"/>
      <c r="H280" s="462">
        <v>550</v>
      </c>
      <c r="I280" s="462">
        <v>550</v>
      </c>
    </row>
    <row r="281" spans="1:9" ht="42.75" customHeight="1" x14ac:dyDescent="0.2">
      <c r="A281" s="758">
        <v>3</v>
      </c>
      <c r="B281" s="785" t="s">
        <v>14451</v>
      </c>
      <c r="C281" s="786" t="s">
        <v>14452</v>
      </c>
      <c r="D281" s="785" t="s">
        <v>14451</v>
      </c>
      <c r="E281" s="461">
        <v>5</v>
      </c>
      <c r="F281" s="462">
        <v>550</v>
      </c>
      <c r="G281" s="463"/>
      <c r="H281" s="462">
        <v>550</v>
      </c>
      <c r="I281" s="462">
        <v>550</v>
      </c>
    </row>
    <row r="282" spans="1:9" ht="50.25" customHeight="1" x14ac:dyDescent="0.3">
      <c r="A282" s="758">
        <v>4</v>
      </c>
      <c r="B282" s="785" t="s">
        <v>14453</v>
      </c>
      <c r="C282" s="787" t="s">
        <v>14454</v>
      </c>
      <c r="D282" s="785" t="s">
        <v>14453</v>
      </c>
      <c r="E282" s="461">
        <v>5</v>
      </c>
      <c r="F282" s="462">
        <v>550</v>
      </c>
      <c r="G282" s="463"/>
      <c r="H282" s="462">
        <v>550</v>
      </c>
      <c r="I282" s="462">
        <v>550</v>
      </c>
    </row>
    <row r="283" spans="1:9" ht="46.5" customHeight="1" x14ac:dyDescent="0.3">
      <c r="A283" s="758">
        <v>5</v>
      </c>
      <c r="B283" s="785" t="s">
        <v>14455</v>
      </c>
      <c r="C283" s="787" t="s">
        <v>14456</v>
      </c>
      <c r="D283" s="785" t="s">
        <v>14455</v>
      </c>
      <c r="E283" s="461">
        <v>5</v>
      </c>
      <c r="F283" s="462">
        <v>550</v>
      </c>
      <c r="G283" s="463"/>
      <c r="H283" s="462">
        <v>550</v>
      </c>
      <c r="I283" s="462">
        <v>550</v>
      </c>
    </row>
    <row r="284" spans="1:9" ht="34.5" customHeight="1" x14ac:dyDescent="0.3">
      <c r="A284" s="758">
        <v>6</v>
      </c>
      <c r="B284" s="785" t="s">
        <v>14457</v>
      </c>
      <c r="C284" s="787" t="s">
        <v>14458</v>
      </c>
      <c r="D284" s="785" t="s">
        <v>14457</v>
      </c>
      <c r="E284" s="461">
        <v>5</v>
      </c>
      <c r="F284" s="462">
        <v>550</v>
      </c>
      <c r="G284" s="463"/>
      <c r="H284" s="462">
        <v>550</v>
      </c>
      <c r="I284" s="462">
        <v>550</v>
      </c>
    </row>
    <row r="285" spans="1:9" ht="37.5" customHeight="1" x14ac:dyDescent="0.2">
      <c r="A285" s="758">
        <v>7</v>
      </c>
      <c r="B285" s="785" t="s">
        <v>14459</v>
      </c>
      <c r="C285" s="786" t="s">
        <v>14460</v>
      </c>
      <c r="D285" s="785" t="s">
        <v>14459</v>
      </c>
      <c r="E285" s="461">
        <v>5</v>
      </c>
      <c r="F285" s="462">
        <v>550</v>
      </c>
      <c r="G285" s="463"/>
      <c r="H285" s="462">
        <v>550</v>
      </c>
      <c r="I285" s="462">
        <v>550</v>
      </c>
    </row>
    <row r="286" spans="1:9" ht="37.5" customHeight="1" x14ac:dyDescent="0.3">
      <c r="A286" s="758">
        <v>8</v>
      </c>
      <c r="B286" s="785" t="s">
        <v>14461</v>
      </c>
      <c r="C286" s="788" t="s">
        <v>14462</v>
      </c>
      <c r="D286" s="785" t="s">
        <v>14461</v>
      </c>
      <c r="E286" s="461">
        <v>5</v>
      </c>
      <c r="F286" s="462">
        <v>550</v>
      </c>
      <c r="G286" s="463"/>
      <c r="H286" s="462">
        <v>550</v>
      </c>
      <c r="I286" s="462">
        <v>550</v>
      </c>
    </row>
    <row r="287" spans="1:9" ht="51.75" customHeight="1" x14ac:dyDescent="0.2">
      <c r="A287" s="758">
        <v>9</v>
      </c>
      <c r="B287" s="785" t="s">
        <v>14463</v>
      </c>
      <c r="C287" s="789" t="s">
        <v>14464</v>
      </c>
      <c r="D287" s="785" t="s">
        <v>14463</v>
      </c>
      <c r="E287" s="461">
        <v>5</v>
      </c>
      <c r="F287" s="462">
        <v>550</v>
      </c>
      <c r="G287" s="463"/>
      <c r="H287" s="462">
        <v>550</v>
      </c>
      <c r="I287" s="462">
        <v>550</v>
      </c>
    </row>
    <row r="288" spans="1:9" ht="54.75" customHeight="1" x14ac:dyDescent="0.2">
      <c r="A288" s="758">
        <v>10</v>
      </c>
      <c r="B288" s="785" t="s">
        <v>14465</v>
      </c>
      <c r="C288" s="789" t="s">
        <v>14466</v>
      </c>
      <c r="D288" s="785" t="s">
        <v>14465</v>
      </c>
      <c r="E288" s="461">
        <v>5</v>
      </c>
      <c r="F288" s="462">
        <v>550</v>
      </c>
      <c r="G288" s="463"/>
      <c r="H288" s="462">
        <v>550</v>
      </c>
      <c r="I288" s="462">
        <v>550</v>
      </c>
    </row>
    <row r="289" spans="1:9" ht="49.5" customHeight="1" x14ac:dyDescent="0.2">
      <c r="A289" s="758">
        <v>11</v>
      </c>
      <c r="B289" s="785" t="s">
        <v>14467</v>
      </c>
      <c r="C289" s="789" t="s">
        <v>14468</v>
      </c>
      <c r="D289" s="785" t="s">
        <v>14467</v>
      </c>
      <c r="E289" s="461">
        <v>7</v>
      </c>
      <c r="F289" s="462">
        <v>550</v>
      </c>
      <c r="G289" s="463"/>
      <c r="H289" s="462">
        <v>550</v>
      </c>
      <c r="I289" s="462">
        <v>550</v>
      </c>
    </row>
    <row r="290" spans="1:9" ht="49.5" customHeight="1" x14ac:dyDescent="0.2">
      <c r="A290" s="758">
        <v>12</v>
      </c>
      <c r="B290" s="785" t="s">
        <v>14469</v>
      </c>
      <c r="C290" s="789" t="s">
        <v>14470</v>
      </c>
      <c r="D290" s="785" t="s">
        <v>14469</v>
      </c>
      <c r="E290" s="461">
        <v>15</v>
      </c>
      <c r="F290" s="462">
        <v>550</v>
      </c>
      <c r="G290" s="463"/>
      <c r="H290" s="462">
        <v>550</v>
      </c>
      <c r="I290" s="462">
        <v>550</v>
      </c>
    </row>
    <row r="291" spans="1:9" ht="36.75" customHeight="1" x14ac:dyDescent="0.2">
      <c r="A291" s="758">
        <v>13</v>
      </c>
      <c r="B291" s="785" t="s">
        <v>14471</v>
      </c>
      <c r="C291" s="789" t="s">
        <v>14472</v>
      </c>
      <c r="D291" s="785" t="s">
        <v>14471</v>
      </c>
      <c r="E291" s="461">
        <v>15</v>
      </c>
      <c r="F291" s="462">
        <v>550</v>
      </c>
      <c r="G291" s="463"/>
      <c r="H291" s="462">
        <v>550</v>
      </c>
      <c r="I291" s="462">
        <v>550</v>
      </c>
    </row>
    <row r="292" spans="1:9" ht="47.25" customHeight="1" x14ac:dyDescent="0.2">
      <c r="A292" s="758">
        <v>14</v>
      </c>
      <c r="B292" s="785" t="s">
        <v>14473</v>
      </c>
      <c r="C292" s="790" t="s">
        <v>14474</v>
      </c>
      <c r="D292" s="785" t="s">
        <v>14473</v>
      </c>
      <c r="E292" s="461">
        <v>6</v>
      </c>
      <c r="F292" s="462">
        <v>550</v>
      </c>
      <c r="G292" s="463"/>
      <c r="H292" s="462">
        <v>550</v>
      </c>
      <c r="I292" s="462">
        <v>550</v>
      </c>
    </row>
    <row r="293" spans="1:9" ht="44.25" customHeight="1" x14ac:dyDescent="0.2">
      <c r="A293" s="758">
        <v>15</v>
      </c>
      <c r="B293" s="785" t="s">
        <v>14475</v>
      </c>
      <c r="C293" s="789" t="s">
        <v>14476</v>
      </c>
      <c r="D293" s="785" t="s">
        <v>14475</v>
      </c>
      <c r="E293" s="461">
        <v>3</v>
      </c>
      <c r="F293" s="462">
        <v>550</v>
      </c>
      <c r="G293" s="463"/>
      <c r="H293" s="462">
        <v>550</v>
      </c>
      <c r="I293" s="462">
        <v>550</v>
      </c>
    </row>
    <row r="294" spans="1:9" ht="43.5" customHeight="1" x14ac:dyDescent="0.3">
      <c r="A294" s="758">
        <v>16</v>
      </c>
      <c r="B294" s="785" t="s">
        <v>14477</v>
      </c>
      <c r="C294" s="788" t="s">
        <v>14478</v>
      </c>
      <c r="D294" s="785" t="s">
        <v>14477</v>
      </c>
      <c r="E294" s="461">
        <v>15</v>
      </c>
      <c r="F294" s="462">
        <v>550</v>
      </c>
      <c r="G294" s="463"/>
      <c r="H294" s="462">
        <v>550</v>
      </c>
      <c r="I294" s="462">
        <v>550</v>
      </c>
    </row>
    <row r="295" spans="1:9" ht="40.5" customHeight="1" x14ac:dyDescent="0.2">
      <c r="A295" s="758">
        <v>17</v>
      </c>
      <c r="B295" s="785" t="s">
        <v>14479</v>
      </c>
      <c r="C295" s="790" t="s">
        <v>14480</v>
      </c>
      <c r="D295" s="785" t="s">
        <v>14479</v>
      </c>
      <c r="E295" s="461">
        <v>12</v>
      </c>
      <c r="F295" s="462">
        <v>550</v>
      </c>
      <c r="G295" s="463"/>
      <c r="H295" s="462">
        <v>550</v>
      </c>
      <c r="I295" s="462">
        <v>550</v>
      </c>
    </row>
    <row r="296" spans="1:9" ht="39.75" customHeight="1" x14ac:dyDescent="0.2">
      <c r="A296" s="758">
        <v>18</v>
      </c>
      <c r="B296" s="785" t="s">
        <v>14481</v>
      </c>
      <c r="C296" s="786" t="s">
        <v>14482</v>
      </c>
      <c r="D296" s="785" t="s">
        <v>14481</v>
      </c>
      <c r="E296" s="461">
        <v>5</v>
      </c>
      <c r="F296" s="462">
        <v>550</v>
      </c>
      <c r="G296" s="463"/>
      <c r="H296" s="462">
        <v>550</v>
      </c>
      <c r="I296" s="462">
        <v>550</v>
      </c>
    </row>
    <row r="297" spans="1:9" ht="44.25" customHeight="1" x14ac:dyDescent="0.2">
      <c r="A297" s="758">
        <v>19</v>
      </c>
      <c r="B297" s="785" t="s">
        <v>14483</v>
      </c>
      <c r="C297" s="789" t="s">
        <v>14484</v>
      </c>
      <c r="D297" s="785" t="s">
        <v>14036</v>
      </c>
      <c r="E297" s="461">
        <v>15</v>
      </c>
      <c r="F297" s="462">
        <v>550</v>
      </c>
      <c r="G297" s="463"/>
      <c r="H297" s="462">
        <v>550</v>
      </c>
      <c r="I297" s="462">
        <v>550</v>
      </c>
    </row>
    <row r="298" spans="1:9" ht="41.25" customHeight="1" x14ac:dyDescent="0.3">
      <c r="A298" s="758">
        <v>20</v>
      </c>
      <c r="B298" s="785" t="s">
        <v>14485</v>
      </c>
      <c r="C298" s="791" t="s">
        <v>14486</v>
      </c>
      <c r="D298" s="785" t="s">
        <v>14485</v>
      </c>
      <c r="E298" s="461">
        <v>12</v>
      </c>
      <c r="F298" s="462">
        <v>550</v>
      </c>
      <c r="G298" s="463"/>
      <c r="H298" s="462">
        <v>550</v>
      </c>
      <c r="I298" s="462">
        <v>550</v>
      </c>
    </row>
    <row r="299" spans="1:9" ht="47.25" customHeight="1" x14ac:dyDescent="0.2">
      <c r="A299" s="758">
        <v>21</v>
      </c>
      <c r="B299" s="785" t="s">
        <v>14487</v>
      </c>
      <c r="C299" s="789" t="s">
        <v>14488</v>
      </c>
      <c r="D299" s="785" t="s">
        <v>14487</v>
      </c>
      <c r="E299" s="461">
        <v>15</v>
      </c>
      <c r="F299" s="462">
        <v>550</v>
      </c>
      <c r="G299" s="463"/>
      <c r="H299" s="462">
        <v>550</v>
      </c>
      <c r="I299" s="462">
        <v>550</v>
      </c>
    </row>
    <row r="300" spans="1:9" ht="45.75" customHeight="1" x14ac:dyDescent="0.2">
      <c r="A300" s="758">
        <v>22</v>
      </c>
      <c r="B300" s="785" t="s">
        <v>14489</v>
      </c>
      <c r="C300" s="789" t="s">
        <v>14490</v>
      </c>
      <c r="D300" s="785" t="s">
        <v>14489</v>
      </c>
      <c r="E300" s="461">
        <v>15</v>
      </c>
      <c r="F300" s="462">
        <v>550</v>
      </c>
      <c r="G300" s="463"/>
      <c r="H300" s="462">
        <v>550</v>
      </c>
      <c r="I300" s="462">
        <v>550</v>
      </c>
    </row>
    <row r="301" spans="1:9" ht="53.25" customHeight="1" x14ac:dyDescent="0.2">
      <c r="A301" s="758">
        <v>23</v>
      </c>
      <c r="B301" s="785" t="s">
        <v>14491</v>
      </c>
      <c r="C301" s="792" t="s">
        <v>14492</v>
      </c>
      <c r="D301" s="785" t="s">
        <v>14491</v>
      </c>
      <c r="E301" s="461">
        <v>5</v>
      </c>
      <c r="F301" s="462">
        <v>550</v>
      </c>
      <c r="G301" s="463"/>
      <c r="H301" s="462">
        <v>550</v>
      </c>
      <c r="I301" s="462">
        <v>550</v>
      </c>
    </row>
    <row r="302" spans="1:9" ht="34.5" customHeight="1" x14ac:dyDescent="0.3">
      <c r="A302" s="758">
        <v>24</v>
      </c>
      <c r="B302" s="785" t="s">
        <v>14493</v>
      </c>
      <c r="C302" s="793" t="s">
        <v>14494</v>
      </c>
      <c r="D302" s="785" t="s">
        <v>14493</v>
      </c>
      <c r="E302" s="461">
        <v>5</v>
      </c>
      <c r="F302" s="462">
        <v>550</v>
      </c>
      <c r="G302" s="463"/>
      <c r="H302" s="462">
        <v>550</v>
      </c>
      <c r="I302" s="462">
        <v>550</v>
      </c>
    </row>
    <row r="303" spans="1:9" ht="40.5" customHeight="1" x14ac:dyDescent="0.2">
      <c r="A303" s="758">
        <v>25</v>
      </c>
      <c r="B303" s="785" t="s">
        <v>14495</v>
      </c>
      <c r="C303" s="790" t="s">
        <v>14496</v>
      </c>
      <c r="D303" s="785" t="s">
        <v>14495</v>
      </c>
      <c r="E303" s="461">
        <v>5</v>
      </c>
      <c r="F303" s="462">
        <v>550</v>
      </c>
      <c r="G303" s="463"/>
      <c r="H303" s="462">
        <v>550</v>
      </c>
      <c r="I303" s="462">
        <v>550</v>
      </c>
    </row>
    <row r="304" spans="1:9" ht="34.5" customHeight="1" x14ac:dyDescent="0.3">
      <c r="A304" s="758">
        <v>26</v>
      </c>
      <c r="B304" s="785" t="s">
        <v>14497</v>
      </c>
      <c r="C304" s="793" t="s">
        <v>14498</v>
      </c>
      <c r="D304" s="785" t="s">
        <v>14497</v>
      </c>
      <c r="E304" s="461">
        <v>10</v>
      </c>
      <c r="F304" s="462">
        <v>550</v>
      </c>
      <c r="G304" s="463"/>
      <c r="H304" s="462">
        <v>550</v>
      </c>
      <c r="I304" s="462">
        <v>550</v>
      </c>
    </row>
    <row r="305" spans="1:9" ht="40.5" customHeight="1" x14ac:dyDescent="0.3">
      <c r="A305" s="758">
        <v>27</v>
      </c>
      <c r="B305" s="793" t="s">
        <v>14499</v>
      </c>
      <c r="C305" s="793" t="s">
        <v>14500</v>
      </c>
      <c r="D305" s="793" t="s">
        <v>14499</v>
      </c>
      <c r="E305" s="461">
        <v>15</v>
      </c>
      <c r="F305" s="462">
        <v>550</v>
      </c>
      <c r="G305" s="463"/>
      <c r="H305" s="462">
        <v>550</v>
      </c>
      <c r="I305" s="462">
        <v>550</v>
      </c>
    </row>
    <row r="306" spans="1:9" ht="41.25" customHeight="1" x14ac:dyDescent="0.3">
      <c r="A306" s="758">
        <v>28</v>
      </c>
      <c r="B306" s="793" t="s">
        <v>14501</v>
      </c>
      <c r="C306" s="793" t="s">
        <v>14502</v>
      </c>
      <c r="D306" s="793" t="s">
        <v>14501</v>
      </c>
      <c r="E306" s="461">
        <v>15</v>
      </c>
      <c r="F306" s="462">
        <v>550</v>
      </c>
      <c r="G306" s="463"/>
      <c r="H306" s="462">
        <v>550</v>
      </c>
      <c r="I306" s="462">
        <v>550</v>
      </c>
    </row>
    <row r="307" spans="1:9" ht="51.75" customHeight="1" x14ac:dyDescent="0.3">
      <c r="A307" s="758">
        <v>29</v>
      </c>
      <c r="B307" s="793" t="s">
        <v>14503</v>
      </c>
      <c r="C307" s="793" t="s">
        <v>14504</v>
      </c>
      <c r="D307" s="793" t="s">
        <v>14503</v>
      </c>
      <c r="E307" s="461">
        <v>10</v>
      </c>
      <c r="F307" s="462">
        <v>550</v>
      </c>
      <c r="G307" s="463"/>
      <c r="H307" s="462">
        <v>550</v>
      </c>
      <c r="I307" s="462">
        <v>550</v>
      </c>
    </row>
    <row r="308" spans="1:9" ht="42" customHeight="1" x14ac:dyDescent="0.3">
      <c r="A308" s="758">
        <v>30</v>
      </c>
      <c r="B308" s="793" t="s">
        <v>14505</v>
      </c>
      <c r="C308" s="793" t="s">
        <v>14506</v>
      </c>
      <c r="D308" s="793" t="s">
        <v>14505</v>
      </c>
      <c r="E308" s="461">
        <v>15</v>
      </c>
      <c r="F308" s="462">
        <v>550</v>
      </c>
      <c r="G308" s="463"/>
      <c r="H308" s="462">
        <v>550</v>
      </c>
      <c r="I308" s="462">
        <v>550</v>
      </c>
    </row>
    <row r="309" spans="1:9" ht="45.75" customHeight="1" x14ac:dyDescent="0.3">
      <c r="A309" s="758">
        <v>31</v>
      </c>
      <c r="B309" s="793" t="s">
        <v>14507</v>
      </c>
      <c r="C309" s="793" t="s">
        <v>14508</v>
      </c>
      <c r="D309" s="793" t="s">
        <v>14507</v>
      </c>
      <c r="E309" s="461">
        <v>15</v>
      </c>
      <c r="F309" s="462">
        <v>550</v>
      </c>
      <c r="G309" s="463"/>
      <c r="H309" s="462">
        <v>550</v>
      </c>
      <c r="I309" s="462">
        <v>550</v>
      </c>
    </row>
    <row r="310" spans="1:9" ht="36.75" customHeight="1" x14ac:dyDescent="0.3">
      <c r="A310" s="758">
        <v>32</v>
      </c>
      <c r="B310" s="790" t="s">
        <v>14509</v>
      </c>
      <c r="C310" s="793" t="s">
        <v>14510</v>
      </c>
      <c r="D310" s="790" t="s">
        <v>14509</v>
      </c>
      <c r="E310" s="461">
        <v>10</v>
      </c>
      <c r="F310" s="462">
        <v>550</v>
      </c>
      <c r="G310" s="463"/>
      <c r="H310" s="462">
        <v>550</v>
      </c>
      <c r="I310" s="462">
        <v>550</v>
      </c>
    </row>
    <row r="311" spans="1:9" ht="35.25" customHeight="1" thickBot="1" x14ac:dyDescent="0.35">
      <c r="A311" s="758">
        <v>33</v>
      </c>
      <c r="B311" s="793" t="s">
        <v>14511</v>
      </c>
      <c r="C311" s="790" t="s">
        <v>14512</v>
      </c>
      <c r="D311" s="793" t="s">
        <v>14511</v>
      </c>
      <c r="E311" s="461">
        <v>15</v>
      </c>
      <c r="F311" s="462">
        <v>550</v>
      </c>
      <c r="G311" s="463"/>
      <c r="H311" s="462">
        <v>550</v>
      </c>
      <c r="I311" s="462">
        <v>550</v>
      </c>
    </row>
    <row r="312" spans="1:9" ht="35.25" customHeight="1" x14ac:dyDescent="0.3">
      <c r="A312" s="758">
        <v>34</v>
      </c>
      <c r="B312" s="794" t="s">
        <v>14513</v>
      </c>
      <c r="C312" s="795" t="s">
        <v>14514</v>
      </c>
      <c r="D312" s="794" t="s">
        <v>14513</v>
      </c>
      <c r="E312" s="461">
        <v>5</v>
      </c>
      <c r="F312" s="462">
        <v>550</v>
      </c>
      <c r="G312" s="463"/>
      <c r="H312" s="462">
        <v>550</v>
      </c>
      <c r="I312" s="462">
        <v>550</v>
      </c>
    </row>
    <row r="313" spans="1:9" ht="37.5" customHeight="1" x14ac:dyDescent="0.3">
      <c r="A313" s="758">
        <v>35</v>
      </c>
      <c r="B313" s="793" t="s">
        <v>14515</v>
      </c>
      <c r="C313" s="793" t="s">
        <v>14516</v>
      </c>
      <c r="D313" s="793" t="s">
        <v>14515</v>
      </c>
      <c r="E313" s="461">
        <v>12</v>
      </c>
      <c r="F313" s="462">
        <v>550</v>
      </c>
      <c r="G313" s="463"/>
      <c r="H313" s="462">
        <v>550</v>
      </c>
      <c r="I313" s="462">
        <v>550</v>
      </c>
    </row>
    <row r="314" spans="1:9" ht="35.25" customHeight="1" x14ac:dyDescent="0.3">
      <c r="A314" s="758">
        <v>36</v>
      </c>
      <c r="B314" s="793" t="s">
        <v>14517</v>
      </c>
      <c r="C314" s="793" t="s">
        <v>14518</v>
      </c>
      <c r="D314" s="793" t="s">
        <v>14517</v>
      </c>
      <c r="E314" s="461">
        <v>13</v>
      </c>
      <c r="F314" s="462">
        <v>550</v>
      </c>
      <c r="G314" s="463"/>
      <c r="H314" s="462">
        <v>550</v>
      </c>
      <c r="I314" s="462">
        <v>550</v>
      </c>
    </row>
    <row r="315" spans="1:9" ht="41.25" customHeight="1" x14ac:dyDescent="0.3">
      <c r="A315" s="758">
        <v>37</v>
      </c>
      <c r="B315" s="793" t="s">
        <v>14519</v>
      </c>
      <c r="C315" s="793" t="s">
        <v>14520</v>
      </c>
      <c r="D315" s="793" t="s">
        <v>14519</v>
      </c>
      <c r="E315" s="461">
        <v>12</v>
      </c>
      <c r="F315" s="462">
        <v>550</v>
      </c>
      <c r="G315" s="463"/>
      <c r="H315" s="462">
        <v>550</v>
      </c>
      <c r="I315" s="462">
        <v>550</v>
      </c>
    </row>
    <row r="316" spans="1:9" ht="34.5" customHeight="1" x14ac:dyDescent="0.3">
      <c r="A316" s="758">
        <v>38</v>
      </c>
      <c r="B316" s="793" t="s">
        <v>14521</v>
      </c>
      <c r="C316" s="793" t="s">
        <v>14522</v>
      </c>
      <c r="D316" s="793" t="s">
        <v>14521</v>
      </c>
      <c r="E316" s="461">
        <v>15</v>
      </c>
      <c r="F316" s="462">
        <v>550</v>
      </c>
      <c r="G316" s="463"/>
      <c r="H316" s="462">
        <v>550</v>
      </c>
      <c r="I316" s="462">
        <v>550</v>
      </c>
    </row>
    <row r="317" spans="1:9" ht="41.25" customHeight="1" x14ac:dyDescent="0.3">
      <c r="A317" s="758">
        <v>39</v>
      </c>
      <c r="B317" s="793" t="s">
        <v>14523</v>
      </c>
      <c r="C317" s="793" t="s">
        <v>14524</v>
      </c>
      <c r="D317" s="793" t="s">
        <v>14523</v>
      </c>
      <c r="E317" s="461">
        <v>15</v>
      </c>
      <c r="F317" s="462">
        <v>550</v>
      </c>
      <c r="G317" s="463"/>
      <c r="H317" s="462">
        <v>550</v>
      </c>
      <c r="I317" s="462">
        <v>550</v>
      </c>
    </row>
    <row r="318" spans="1:9" ht="36.75" customHeight="1" x14ac:dyDescent="0.3">
      <c r="A318" s="758">
        <v>40</v>
      </c>
      <c r="B318" s="793" t="s">
        <v>14525</v>
      </c>
      <c r="C318" s="793" t="s">
        <v>14526</v>
      </c>
      <c r="D318" s="793" t="s">
        <v>14525</v>
      </c>
      <c r="E318" s="461">
        <v>5</v>
      </c>
      <c r="F318" s="462">
        <v>550</v>
      </c>
      <c r="G318" s="463"/>
      <c r="H318" s="462">
        <v>550</v>
      </c>
      <c r="I318" s="462">
        <v>550</v>
      </c>
    </row>
    <row r="319" spans="1:9" ht="38.25" customHeight="1" x14ac:dyDescent="0.3">
      <c r="A319" s="758">
        <v>41</v>
      </c>
      <c r="B319" s="793" t="s">
        <v>14527</v>
      </c>
      <c r="C319" s="793" t="s">
        <v>14528</v>
      </c>
      <c r="D319" s="793" t="s">
        <v>14527</v>
      </c>
      <c r="E319" s="461">
        <v>10</v>
      </c>
      <c r="F319" s="462">
        <v>550</v>
      </c>
      <c r="G319" s="463"/>
      <c r="H319" s="462">
        <v>550</v>
      </c>
      <c r="I319" s="462">
        <v>550</v>
      </c>
    </row>
    <row r="320" spans="1:9" ht="39.75" customHeight="1" x14ac:dyDescent="0.3">
      <c r="A320" s="758">
        <v>42</v>
      </c>
      <c r="B320" s="793" t="s">
        <v>14529</v>
      </c>
      <c r="C320" s="793" t="s">
        <v>14530</v>
      </c>
      <c r="D320" s="793" t="s">
        <v>14529</v>
      </c>
      <c r="E320" s="461">
        <v>15</v>
      </c>
      <c r="F320" s="462">
        <v>550</v>
      </c>
      <c r="G320" s="463"/>
      <c r="H320" s="462">
        <v>550</v>
      </c>
      <c r="I320" s="462">
        <v>550</v>
      </c>
    </row>
    <row r="321" spans="1:9" ht="37.5" customHeight="1" x14ac:dyDescent="0.3">
      <c r="A321" s="758">
        <v>43</v>
      </c>
      <c r="B321" s="793" t="s">
        <v>14531</v>
      </c>
      <c r="C321" s="793" t="s">
        <v>14532</v>
      </c>
      <c r="D321" s="793" t="s">
        <v>14531</v>
      </c>
      <c r="E321" s="461">
        <v>6</v>
      </c>
      <c r="F321" s="462">
        <v>550</v>
      </c>
      <c r="G321" s="463"/>
      <c r="H321" s="462">
        <v>550</v>
      </c>
      <c r="I321" s="462">
        <v>550</v>
      </c>
    </row>
    <row r="322" spans="1:9" ht="38.25" customHeight="1" x14ac:dyDescent="0.3">
      <c r="A322" s="758">
        <v>44</v>
      </c>
      <c r="B322" s="793" t="s">
        <v>14533</v>
      </c>
      <c r="C322" s="793" t="s">
        <v>14534</v>
      </c>
      <c r="D322" s="793" t="s">
        <v>14533</v>
      </c>
      <c r="E322" s="461">
        <v>5</v>
      </c>
      <c r="F322" s="462">
        <v>550</v>
      </c>
      <c r="G322" s="463"/>
      <c r="H322" s="462">
        <v>550</v>
      </c>
      <c r="I322" s="462">
        <v>550</v>
      </c>
    </row>
    <row r="323" spans="1:9" ht="48" customHeight="1" x14ac:dyDescent="0.3">
      <c r="A323" s="758">
        <v>45</v>
      </c>
      <c r="B323" s="793" t="s">
        <v>14535</v>
      </c>
      <c r="C323" s="793" t="s">
        <v>14536</v>
      </c>
      <c r="D323" s="793" t="s">
        <v>14535</v>
      </c>
      <c r="E323" s="461">
        <v>10</v>
      </c>
      <c r="F323" s="462">
        <v>550</v>
      </c>
      <c r="G323" s="463"/>
      <c r="H323" s="462">
        <v>550</v>
      </c>
      <c r="I323" s="462">
        <v>550</v>
      </c>
    </row>
    <row r="324" spans="1:9" ht="42.75" customHeight="1" x14ac:dyDescent="0.3">
      <c r="A324" s="758">
        <v>46</v>
      </c>
      <c r="B324" s="793" t="s">
        <v>14537</v>
      </c>
      <c r="C324" s="793" t="s">
        <v>14538</v>
      </c>
      <c r="D324" s="793" t="s">
        <v>14537</v>
      </c>
      <c r="E324" s="461">
        <v>15</v>
      </c>
      <c r="F324" s="462">
        <v>550</v>
      </c>
      <c r="G324" s="463"/>
      <c r="H324" s="462">
        <v>550</v>
      </c>
      <c r="I324" s="462">
        <v>550</v>
      </c>
    </row>
    <row r="325" spans="1:9" ht="50.25" customHeight="1" x14ac:dyDescent="0.3">
      <c r="A325" s="758">
        <v>47</v>
      </c>
      <c r="B325" s="793" t="s">
        <v>14539</v>
      </c>
      <c r="C325" s="793" t="s">
        <v>14540</v>
      </c>
      <c r="D325" s="793" t="s">
        <v>14539</v>
      </c>
      <c r="E325" s="461">
        <v>10</v>
      </c>
      <c r="F325" s="462">
        <v>550</v>
      </c>
      <c r="G325" s="463"/>
      <c r="H325" s="462">
        <v>550</v>
      </c>
      <c r="I325" s="462">
        <v>550</v>
      </c>
    </row>
    <row r="326" spans="1:9" ht="48.75" customHeight="1" x14ac:dyDescent="0.3">
      <c r="A326" s="758">
        <v>48</v>
      </c>
      <c r="B326" s="793" t="s">
        <v>14541</v>
      </c>
      <c r="C326" s="793" t="s">
        <v>14542</v>
      </c>
      <c r="D326" s="793" t="s">
        <v>14541</v>
      </c>
      <c r="E326" s="461">
        <v>15</v>
      </c>
      <c r="F326" s="462">
        <v>550</v>
      </c>
      <c r="G326" s="463"/>
      <c r="H326" s="462">
        <v>550</v>
      </c>
      <c r="I326" s="462">
        <v>550</v>
      </c>
    </row>
    <row r="327" spans="1:9" ht="42.75" customHeight="1" x14ac:dyDescent="0.3">
      <c r="A327" s="758">
        <v>49</v>
      </c>
      <c r="B327" s="793" t="s">
        <v>14543</v>
      </c>
      <c r="C327" s="793" t="s">
        <v>14544</v>
      </c>
      <c r="D327" s="793" t="s">
        <v>14543</v>
      </c>
      <c r="E327" s="461">
        <v>2</v>
      </c>
      <c r="F327" s="462">
        <v>550</v>
      </c>
      <c r="G327" s="463"/>
      <c r="H327" s="462">
        <v>550</v>
      </c>
      <c r="I327" s="462">
        <v>550</v>
      </c>
    </row>
    <row r="328" spans="1:9" ht="55.5" customHeight="1" x14ac:dyDescent="0.3">
      <c r="A328" s="758">
        <v>50</v>
      </c>
      <c r="B328" s="793" t="s">
        <v>14545</v>
      </c>
      <c r="C328" s="793" t="s">
        <v>14546</v>
      </c>
      <c r="D328" s="793" t="s">
        <v>14545</v>
      </c>
      <c r="E328" s="461">
        <v>7</v>
      </c>
      <c r="F328" s="462">
        <v>550</v>
      </c>
      <c r="G328" s="463"/>
      <c r="H328" s="462">
        <v>550</v>
      </c>
      <c r="I328" s="462">
        <v>550</v>
      </c>
    </row>
    <row r="329" spans="1:9" ht="48.75" customHeight="1" x14ac:dyDescent="0.3">
      <c r="A329" s="758">
        <v>51</v>
      </c>
      <c r="B329" s="793" t="s">
        <v>14547</v>
      </c>
      <c r="C329" s="793" t="s">
        <v>14548</v>
      </c>
      <c r="D329" s="793" t="s">
        <v>14547</v>
      </c>
      <c r="E329" s="461">
        <v>7</v>
      </c>
      <c r="F329" s="462">
        <v>550</v>
      </c>
      <c r="G329" s="463"/>
      <c r="H329" s="462">
        <v>550</v>
      </c>
      <c r="I329" s="462">
        <v>550</v>
      </c>
    </row>
    <row r="330" spans="1:9" ht="46.5" customHeight="1" x14ac:dyDescent="0.3">
      <c r="A330" s="758">
        <v>52</v>
      </c>
      <c r="B330" s="793" t="s">
        <v>14549</v>
      </c>
      <c r="C330" s="793" t="s">
        <v>14550</v>
      </c>
      <c r="D330" s="793" t="s">
        <v>14549</v>
      </c>
      <c r="E330" s="461">
        <v>4</v>
      </c>
      <c r="F330" s="462">
        <v>550</v>
      </c>
      <c r="G330" s="463"/>
      <c r="H330" s="462">
        <v>550</v>
      </c>
      <c r="I330" s="462">
        <v>550</v>
      </c>
    </row>
    <row r="331" spans="1:9" ht="37.5" customHeight="1" x14ac:dyDescent="0.3">
      <c r="A331" s="758">
        <v>53</v>
      </c>
      <c r="B331" s="793" t="s">
        <v>14551</v>
      </c>
      <c r="C331" s="793" t="s">
        <v>14552</v>
      </c>
      <c r="D331" s="793" t="s">
        <v>14551</v>
      </c>
      <c r="E331" s="461">
        <v>15</v>
      </c>
      <c r="F331" s="462">
        <v>550</v>
      </c>
      <c r="G331" s="463"/>
      <c r="H331" s="462">
        <v>550</v>
      </c>
      <c r="I331" s="462">
        <v>550</v>
      </c>
    </row>
    <row r="332" spans="1:9" ht="43.5" customHeight="1" x14ac:dyDescent="0.3">
      <c r="A332" s="758">
        <v>54</v>
      </c>
      <c r="B332" s="793" t="s">
        <v>14553</v>
      </c>
      <c r="C332" s="793" t="s">
        <v>14554</v>
      </c>
      <c r="D332" s="793" t="s">
        <v>14553</v>
      </c>
      <c r="E332" s="461">
        <v>5</v>
      </c>
      <c r="F332" s="462">
        <v>550</v>
      </c>
      <c r="G332" s="463"/>
      <c r="H332" s="462">
        <v>550</v>
      </c>
      <c r="I332" s="462">
        <v>550</v>
      </c>
    </row>
    <row r="333" spans="1:9" ht="38.25" customHeight="1" x14ac:dyDescent="0.3">
      <c r="A333" s="758">
        <v>55</v>
      </c>
      <c r="B333" s="793" t="s">
        <v>13240</v>
      </c>
      <c r="C333" s="793" t="s">
        <v>14555</v>
      </c>
      <c r="D333" s="793" t="s">
        <v>13240</v>
      </c>
      <c r="E333" s="461">
        <v>5</v>
      </c>
      <c r="F333" s="462">
        <v>550</v>
      </c>
      <c r="G333" s="463"/>
      <c r="H333" s="462">
        <v>550</v>
      </c>
      <c r="I333" s="462">
        <v>550</v>
      </c>
    </row>
    <row r="334" spans="1:9" ht="37.5" customHeight="1" x14ac:dyDescent="0.3">
      <c r="A334" s="758">
        <v>56</v>
      </c>
      <c r="B334" s="793" t="s">
        <v>13240</v>
      </c>
      <c r="C334" s="793" t="s">
        <v>14556</v>
      </c>
      <c r="D334" s="793" t="s">
        <v>13240</v>
      </c>
      <c r="E334" s="461">
        <v>5</v>
      </c>
      <c r="F334" s="462">
        <v>550</v>
      </c>
      <c r="G334" s="463"/>
      <c r="H334" s="462">
        <v>550</v>
      </c>
      <c r="I334" s="462">
        <v>550</v>
      </c>
    </row>
    <row r="335" spans="1:9" ht="43.5" customHeight="1" x14ac:dyDescent="0.3">
      <c r="A335" s="758">
        <v>57</v>
      </c>
      <c r="B335" s="793" t="s">
        <v>13240</v>
      </c>
      <c r="C335" s="793" t="s">
        <v>14557</v>
      </c>
      <c r="D335" s="793" t="s">
        <v>13240</v>
      </c>
      <c r="E335" s="461">
        <v>5</v>
      </c>
      <c r="F335" s="462">
        <v>550</v>
      </c>
      <c r="G335" s="463"/>
      <c r="H335" s="462">
        <v>550</v>
      </c>
      <c r="I335" s="462">
        <v>550</v>
      </c>
    </row>
    <row r="336" spans="1:9" ht="47.25" customHeight="1" x14ac:dyDescent="0.3">
      <c r="A336" s="758">
        <v>58</v>
      </c>
      <c r="B336" s="793" t="s">
        <v>13240</v>
      </c>
      <c r="C336" s="793" t="s">
        <v>14558</v>
      </c>
      <c r="D336" s="793" t="s">
        <v>13240</v>
      </c>
      <c r="E336" s="461">
        <v>5</v>
      </c>
      <c r="F336" s="462">
        <v>550</v>
      </c>
      <c r="G336" s="463"/>
      <c r="H336" s="462">
        <v>550</v>
      </c>
      <c r="I336" s="462">
        <v>550</v>
      </c>
    </row>
    <row r="337" spans="1:9" ht="43.5" customHeight="1" x14ac:dyDescent="0.3">
      <c r="A337" s="758">
        <v>59</v>
      </c>
      <c r="B337" s="793" t="s">
        <v>13240</v>
      </c>
      <c r="C337" s="793" t="s">
        <v>14559</v>
      </c>
      <c r="D337" s="793" t="s">
        <v>13240</v>
      </c>
      <c r="E337" s="461">
        <v>5</v>
      </c>
      <c r="F337" s="462">
        <v>550</v>
      </c>
      <c r="G337" s="463"/>
      <c r="H337" s="462">
        <v>550</v>
      </c>
      <c r="I337" s="462">
        <v>550</v>
      </c>
    </row>
    <row r="338" spans="1:9" ht="44.25" customHeight="1" x14ac:dyDescent="0.3">
      <c r="A338" s="758">
        <v>60</v>
      </c>
      <c r="B338" s="793" t="s">
        <v>13240</v>
      </c>
      <c r="C338" s="793" t="s">
        <v>14560</v>
      </c>
      <c r="D338" s="793" t="s">
        <v>13240</v>
      </c>
      <c r="E338" s="461">
        <v>7</v>
      </c>
      <c r="F338" s="462">
        <v>550</v>
      </c>
      <c r="G338" s="463"/>
      <c r="H338" s="462">
        <v>550</v>
      </c>
      <c r="I338" s="462">
        <v>550</v>
      </c>
    </row>
    <row r="339" spans="1:9" ht="43.5" customHeight="1" x14ac:dyDescent="0.3">
      <c r="A339" s="758">
        <v>61</v>
      </c>
      <c r="B339" s="793" t="s">
        <v>13240</v>
      </c>
      <c r="C339" s="793" t="s">
        <v>14561</v>
      </c>
      <c r="D339" s="793" t="s">
        <v>13240</v>
      </c>
      <c r="E339" s="461">
        <v>7</v>
      </c>
      <c r="F339" s="462">
        <v>550</v>
      </c>
      <c r="G339" s="463"/>
      <c r="H339" s="462">
        <v>550</v>
      </c>
      <c r="I339" s="462">
        <v>550</v>
      </c>
    </row>
    <row r="340" spans="1:9" ht="42.75" customHeight="1" x14ac:dyDescent="0.3">
      <c r="A340" s="758">
        <v>62</v>
      </c>
      <c r="B340" s="793" t="s">
        <v>13240</v>
      </c>
      <c r="C340" s="793" t="s">
        <v>14560</v>
      </c>
      <c r="D340" s="793" t="s">
        <v>13240</v>
      </c>
      <c r="E340" s="461">
        <v>7</v>
      </c>
      <c r="F340" s="462">
        <v>550</v>
      </c>
      <c r="G340" s="463"/>
      <c r="H340" s="462">
        <v>550</v>
      </c>
      <c r="I340" s="462">
        <v>550</v>
      </c>
    </row>
    <row r="341" spans="1:9" ht="42.75" customHeight="1" x14ac:dyDescent="0.3">
      <c r="A341" s="758">
        <v>63</v>
      </c>
      <c r="B341" s="793" t="s">
        <v>13240</v>
      </c>
      <c r="C341" s="793" t="s">
        <v>14562</v>
      </c>
      <c r="D341" s="793" t="s">
        <v>13240</v>
      </c>
      <c r="E341" s="461">
        <v>7</v>
      </c>
      <c r="F341" s="462">
        <v>550</v>
      </c>
      <c r="G341" s="463"/>
      <c r="H341" s="462">
        <v>550</v>
      </c>
      <c r="I341" s="462">
        <v>550</v>
      </c>
    </row>
    <row r="342" spans="1:9" ht="49.5" customHeight="1" x14ac:dyDescent="0.3">
      <c r="A342" s="758">
        <v>64</v>
      </c>
      <c r="B342" s="793" t="s">
        <v>13240</v>
      </c>
      <c r="C342" s="793" t="s">
        <v>14563</v>
      </c>
      <c r="D342" s="793" t="s">
        <v>13240</v>
      </c>
      <c r="E342" s="461">
        <v>8</v>
      </c>
      <c r="F342" s="462">
        <v>550</v>
      </c>
      <c r="G342" s="463"/>
      <c r="H342" s="462">
        <v>550</v>
      </c>
      <c r="I342" s="462">
        <v>550</v>
      </c>
    </row>
    <row r="343" spans="1:9" ht="43.5" customHeight="1" x14ac:dyDescent="0.3">
      <c r="A343" s="758">
        <v>65</v>
      </c>
      <c r="B343" s="793" t="s">
        <v>13240</v>
      </c>
      <c r="C343" s="790" t="s">
        <v>14564</v>
      </c>
      <c r="D343" s="793" t="s">
        <v>13240</v>
      </c>
      <c r="E343" s="461">
        <v>8</v>
      </c>
      <c r="F343" s="462">
        <v>550</v>
      </c>
      <c r="G343" s="463"/>
      <c r="H343" s="462">
        <v>550</v>
      </c>
      <c r="I343" s="462">
        <v>550</v>
      </c>
    </row>
    <row r="344" spans="1:9" ht="40.5" customHeight="1" x14ac:dyDescent="0.3">
      <c r="A344" s="758">
        <v>66</v>
      </c>
      <c r="B344" s="793" t="s">
        <v>13240</v>
      </c>
      <c r="C344" s="793" t="s">
        <v>14565</v>
      </c>
      <c r="D344" s="793" t="s">
        <v>13240</v>
      </c>
      <c r="E344" s="461">
        <v>9</v>
      </c>
      <c r="F344" s="462">
        <v>550</v>
      </c>
      <c r="G344" s="463"/>
      <c r="H344" s="462">
        <v>550</v>
      </c>
      <c r="I344" s="462">
        <v>550</v>
      </c>
    </row>
    <row r="345" spans="1:9" ht="40.5" customHeight="1" x14ac:dyDescent="0.3">
      <c r="A345" s="758">
        <v>67</v>
      </c>
      <c r="B345" s="793" t="s">
        <v>13240</v>
      </c>
      <c r="C345" s="793" t="s">
        <v>14566</v>
      </c>
      <c r="D345" s="793" t="s">
        <v>13240</v>
      </c>
      <c r="E345" s="461">
        <v>15</v>
      </c>
      <c r="F345" s="462">
        <v>550</v>
      </c>
      <c r="G345" s="463"/>
      <c r="H345" s="462">
        <v>550</v>
      </c>
      <c r="I345" s="462">
        <v>550</v>
      </c>
    </row>
    <row r="346" spans="1:9" ht="37.5" customHeight="1" x14ac:dyDescent="0.3">
      <c r="A346" s="758">
        <v>68</v>
      </c>
      <c r="B346" s="793" t="s">
        <v>13240</v>
      </c>
      <c r="C346" s="793" t="s">
        <v>14567</v>
      </c>
      <c r="D346" s="793" t="s">
        <v>13240</v>
      </c>
      <c r="E346" s="461">
        <v>10</v>
      </c>
      <c r="F346" s="462">
        <v>550</v>
      </c>
      <c r="G346" s="463"/>
      <c r="H346" s="462">
        <v>550</v>
      </c>
      <c r="I346" s="462">
        <v>550</v>
      </c>
    </row>
    <row r="347" spans="1:9" ht="38.25" customHeight="1" x14ac:dyDescent="0.3">
      <c r="A347" s="758">
        <v>69</v>
      </c>
      <c r="B347" s="793" t="s">
        <v>13240</v>
      </c>
      <c r="C347" s="793" t="s">
        <v>14568</v>
      </c>
      <c r="D347" s="793" t="s">
        <v>13240</v>
      </c>
      <c r="E347" s="461">
        <v>8</v>
      </c>
      <c r="F347" s="462">
        <v>550</v>
      </c>
      <c r="G347" s="463"/>
      <c r="H347" s="462">
        <v>550</v>
      </c>
      <c r="I347" s="462">
        <v>550</v>
      </c>
    </row>
    <row r="348" spans="1:9" ht="42.75" customHeight="1" x14ac:dyDescent="0.3">
      <c r="A348" s="758">
        <v>70</v>
      </c>
      <c r="B348" s="793" t="s">
        <v>13240</v>
      </c>
      <c r="C348" s="793" t="s">
        <v>14569</v>
      </c>
      <c r="D348" s="793" t="s">
        <v>13240</v>
      </c>
      <c r="E348" s="461">
        <v>8</v>
      </c>
      <c r="F348" s="462">
        <v>550</v>
      </c>
      <c r="G348" s="463"/>
      <c r="H348" s="462">
        <v>550</v>
      </c>
      <c r="I348" s="462">
        <v>550</v>
      </c>
    </row>
    <row r="349" spans="1:9" ht="42.75" customHeight="1" x14ac:dyDescent="0.3">
      <c r="A349" s="758">
        <v>71</v>
      </c>
      <c r="B349" s="793" t="s">
        <v>13240</v>
      </c>
      <c r="C349" s="793" t="s">
        <v>14570</v>
      </c>
      <c r="D349" s="793" t="s">
        <v>13240</v>
      </c>
      <c r="E349" s="461">
        <v>8</v>
      </c>
      <c r="F349" s="462">
        <v>550</v>
      </c>
      <c r="G349" s="463"/>
      <c r="H349" s="462">
        <v>550</v>
      </c>
      <c r="I349" s="462">
        <v>550</v>
      </c>
    </row>
    <row r="350" spans="1:9" ht="43.5" customHeight="1" x14ac:dyDescent="0.3">
      <c r="A350" s="758">
        <v>72</v>
      </c>
      <c r="B350" s="793" t="s">
        <v>13240</v>
      </c>
      <c r="C350" s="793" t="s">
        <v>14571</v>
      </c>
      <c r="D350" s="793" t="s">
        <v>13240</v>
      </c>
      <c r="E350" s="461">
        <v>5</v>
      </c>
      <c r="F350" s="462">
        <v>550</v>
      </c>
      <c r="G350" s="463"/>
      <c r="H350" s="462">
        <v>550</v>
      </c>
      <c r="I350" s="462">
        <v>550</v>
      </c>
    </row>
    <row r="351" spans="1:9" ht="33.75" customHeight="1" x14ac:dyDescent="0.3">
      <c r="A351" s="758">
        <v>73</v>
      </c>
      <c r="B351" s="793" t="s">
        <v>13240</v>
      </c>
      <c r="C351" s="793" t="s">
        <v>14572</v>
      </c>
      <c r="D351" s="793" t="s">
        <v>13240</v>
      </c>
      <c r="E351" s="461">
        <v>5</v>
      </c>
      <c r="F351" s="462">
        <v>550</v>
      </c>
      <c r="G351" s="463"/>
      <c r="H351" s="462">
        <v>550</v>
      </c>
      <c r="I351" s="462">
        <v>550</v>
      </c>
    </row>
    <row r="352" spans="1:9" ht="41.25" customHeight="1" x14ac:dyDescent="0.3">
      <c r="A352" s="758">
        <v>74</v>
      </c>
      <c r="B352" s="793" t="s">
        <v>13240</v>
      </c>
      <c r="C352" s="793" t="s">
        <v>14573</v>
      </c>
      <c r="D352" s="793" t="s">
        <v>13240</v>
      </c>
      <c r="E352" s="461">
        <v>5</v>
      </c>
      <c r="F352" s="462">
        <v>550</v>
      </c>
      <c r="G352" s="463"/>
      <c r="H352" s="462">
        <v>550</v>
      </c>
      <c r="I352" s="462">
        <v>550</v>
      </c>
    </row>
    <row r="353" spans="1:9" ht="39.75" customHeight="1" x14ac:dyDescent="0.3">
      <c r="A353" s="758">
        <v>75</v>
      </c>
      <c r="B353" s="793" t="s">
        <v>13240</v>
      </c>
      <c r="C353" s="793" t="s">
        <v>14574</v>
      </c>
      <c r="D353" s="793" t="s">
        <v>13240</v>
      </c>
      <c r="E353" s="461">
        <v>5</v>
      </c>
      <c r="F353" s="462">
        <v>550</v>
      </c>
      <c r="G353" s="463"/>
      <c r="H353" s="462">
        <v>550</v>
      </c>
      <c r="I353" s="462">
        <v>550</v>
      </c>
    </row>
    <row r="354" spans="1:9" ht="48.75" customHeight="1" x14ac:dyDescent="0.25">
      <c r="A354" s="758"/>
      <c r="B354" s="796"/>
      <c r="C354" s="797"/>
      <c r="D354" s="798"/>
      <c r="E354" s="799"/>
      <c r="F354" s="800"/>
      <c r="G354" s="801"/>
      <c r="H354" s="800"/>
      <c r="I354" s="800"/>
    </row>
    <row r="355" spans="1:9" ht="44.25" customHeight="1" x14ac:dyDescent="0.25">
      <c r="A355" s="758"/>
      <c r="B355" s="796"/>
      <c r="C355" s="797"/>
      <c r="D355" s="798"/>
      <c r="E355" s="799"/>
      <c r="F355" s="800"/>
      <c r="G355" s="801"/>
      <c r="H355" s="800"/>
      <c r="I355" s="800"/>
    </row>
    <row r="356" spans="1:9" ht="41.25" customHeight="1" x14ac:dyDescent="0.25">
      <c r="A356" s="758"/>
      <c r="B356" s="796"/>
      <c r="C356" s="797"/>
      <c r="D356" s="798"/>
      <c r="E356" s="799"/>
      <c r="F356" s="800"/>
      <c r="G356" s="801"/>
      <c r="H356" s="800"/>
      <c r="I356" s="800"/>
    </row>
    <row r="357" spans="1:9" ht="41.25" customHeight="1" x14ac:dyDescent="0.25">
      <c r="A357" s="758"/>
      <c r="B357" s="796"/>
      <c r="C357" s="797"/>
      <c r="D357" s="798"/>
      <c r="E357" s="799"/>
      <c r="F357" s="800"/>
      <c r="G357" s="801"/>
      <c r="H357" s="800"/>
      <c r="I357" s="800"/>
    </row>
    <row r="358" spans="1:9" ht="41.25" customHeight="1" x14ac:dyDescent="0.25">
      <c r="A358" s="758"/>
      <c r="B358" s="796"/>
      <c r="C358" s="797"/>
      <c r="D358" s="798"/>
      <c r="E358" s="799"/>
      <c r="F358" s="800"/>
      <c r="G358" s="801"/>
      <c r="H358" s="800"/>
      <c r="I358" s="800"/>
    </row>
    <row r="359" spans="1:9" ht="41.25" customHeight="1" x14ac:dyDescent="0.25">
      <c r="A359" s="758"/>
      <c r="B359" s="796"/>
      <c r="C359" s="797"/>
      <c r="D359" s="798"/>
      <c r="E359" s="799"/>
      <c r="F359" s="800"/>
      <c r="G359" s="801"/>
      <c r="H359" s="800"/>
      <c r="I359" s="800"/>
    </row>
    <row r="360" spans="1:9" ht="41.25" customHeight="1" x14ac:dyDescent="0.25">
      <c r="A360" s="758"/>
      <c r="B360" s="796"/>
      <c r="C360" s="797"/>
      <c r="D360" s="798"/>
      <c r="E360" s="799"/>
      <c r="F360" s="800"/>
      <c r="G360" s="801"/>
      <c r="H360" s="800"/>
      <c r="I360" s="800"/>
    </row>
    <row r="361" spans="1:9" ht="41.25" customHeight="1" x14ac:dyDescent="0.25">
      <c r="A361" s="758"/>
      <c r="B361" s="796"/>
      <c r="C361" s="797"/>
      <c r="D361" s="798"/>
      <c r="E361" s="799"/>
      <c r="F361" s="800"/>
      <c r="G361" s="801"/>
      <c r="H361" s="800"/>
      <c r="I361" s="800"/>
    </row>
    <row r="362" spans="1:9" ht="41.25" customHeight="1" x14ac:dyDescent="0.25">
      <c r="A362" s="758"/>
      <c r="B362" s="796"/>
      <c r="C362" s="797"/>
      <c r="D362" s="798"/>
      <c r="E362" s="799"/>
      <c r="F362" s="800"/>
      <c r="G362" s="801"/>
      <c r="H362" s="800"/>
      <c r="I362" s="800"/>
    </row>
    <row r="363" spans="1:9" ht="41.25" customHeight="1" x14ac:dyDescent="0.25">
      <c r="A363" s="758"/>
      <c r="B363" s="796"/>
      <c r="C363" s="797"/>
      <c r="D363" s="798"/>
      <c r="E363" s="799"/>
      <c r="F363" s="800"/>
      <c r="G363" s="801"/>
      <c r="H363" s="800"/>
      <c r="I363" s="800"/>
    </row>
    <row r="364" spans="1:9" ht="41.25" customHeight="1" x14ac:dyDescent="0.25">
      <c r="A364" s="758"/>
      <c r="B364" s="796"/>
      <c r="C364" s="797"/>
      <c r="D364" s="798"/>
      <c r="E364" s="799"/>
      <c r="F364" s="800"/>
      <c r="G364" s="801"/>
      <c r="H364" s="800"/>
      <c r="I364" s="800"/>
    </row>
    <row r="365" spans="1:9" ht="41.25" customHeight="1" x14ac:dyDescent="0.25">
      <c r="A365" s="758"/>
      <c r="B365" s="796"/>
      <c r="C365" s="797"/>
      <c r="D365" s="798"/>
      <c r="E365" s="799"/>
      <c r="F365" s="800"/>
      <c r="G365" s="801"/>
      <c r="H365" s="800"/>
      <c r="I365" s="800"/>
    </row>
    <row r="366" spans="1:9" ht="54.75" customHeight="1" x14ac:dyDescent="0.25">
      <c r="A366" s="758"/>
      <c r="B366" s="796"/>
      <c r="C366" s="797"/>
      <c r="D366" s="798"/>
      <c r="E366" s="799"/>
      <c r="F366" s="800"/>
      <c r="G366" s="801"/>
      <c r="H366" s="800"/>
      <c r="I366" s="800"/>
    </row>
    <row r="367" spans="1:9" ht="42.75" customHeight="1" x14ac:dyDescent="0.25">
      <c r="A367" s="758"/>
      <c r="B367" s="796"/>
      <c r="C367" s="797"/>
      <c r="D367" s="798"/>
      <c r="E367" s="799"/>
      <c r="F367" s="800"/>
      <c r="G367" s="801"/>
      <c r="H367" s="800"/>
      <c r="I367" s="800"/>
    </row>
    <row r="368" spans="1:9" ht="49.5" customHeight="1" x14ac:dyDescent="0.25">
      <c r="A368" s="758"/>
      <c r="B368" s="796"/>
      <c r="C368" s="797"/>
      <c r="D368" s="798"/>
      <c r="E368" s="799"/>
      <c r="F368" s="800"/>
      <c r="G368" s="801"/>
      <c r="H368" s="800"/>
      <c r="I368" s="800"/>
    </row>
    <row r="369" spans="1:9" ht="43.5" customHeight="1" x14ac:dyDescent="0.25">
      <c r="A369" s="758"/>
      <c r="B369" s="796"/>
      <c r="C369" s="797"/>
      <c r="D369" s="798"/>
      <c r="E369" s="799"/>
      <c r="F369" s="800"/>
      <c r="G369" s="801"/>
      <c r="H369" s="800"/>
      <c r="I369" s="800"/>
    </row>
    <row r="370" spans="1:9" ht="48.75" customHeight="1" x14ac:dyDescent="0.25">
      <c r="A370" s="758"/>
      <c r="B370" s="796"/>
      <c r="C370" s="797"/>
      <c r="D370" s="798"/>
      <c r="E370" s="799"/>
      <c r="F370" s="800"/>
      <c r="G370" s="801"/>
      <c r="H370" s="800"/>
      <c r="I370" s="800"/>
    </row>
    <row r="371" spans="1:9" ht="50.25" customHeight="1" x14ac:dyDescent="0.25">
      <c r="A371" s="758"/>
      <c r="B371" s="796"/>
      <c r="C371" s="797"/>
      <c r="D371" s="798"/>
      <c r="E371" s="799"/>
      <c r="F371" s="800"/>
      <c r="G371" s="801"/>
      <c r="H371" s="800"/>
      <c r="I371" s="800"/>
    </row>
    <row r="372" spans="1:9" ht="55.5" customHeight="1" x14ac:dyDescent="0.25">
      <c r="A372" s="758"/>
      <c r="B372" s="796"/>
      <c r="C372" s="797"/>
      <c r="D372" s="798"/>
      <c r="E372" s="799"/>
      <c r="F372" s="800"/>
      <c r="G372" s="801"/>
      <c r="H372" s="800"/>
      <c r="I372" s="800"/>
    </row>
    <row r="373" spans="1:9" ht="44.25" customHeight="1" x14ac:dyDescent="0.25">
      <c r="A373" s="758"/>
      <c r="B373" s="796"/>
      <c r="C373" s="797"/>
      <c r="D373" s="798"/>
      <c r="E373" s="799"/>
      <c r="F373" s="800"/>
      <c r="G373" s="801"/>
      <c r="H373" s="800"/>
      <c r="I373" s="800"/>
    </row>
    <row r="374" spans="1:9" ht="46.5" customHeight="1" x14ac:dyDescent="0.25">
      <c r="A374" s="758"/>
      <c r="B374" s="796"/>
      <c r="C374" s="797"/>
      <c r="D374" s="798"/>
      <c r="E374" s="799"/>
      <c r="F374" s="800"/>
      <c r="G374" s="801"/>
      <c r="H374" s="800"/>
      <c r="I374" s="800"/>
    </row>
    <row r="375" spans="1:9" ht="38.25" customHeight="1" x14ac:dyDescent="0.25">
      <c r="A375" s="758"/>
      <c r="B375" s="796"/>
      <c r="C375" s="797"/>
      <c r="D375" s="798"/>
      <c r="E375" s="799"/>
      <c r="F375" s="800"/>
      <c r="G375" s="801"/>
      <c r="H375" s="800"/>
      <c r="I375" s="800"/>
    </row>
    <row r="376" spans="1:9" ht="37.5" customHeight="1" x14ac:dyDescent="0.25">
      <c r="A376" s="758"/>
      <c r="B376" s="796"/>
      <c r="C376" s="797"/>
      <c r="D376" s="798"/>
      <c r="E376" s="799"/>
      <c r="F376" s="800"/>
      <c r="G376" s="801"/>
      <c r="H376" s="800"/>
      <c r="I376" s="800"/>
    </row>
    <row r="377" spans="1:9" ht="45.75" customHeight="1" x14ac:dyDescent="0.25">
      <c r="A377" s="758"/>
      <c r="B377" s="796"/>
      <c r="C377" s="797"/>
      <c r="D377" s="798"/>
      <c r="E377" s="799"/>
      <c r="F377" s="800"/>
      <c r="G377" s="801"/>
      <c r="H377" s="800"/>
      <c r="I377" s="800"/>
    </row>
    <row r="378" spans="1:9" ht="16.5" customHeight="1" x14ac:dyDescent="0.25">
      <c r="A378" s="726"/>
      <c r="B378" s="727"/>
      <c r="C378" s="728"/>
      <c r="D378" s="727"/>
      <c r="E378" s="802"/>
      <c r="F378" s="730"/>
      <c r="G378" s="730"/>
      <c r="H378" s="730"/>
      <c r="I378" s="731"/>
    </row>
    <row r="379" spans="1:9" ht="16.5" customHeight="1" x14ac:dyDescent="0.25">
      <c r="A379" s="726"/>
      <c r="B379" s="727"/>
      <c r="C379" s="728"/>
      <c r="D379" s="727"/>
      <c r="E379" s="802"/>
      <c r="F379" s="730"/>
      <c r="G379" s="730"/>
      <c r="H379" s="730"/>
      <c r="I379" s="731"/>
    </row>
    <row r="380" spans="1:9" ht="16.5" customHeight="1" x14ac:dyDescent="0.25">
      <c r="A380" s="726"/>
      <c r="B380" s="727"/>
      <c r="C380" s="728"/>
      <c r="D380" s="727"/>
      <c r="E380" s="802"/>
      <c r="F380" s="730"/>
      <c r="G380" s="730"/>
      <c r="H380" s="730"/>
      <c r="I380" s="731"/>
    </row>
    <row r="381" spans="1:9" ht="16.5" customHeight="1" x14ac:dyDescent="0.25">
      <c r="A381" s="726"/>
      <c r="B381" s="727"/>
      <c r="C381" s="728"/>
      <c r="D381" s="727"/>
      <c r="E381" s="802"/>
      <c r="F381" s="730"/>
      <c r="G381" s="730"/>
      <c r="H381" s="730"/>
      <c r="I381" s="731"/>
    </row>
    <row r="382" spans="1:9" ht="16.5" customHeight="1" x14ac:dyDescent="0.25">
      <c r="A382" s="726"/>
      <c r="B382" s="727"/>
      <c r="C382" s="728"/>
      <c r="D382" s="727"/>
      <c r="E382" s="802"/>
      <c r="F382" s="730"/>
      <c r="G382" s="730"/>
      <c r="H382" s="730"/>
      <c r="I382" s="731"/>
    </row>
    <row r="383" spans="1:9" ht="16.5" customHeight="1" thickBot="1" x14ac:dyDescent="0.3">
      <c r="A383" s="732"/>
      <c r="B383" s="733"/>
      <c r="C383" s="734"/>
      <c r="D383" s="733"/>
      <c r="E383" s="803"/>
      <c r="F383" s="736"/>
      <c r="G383" s="736"/>
      <c r="H383" s="736"/>
      <c r="I383" s="737"/>
    </row>
    <row r="384" spans="1:9" ht="16.5" customHeight="1" thickTop="1" thickBot="1" x14ac:dyDescent="0.3">
      <c r="A384" s="702" t="s">
        <v>43</v>
      </c>
      <c r="B384" s="703"/>
      <c r="C384" s="704"/>
      <c r="D384" s="703"/>
      <c r="E384" s="804">
        <f>SUM(E279:E383)</f>
        <v>655</v>
      </c>
      <c r="F384" s="804">
        <f>SUM(F279:F383)</f>
        <v>41250</v>
      </c>
      <c r="G384" s="774">
        <f>SUM(G279:G383)</f>
        <v>0</v>
      </c>
      <c r="H384" s="774">
        <f>SUM(H279:H383)</f>
        <v>41250</v>
      </c>
      <c r="I384" s="705">
        <f>SUM(I279:I383)</f>
        <v>41250</v>
      </c>
    </row>
    <row r="385" spans="1:9" ht="16.5" customHeight="1" thickTop="1" thickBot="1" x14ac:dyDescent="0.3">
      <c r="A385" s="706" t="s">
        <v>44</v>
      </c>
      <c r="B385" s="707"/>
      <c r="C385" s="708"/>
      <c r="D385" s="707"/>
      <c r="E385" s="709"/>
      <c r="F385" s="710"/>
      <c r="G385" s="710"/>
      <c r="H385" s="710"/>
      <c r="I385" s="711">
        <f>I405</f>
        <v>0</v>
      </c>
    </row>
    <row r="386" spans="1:9" ht="40.5" customHeight="1" thickTop="1" x14ac:dyDescent="0.3">
      <c r="A386" s="770"/>
      <c r="B386" s="805"/>
      <c r="C386" s="806"/>
      <c r="D386" s="805"/>
      <c r="E386" s="807"/>
      <c r="F386" s="808"/>
      <c r="G386" s="809"/>
      <c r="H386" s="809"/>
      <c r="I386" s="809"/>
    </row>
    <row r="387" spans="1:9" ht="54.75" customHeight="1" x14ac:dyDescent="0.25">
      <c r="A387" s="762"/>
      <c r="B387" s="810"/>
      <c r="C387" s="811"/>
      <c r="D387" s="810"/>
      <c r="E387" s="812"/>
      <c r="F387" s="813"/>
      <c r="G387" s="814"/>
      <c r="H387" s="813"/>
      <c r="I387" s="813"/>
    </row>
    <row r="388" spans="1:9" ht="16.5" customHeight="1" x14ac:dyDescent="0.25">
      <c r="A388" s="762"/>
      <c r="B388" s="727"/>
      <c r="C388" s="728"/>
      <c r="D388" s="727"/>
      <c r="E388" s="815"/>
      <c r="F388" s="772"/>
      <c r="G388" s="772"/>
      <c r="H388" s="772"/>
      <c r="I388" s="773"/>
    </row>
    <row r="389" spans="1:9" ht="16.5" customHeight="1" x14ac:dyDescent="0.25">
      <c r="A389" s="762"/>
      <c r="B389" s="727"/>
      <c r="C389" s="728"/>
      <c r="D389" s="727"/>
      <c r="E389" s="815"/>
      <c r="F389" s="815"/>
      <c r="G389" s="815"/>
      <c r="H389" s="815"/>
      <c r="I389" s="816"/>
    </row>
    <row r="390" spans="1:9" ht="16.5" customHeight="1" x14ac:dyDescent="0.25">
      <c r="A390" s="762"/>
      <c r="B390" s="727"/>
      <c r="C390" s="728"/>
      <c r="D390" s="727"/>
      <c r="E390" s="815"/>
      <c r="F390" s="815"/>
      <c r="G390" s="815"/>
      <c r="H390" s="815"/>
      <c r="I390" s="816"/>
    </row>
    <row r="391" spans="1:9" ht="16.5" customHeight="1" x14ac:dyDescent="0.25">
      <c r="A391" s="762"/>
      <c r="B391" s="727"/>
      <c r="C391" s="728"/>
      <c r="D391" s="727"/>
      <c r="E391" s="815"/>
      <c r="F391" s="815"/>
      <c r="G391" s="815"/>
      <c r="H391" s="815"/>
      <c r="I391" s="816"/>
    </row>
    <row r="392" spans="1:9" ht="16.5" customHeight="1" x14ac:dyDescent="0.25">
      <c r="A392" s="726"/>
      <c r="B392" s="727"/>
      <c r="C392" s="728"/>
      <c r="D392" s="727"/>
      <c r="E392" s="729"/>
      <c r="F392" s="730"/>
      <c r="G392" s="730"/>
      <c r="H392" s="730"/>
      <c r="I392" s="731"/>
    </row>
    <row r="393" spans="1:9" ht="16.5" customHeight="1" x14ac:dyDescent="0.25">
      <c r="A393" s="726"/>
      <c r="B393" s="727"/>
      <c r="C393" s="728"/>
      <c r="D393" s="727"/>
      <c r="E393" s="729"/>
      <c r="F393" s="730"/>
      <c r="G393" s="730"/>
      <c r="H393" s="730"/>
      <c r="I393" s="731"/>
    </row>
    <row r="394" spans="1:9" ht="16.5" customHeight="1" x14ac:dyDescent="0.25">
      <c r="A394" s="726"/>
      <c r="B394" s="727"/>
      <c r="C394" s="728"/>
      <c r="D394" s="727"/>
      <c r="E394" s="729"/>
      <c r="F394" s="730"/>
      <c r="G394" s="730"/>
      <c r="H394" s="730"/>
      <c r="I394" s="731"/>
    </row>
    <row r="395" spans="1:9" ht="16.5" customHeight="1" x14ac:dyDescent="0.25">
      <c r="A395" s="726"/>
      <c r="B395" s="727"/>
      <c r="C395" s="728"/>
      <c r="D395" s="727"/>
      <c r="E395" s="729"/>
      <c r="F395" s="730"/>
      <c r="G395" s="730"/>
      <c r="H395" s="730"/>
      <c r="I395" s="731"/>
    </row>
    <row r="396" spans="1:9" ht="16.5" customHeight="1" x14ac:dyDescent="0.25">
      <c r="A396" s="726"/>
      <c r="B396" s="727"/>
      <c r="C396" s="728"/>
      <c r="D396" s="727"/>
      <c r="E396" s="729"/>
      <c r="F396" s="730"/>
      <c r="G396" s="730"/>
      <c r="H396" s="730"/>
      <c r="I396" s="731"/>
    </row>
    <row r="397" spans="1:9" ht="16.5" customHeight="1" x14ac:dyDescent="0.25">
      <c r="A397" s="726"/>
      <c r="B397" s="727"/>
      <c r="C397" s="728"/>
      <c r="D397" s="727"/>
      <c r="E397" s="729"/>
      <c r="F397" s="730"/>
      <c r="G397" s="730"/>
      <c r="H397" s="730"/>
      <c r="I397" s="731"/>
    </row>
    <row r="398" spans="1:9" ht="16.5" customHeight="1" x14ac:dyDescent="0.25">
      <c r="A398" s="726"/>
      <c r="B398" s="727"/>
      <c r="C398" s="728"/>
      <c r="D398" s="727"/>
      <c r="E398" s="729"/>
      <c r="F398" s="730"/>
      <c r="G398" s="730"/>
      <c r="H398" s="730"/>
      <c r="I398" s="731"/>
    </row>
    <row r="399" spans="1:9" ht="16.5" customHeight="1" x14ac:dyDescent="0.25">
      <c r="A399" s="726"/>
      <c r="B399" s="727"/>
      <c r="C399" s="728"/>
      <c r="D399" s="727"/>
      <c r="E399" s="729"/>
      <c r="F399" s="730"/>
      <c r="G399" s="730"/>
      <c r="H399" s="730"/>
      <c r="I399" s="731"/>
    </row>
    <row r="400" spans="1:9" ht="16.5" customHeight="1" x14ac:dyDescent="0.25">
      <c r="A400" s="726"/>
      <c r="B400" s="727"/>
      <c r="C400" s="728"/>
      <c r="D400" s="727"/>
      <c r="E400" s="729"/>
      <c r="F400" s="730"/>
      <c r="G400" s="730"/>
      <c r="H400" s="730"/>
      <c r="I400" s="731"/>
    </row>
    <row r="401" spans="1:9" ht="16.5" customHeight="1" x14ac:dyDescent="0.25">
      <c r="A401" s="726"/>
      <c r="B401" s="727"/>
      <c r="C401" s="728"/>
      <c r="D401" s="727"/>
      <c r="E401" s="729"/>
      <c r="F401" s="730"/>
      <c r="G401" s="730"/>
      <c r="H401" s="730"/>
      <c r="I401" s="731"/>
    </row>
    <row r="402" spans="1:9" ht="16.5" customHeight="1" x14ac:dyDescent="0.25">
      <c r="A402" s="726"/>
      <c r="B402" s="727"/>
      <c r="C402" s="728"/>
      <c r="D402" s="727"/>
      <c r="E402" s="729"/>
      <c r="F402" s="730"/>
      <c r="G402" s="730"/>
      <c r="H402" s="730"/>
      <c r="I402" s="731"/>
    </row>
    <row r="403" spans="1:9" ht="16.5" customHeight="1" x14ac:dyDescent="0.25">
      <c r="A403" s="726"/>
      <c r="B403" s="727"/>
      <c r="C403" s="728"/>
      <c r="D403" s="727"/>
      <c r="E403" s="729"/>
      <c r="F403" s="730"/>
      <c r="G403" s="730"/>
      <c r="H403" s="730"/>
      <c r="I403" s="731"/>
    </row>
    <row r="404" spans="1:9" ht="16.5" customHeight="1" thickBot="1" x14ac:dyDescent="0.3">
      <c r="A404" s="732"/>
      <c r="B404" s="733"/>
      <c r="C404" s="734"/>
      <c r="D404" s="733"/>
      <c r="E404" s="735"/>
      <c r="F404" s="736"/>
      <c r="G404" s="736"/>
      <c r="H404" s="736"/>
      <c r="I404" s="737"/>
    </row>
    <row r="405" spans="1:9" ht="16.5" customHeight="1" thickTop="1" thickBot="1" x14ac:dyDescent="0.3">
      <c r="A405" s="777" t="s">
        <v>43</v>
      </c>
      <c r="B405" s="778"/>
      <c r="C405" s="779"/>
      <c r="D405" s="778"/>
      <c r="E405" s="780">
        <f>SUM(E386:E404)</f>
        <v>0</v>
      </c>
      <c r="F405" s="781">
        <f>SUM(F386:F404)</f>
        <v>0</v>
      </c>
      <c r="G405" s="781">
        <f>SUM(G386:G404)</f>
        <v>0</v>
      </c>
      <c r="H405" s="781">
        <f>SUM(H386:H404)</f>
        <v>0</v>
      </c>
      <c r="I405" s="782">
        <f>SUM(I386:I404)</f>
        <v>0</v>
      </c>
    </row>
    <row r="406" spans="1:9" ht="16.5" customHeight="1" thickTop="1" thickBot="1" x14ac:dyDescent="0.3">
      <c r="A406" s="651" t="s">
        <v>45</v>
      </c>
      <c r="B406" s="652"/>
      <c r="C406" s="653"/>
      <c r="D406" s="652"/>
      <c r="E406" s="654"/>
      <c r="F406" s="654"/>
      <c r="G406" s="654"/>
      <c r="H406" s="654"/>
      <c r="I406" s="655">
        <f>I426</f>
        <v>8159.34</v>
      </c>
    </row>
    <row r="407" spans="1:9" ht="54" customHeight="1" thickTop="1" x14ac:dyDescent="0.2">
      <c r="A407" s="712">
        <v>1</v>
      </c>
      <c r="B407" s="817" t="s">
        <v>14575</v>
      </c>
      <c r="C407" s="818" t="s">
        <v>14576</v>
      </c>
      <c r="D407" s="817" t="s">
        <v>14575</v>
      </c>
      <c r="E407" s="807">
        <v>30</v>
      </c>
      <c r="F407" s="819">
        <v>1242.54</v>
      </c>
      <c r="G407" s="809"/>
      <c r="H407" s="819">
        <v>1242.54</v>
      </c>
      <c r="I407" s="819">
        <v>1242.54</v>
      </c>
    </row>
    <row r="408" spans="1:9" ht="54" customHeight="1" x14ac:dyDescent="0.2">
      <c r="A408" s="820">
        <v>2</v>
      </c>
      <c r="B408" s="821" t="s">
        <v>14577</v>
      </c>
      <c r="C408" s="822" t="s">
        <v>14578</v>
      </c>
      <c r="D408" s="822" t="s">
        <v>14577</v>
      </c>
      <c r="E408" s="823">
        <v>87</v>
      </c>
      <c r="F408" s="364">
        <v>3603.36</v>
      </c>
      <c r="G408" s="463"/>
      <c r="H408" s="364">
        <v>3603.36</v>
      </c>
      <c r="I408" s="364">
        <v>3603.36</v>
      </c>
    </row>
    <row r="409" spans="1:9" ht="62.25" customHeight="1" x14ac:dyDescent="0.3">
      <c r="A409" s="762">
        <v>3</v>
      </c>
      <c r="B409" s="793" t="s">
        <v>14579</v>
      </c>
      <c r="C409" s="806" t="s">
        <v>14580</v>
      </c>
      <c r="D409" s="806" t="s">
        <v>14579</v>
      </c>
      <c r="E409" s="461">
        <v>80</v>
      </c>
      <c r="F409" s="364">
        <v>3313.44</v>
      </c>
      <c r="G409" s="463"/>
      <c r="H409" s="364">
        <v>3313.44</v>
      </c>
      <c r="I409" s="364">
        <v>3313.44</v>
      </c>
    </row>
    <row r="410" spans="1:9" ht="67.5" customHeight="1" x14ac:dyDescent="0.25">
      <c r="A410" s="762"/>
      <c r="B410" s="824"/>
      <c r="C410" s="825"/>
      <c r="D410" s="824"/>
      <c r="E410" s="470"/>
      <c r="F410" s="826"/>
      <c r="G410" s="470"/>
      <c r="H410" s="826"/>
      <c r="I410" s="826"/>
    </row>
    <row r="411" spans="1:9" ht="46.5" customHeight="1" x14ac:dyDescent="0.25">
      <c r="A411" s="762"/>
      <c r="B411" s="824"/>
      <c r="C411" s="825"/>
      <c r="D411" s="824"/>
      <c r="E411" s="470"/>
      <c r="F411" s="826"/>
      <c r="G411" s="470"/>
      <c r="H411" s="826"/>
      <c r="I411" s="826"/>
    </row>
    <row r="412" spans="1:9" ht="16.5" customHeight="1" x14ac:dyDescent="0.25">
      <c r="A412" s="726"/>
      <c r="B412" s="727"/>
      <c r="C412" s="728"/>
      <c r="D412" s="727"/>
      <c r="E412" s="827"/>
      <c r="F412" s="730"/>
      <c r="G412" s="730"/>
      <c r="H412" s="730"/>
      <c r="I412" s="731"/>
    </row>
    <row r="413" spans="1:9" ht="16.5" customHeight="1" x14ac:dyDescent="0.25">
      <c r="A413" s="726"/>
      <c r="B413" s="727"/>
      <c r="C413" s="728"/>
      <c r="D413" s="727"/>
      <c r="E413" s="729"/>
      <c r="F413" s="730"/>
      <c r="G413" s="730"/>
      <c r="H413" s="730"/>
      <c r="I413" s="731"/>
    </row>
    <row r="414" spans="1:9" ht="16.5" customHeight="1" x14ac:dyDescent="0.25">
      <c r="A414" s="726"/>
      <c r="B414" s="727"/>
      <c r="C414" s="728"/>
      <c r="D414" s="727"/>
      <c r="E414" s="729"/>
      <c r="F414" s="730"/>
      <c r="G414" s="730"/>
      <c r="H414" s="730"/>
      <c r="I414" s="731"/>
    </row>
    <row r="415" spans="1:9" ht="16.5" customHeight="1" x14ac:dyDescent="0.25">
      <c r="A415" s="726"/>
      <c r="B415" s="727"/>
      <c r="C415" s="728"/>
      <c r="D415" s="727"/>
      <c r="E415" s="729"/>
      <c r="F415" s="730"/>
      <c r="G415" s="730"/>
      <c r="H415" s="730"/>
      <c r="I415" s="731"/>
    </row>
    <row r="416" spans="1:9" ht="16.5" customHeight="1" x14ac:dyDescent="0.25">
      <c r="A416" s="726"/>
      <c r="B416" s="727"/>
      <c r="C416" s="728"/>
      <c r="D416" s="727"/>
      <c r="E416" s="729"/>
      <c r="F416" s="730"/>
      <c r="G416" s="730"/>
      <c r="H416" s="730"/>
      <c r="I416" s="731"/>
    </row>
    <row r="417" spans="1:9" ht="16.5" customHeight="1" x14ac:dyDescent="0.25">
      <c r="A417" s="726"/>
      <c r="B417" s="727"/>
      <c r="C417" s="728"/>
      <c r="D417" s="727"/>
      <c r="E417" s="729"/>
      <c r="F417" s="730"/>
      <c r="G417" s="730"/>
      <c r="H417" s="730"/>
      <c r="I417" s="731"/>
    </row>
    <row r="418" spans="1:9" ht="16.5" customHeight="1" x14ac:dyDescent="0.25">
      <c r="A418" s="726"/>
      <c r="B418" s="727"/>
      <c r="C418" s="728"/>
      <c r="D418" s="727"/>
      <c r="E418" s="729"/>
      <c r="F418" s="730"/>
      <c r="G418" s="730"/>
      <c r="H418" s="730"/>
      <c r="I418" s="731"/>
    </row>
    <row r="419" spans="1:9" ht="16.5" customHeight="1" x14ac:dyDescent="0.25">
      <c r="A419" s="726"/>
      <c r="B419" s="727"/>
      <c r="C419" s="728"/>
      <c r="D419" s="727"/>
      <c r="E419" s="729"/>
      <c r="F419" s="730"/>
      <c r="G419" s="730"/>
      <c r="H419" s="730"/>
      <c r="I419" s="731"/>
    </row>
    <row r="420" spans="1:9" ht="16.5" customHeight="1" x14ac:dyDescent="0.25">
      <c r="A420" s="726"/>
      <c r="B420" s="727"/>
      <c r="C420" s="728"/>
      <c r="D420" s="727"/>
      <c r="E420" s="729"/>
      <c r="F420" s="730"/>
      <c r="G420" s="730"/>
      <c r="H420" s="730"/>
      <c r="I420" s="731"/>
    </row>
    <row r="421" spans="1:9" ht="16.5" customHeight="1" x14ac:dyDescent="0.25">
      <c r="A421" s="726"/>
      <c r="B421" s="727"/>
      <c r="C421" s="728"/>
      <c r="D421" s="727"/>
      <c r="E421" s="729"/>
      <c r="F421" s="730"/>
      <c r="G421" s="730"/>
      <c r="H421" s="730"/>
      <c r="I421" s="731"/>
    </row>
    <row r="422" spans="1:9" ht="16.5" customHeight="1" x14ac:dyDescent="0.25">
      <c r="A422" s="726"/>
      <c r="B422" s="727"/>
      <c r="C422" s="728"/>
      <c r="D422" s="727"/>
      <c r="E422" s="729"/>
      <c r="F422" s="730"/>
      <c r="G422" s="730"/>
      <c r="H422" s="730"/>
      <c r="I422" s="731"/>
    </row>
    <row r="423" spans="1:9" ht="16.5" customHeight="1" x14ac:dyDescent="0.25">
      <c r="A423" s="726"/>
      <c r="B423" s="727"/>
      <c r="C423" s="728"/>
      <c r="D423" s="727"/>
      <c r="E423" s="729"/>
      <c r="F423" s="730"/>
      <c r="G423" s="730"/>
      <c r="H423" s="730"/>
      <c r="I423" s="731"/>
    </row>
    <row r="424" spans="1:9" ht="16.5" customHeight="1" x14ac:dyDescent="0.25">
      <c r="A424" s="726"/>
      <c r="B424" s="727"/>
      <c r="C424" s="728"/>
      <c r="D424" s="727"/>
      <c r="E424" s="729"/>
      <c r="F424" s="730"/>
      <c r="G424" s="730"/>
      <c r="H424" s="730"/>
      <c r="I424" s="731"/>
    </row>
    <row r="425" spans="1:9" ht="16.5" customHeight="1" thickBot="1" x14ac:dyDescent="0.3">
      <c r="A425" s="732"/>
      <c r="B425" s="733"/>
      <c r="C425" s="734"/>
      <c r="D425" s="733"/>
      <c r="E425" s="735"/>
      <c r="F425" s="736"/>
      <c r="G425" s="736"/>
      <c r="H425" s="736"/>
      <c r="I425" s="737"/>
    </row>
    <row r="426" spans="1:9" ht="16.5" customHeight="1" thickTop="1" thickBot="1" x14ac:dyDescent="0.3">
      <c r="A426" s="702" t="s">
        <v>43</v>
      </c>
      <c r="B426" s="703"/>
      <c r="C426" s="704"/>
      <c r="D426" s="703"/>
      <c r="E426" s="774">
        <f>SUM(E407:E425)</f>
        <v>197</v>
      </c>
      <c r="F426" s="775">
        <f>SUM(F407:F425)</f>
        <v>8159.34</v>
      </c>
      <c r="G426" s="775">
        <f>SUM(G407:G425)</f>
        <v>0</v>
      </c>
      <c r="H426" s="775">
        <f>SUM(H407:H425)</f>
        <v>8159.34</v>
      </c>
      <c r="I426" s="705">
        <f>SUM(I407:I425)</f>
        <v>8159.34</v>
      </c>
    </row>
    <row r="427" spans="1:9" ht="16.5" customHeight="1" thickTop="1" thickBot="1" x14ac:dyDescent="0.3">
      <c r="A427" s="706" t="s">
        <v>46</v>
      </c>
      <c r="B427" s="707"/>
      <c r="C427" s="708"/>
      <c r="D427" s="707"/>
      <c r="E427" s="709"/>
      <c r="F427" s="709"/>
      <c r="G427" s="709"/>
      <c r="H427" s="709"/>
      <c r="I427" s="711">
        <f>I447</f>
        <v>0</v>
      </c>
    </row>
    <row r="428" spans="1:9" ht="46.5" customHeight="1" thickTop="1" x14ac:dyDescent="0.25">
      <c r="A428" s="712"/>
      <c r="B428" s="796"/>
      <c r="C428" s="797"/>
      <c r="D428" s="798"/>
      <c r="E428" s="799"/>
      <c r="F428" s="828"/>
      <c r="G428" s="801"/>
      <c r="H428" s="828"/>
      <c r="I428" s="828"/>
    </row>
    <row r="429" spans="1:9" ht="46.5" customHeight="1" x14ac:dyDescent="0.25">
      <c r="A429" s="762"/>
      <c r="B429" s="796"/>
      <c r="C429" s="797"/>
      <c r="D429" s="798"/>
      <c r="E429" s="799"/>
      <c r="F429" s="800"/>
      <c r="G429" s="801"/>
      <c r="H429" s="800"/>
      <c r="I429" s="800"/>
    </row>
    <row r="430" spans="1:9" ht="16.5" customHeight="1" x14ac:dyDescent="0.25">
      <c r="A430" s="762"/>
      <c r="B430" s="829"/>
      <c r="C430" s="830"/>
      <c r="D430" s="829"/>
      <c r="E430" s="729"/>
      <c r="F430" s="831"/>
      <c r="G430" s="832"/>
      <c r="H430" s="730"/>
      <c r="I430" s="831"/>
    </row>
    <row r="431" spans="1:9" ht="16.5" customHeight="1" x14ac:dyDescent="0.25">
      <c r="A431" s="762"/>
      <c r="B431" s="727"/>
      <c r="C431" s="728"/>
      <c r="D431" s="727"/>
      <c r="E431" s="827"/>
      <c r="F431" s="833"/>
      <c r="G431" s="730"/>
      <c r="H431" s="730"/>
      <c r="I431" s="834"/>
    </row>
    <row r="432" spans="1:9" ht="16.5" customHeight="1" x14ac:dyDescent="0.25">
      <c r="A432" s="762"/>
      <c r="B432" s="727"/>
      <c r="C432" s="728"/>
      <c r="D432" s="727"/>
      <c r="E432" s="729"/>
      <c r="F432" s="730"/>
      <c r="G432" s="730"/>
      <c r="H432" s="730"/>
      <c r="I432" s="731"/>
    </row>
    <row r="433" spans="1:9" ht="16.5" customHeight="1" x14ac:dyDescent="0.25">
      <c r="A433" s="726"/>
      <c r="B433" s="727"/>
      <c r="C433" s="728"/>
      <c r="D433" s="727"/>
      <c r="E433" s="729"/>
      <c r="F433" s="730"/>
      <c r="G433" s="730"/>
      <c r="H433" s="730"/>
      <c r="I433" s="731"/>
    </row>
    <row r="434" spans="1:9" ht="16.5" customHeight="1" x14ac:dyDescent="0.25">
      <c r="A434" s="726"/>
      <c r="B434" s="727"/>
      <c r="C434" s="728"/>
      <c r="D434" s="727"/>
      <c r="E434" s="729"/>
      <c r="F434" s="730"/>
      <c r="G434" s="730"/>
      <c r="H434" s="730"/>
      <c r="I434" s="731"/>
    </row>
    <row r="435" spans="1:9" ht="16.5" customHeight="1" x14ac:dyDescent="0.25">
      <c r="A435" s="726"/>
      <c r="B435" s="727"/>
      <c r="C435" s="728"/>
      <c r="D435" s="727"/>
      <c r="E435" s="729"/>
      <c r="F435" s="730"/>
      <c r="G435" s="730"/>
      <c r="H435" s="730"/>
      <c r="I435" s="731"/>
    </row>
    <row r="436" spans="1:9" ht="16.5" customHeight="1" x14ac:dyDescent="0.25">
      <c r="A436" s="726"/>
      <c r="B436" s="727"/>
      <c r="C436" s="728"/>
      <c r="D436" s="727"/>
      <c r="E436" s="729"/>
      <c r="F436" s="730" t="s">
        <v>41</v>
      </c>
      <c r="G436" s="730"/>
      <c r="H436" s="730"/>
      <c r="I436" s="731"/>
    </row>
    <row r="437" spans="1:9" ht="16.5" customHeight="1" x14ac:dyDescent="0.25">
      <c r="A437" s="726"/>
      <c r="B437" s="727"/>
      <c r="C437" s="728"/>
      <c r="D437" s="727"/>
      <c r="E437" s="729"/>
      <c r="F437" s="730"/>
      <c r="G437" s="730"/>
      <c r="H437" s="730"/>
      <c r="I437" s="731"/>
    </row>
    <row r="438" spans="1:9" ht="16.5" customHeight="1" x14ac:dyDescent="0.25">
      <c r="A438" s="726"/>
      <c r="B438" s="727"/>
      <c r="C438" s="728"/>
      <c r="D438" s="727"/>
      <c r="E438" s="729"/>
      <c r="F438" s="730"/>
      <c r="G438" s="730"/>
      <c r="H438" s="730"/>
      <c r="I438" s="731"/>
    </row>
    <row r="439" spans="1:9" ht="16.5" customHeight="1" x14ac:dyDescent="0.25">
      <c r="A439" s="726"/>
      <c r="B439" s="727"/>
      <c r="C439" s="728"/>
      <c r="D439" s="727"/>
      <c r="E439" s="729"/>
      <c r="F439" s="730"/>
      <c r="G439" s="730"/>
      <c r="H439" s="730"/>
      <c r="I439" s="731"/>
    </row>
    <row r="440" spans="1:9" ht="16.5" customHeight="1" x14ac:dyDescent="0.25">
      <c r="A440" s="726"/>
      <c r="B440" s="727"/>
      <c r="C440" s="728"/>
      <c r="D440" s="727"/>
      <c r="E440" s="729"/>
      <c r="F440" s="730"/>
      <c r="G440" s="730"/>
      <c r="H440" s="730"/>
      <c r="I440" s="731"/>
    </row>
    <row r="441" spans="1:9" ht="16.5" customHeight="1" x14ac:dyDescent="0.25">
      <c r="A441" s="726"/>
      <c r="B441" s="727"/>
      <c r="C441" s="728"/>
      <c r="D441" s="727"/>
      <c r="E441" s="729"/>
      <c r="F441" s="730"/>
      <c r="G441" s="730"/>
      <c r="H441" s="730"/>
      <c r="I441" s="731"/>
    </row>
    <row r="442" spans="1:9" ht="16.5" customHeight="1" x14ac:dyDescent="0.25">
      <c r="A442" s="726"/>
      <c r="B442" s="727"/>
      <c r="C442" s="728"/>
      <c r="D442" s="727"/>
      <c r="E442" s="729"/>
      <c r="F442" s="730"/>
      <c r="G442" s="730"/>
      <c r="H442" s="730"/>
      <c r="I442" s="731"/>
    </row>
    <row r="443" spans="1:9" ht="16.5" customHeight="1" x14ac:dyDescent="0.25">
      <c r="A443" s="726"/>
      <c r="B443" s="727"/>
      <c r="C443" s="728"/>
      <c r="D443" s="727"/>
      <c r="E443" s="729"/>
      <c r="F443" s="730"/>
      <c r="G443" s="730"/>
      <c r="H443" s="730"/>
      <c r="I443" s="731"/>
    </row>
    <row r="444" spans="1:9" ht="16.5" customHeight="1" x14ac:dyDescent="0.25">
      <c r="A444" s="726"/>
      <c r="B444" s="727"/>
      <c r="C444" s="728"/>
      <c r="D444" s="727"/>
      <c r="E444" s="729"/>
      <c r="F444" s="730"/>
      <c r="G444" s="730"/>
      <c r="H444" s="730"/>
      <c r="I444" s="731"/>
    </row>
    <row r="445" spans="1:9" ht="16.5" customHeight="1" x14ac:dyDescent="0.25">
      <c r="A445" s="726"/>
      <c r="B445" s="727"/>
      <c r="C445" s="728"/>
      <c r="D445" s="727"/>
      <c r="E445" s="729"/>
      <c r="F445" s="730"/>
      <c r="G445" s="730"/>
      <c r="H445" s="730"/>
      <c r="I445" s="731"/>
    </row>
    <row r="446" spans="1:9" ht="16.5" customHeight="1" thickBot="1" x14ac:dyDescent="0.3">
      <c r="A446" s="732"/>
      <c r="B446" s="733"/>
      <c r="C446" s="734"/>
      <c r="D446" s="733"/>
      <c r="E446" s="735"/>
      <c r="F446" s="736"/>
      <c r="G446" s="736"/>
      <c r="H446" s="736"/>
      <c r="I446" s="737"/>
    </row>
    <row r="447" spans="1:9" ht="16.5" customHeight="1" thickTop="1" thickBot="1" x14ac:dyDescent="0.3">
      <c r="A447" s="702" t="s">
        <v>43</v>
      </c>
      <c r="B447" s="703"/>
      <c r="C447" s="704"/>
      <c r="D447" s="703"/>
      <c r="E447" s="774">
        <f>SUM(E428:E446)</f>
        <v>0</v>
      </c>
      <c r="F447" s="775">
        <f>SUM(F428:F446)</f>
        <v>0</v>
      </c>
      <c r="G447" s="775">
        <f>SUM(G428:G446)</f>
        <v>0</v>
      </c>
      <c r="H447" s="775">
        <f>SUM(H428:H446)</f>
        <v>0</v>
      </c>
      <c r="I447" s="705">
        <f>SUM(I428:I446)</f>
        <v>0</v>
      </c>
    </row>
    <row r="448" spans="1:9" ht="16.5" customHeight="1" thickTop="1" thickBot="1" x14ac:dyDescent="0.3">
      <c r="A448" s="706" t="s">
        <v>47</v>
      </c>
      <c r="B448" s="707"/>
      <c r="C448" s="708"/>
      <c r="D448" s="707"/>
      <c r="E448" s="709"/>
      <c r="F448" s="709"/>
      <c r="G448" s="709"/>
      <c r="H448" s="709"/>
      <c r="I448" s="711">
        <f>I468</f>
        <v>0</v>
      </c>
    </row>
    <row r="449" spans="1:9" ht="36.75" customHeight="1" thickTop="1" x14ac:dyDescent="0.25">
      <c r="A449" s="770"/>
      <c r="B449" s="796"/>
      <c r="C449" s="797"/>
      <c r="D449" s="798"/>
      <c r="E449" s="799"/>
      <c r="F449" s="800"/>
      <c r="G449" s="801"/>
      <c r="H449" s="800"/>
      <c r="I449" s="800"/>
    </row>
    <row r="450" spans="1:9" ht="35.25" customHeight="1" x14ac:dyDescent="0.25">
      <c r="A450" s="762"/>
      <c r="B450" s="796"/>
      <c r="C450" s="797"/>
      <c r="D450" s="798"/>
      <c r="E450" s="799"/>
      <c r="F450" s="800"/>
      <c r="G450" s="801"/>
      <c r="H450" s="800"/>
      <c r="I450" s="800"/>
    </row>
    <row r="451" spans="1:9" ht="16.5" customHeight="1" x14ac:dyDescent="0.25">
      <c r="A451" s="726"/>
      <c r="B451" s="727"/>
      <c r="C451" s="728"/>
      <c r="D451" s="727"/>
      <c r="E451" s="729"/>
      <c r="F451" s="730"/>
      <c r="G451" s="730"/>
      <c r="H451" s="730"/>
      <c r="I451" s="731"/>
    </row>
    <row r="452" spans="1:9" ht="16.5" customHeight="1" x14ac:dyDescent="0.25">
      <c r="A452" s="726"/>
      <c r="B452" s="727"/>
      <c r="C452" s="728"/>
      <c r="D452" s="727"/>
      <c r="E452" s="729"/>
      <c r="F452" s="730"/>
      <c r="G452" s="730"/>
      <c r="H452" s="730"/>
      <c r="I452" s="731"/>
    </row>
    <row r="453" spans="1:9" ht="16.5" customHeight="1" x14ac:dyDescent="0.25">
      <c r="A453" s="726"/>
      <c r="B453" s="727"/>
      <c r="C453" s="728"/>
      <c r="D453" s="727"/>
      <c r="E453" s="729"/>
      <c r="F453" s="730"/>
      <c r="G453" s="730"/>
      <c r="H453" s="730"/>
      <c r="I453" s="731"/>
    </row>
    <row r="454" spans="1:9" ht="16.5" customHeight="1" x14ac:dyDescent="0.25">
      <c r="A454" s="726"/>
      <c r="B454" s="727"/>
      <c r="C454" s="728"/>
      <c r="D454" s="727"/>
      <c r="E454" s="729"/>
      <c r="F454" s="730"/>
      <c r="G454" s="730"/>
      <c r="H454" s="730"/>
      <c r="I454" s="731"/>
    </row>
    <row r="455" spans="1:9" ht="16.5" customHeight="1" x14ac:dyDescent="0.25">
      <c r="A455" s="726"/>
      <c r="B455" s="727"/>
      <c r="C455" s="728"/>
      <c r="D455" s="727"/>
      <c r="E455" s="729"/>
      <c r="F455" s="730"/>
      <c r="G455" s="730"/>
      <c r="H455" s="730"/>
      <c r="I455" s="731"/>
    </row>
    <row r="456" spans="1:9" ht="16.5" customHeight="1" x14ac:dyDescent="0.25">
      <c r="A456" s="726"/>
      <c r="B456" s="727"/>
      <c r="C456" s="728"/>
      <c r="D456" s="727"/>
      <c r="E456" s="729"/>
      <c r="F456" s="730"/>
      <c r="G456" s="730"/>
      <c r="H456" s="730"/>
      <c r="I456" s="731"/>
    </row>
    <row r="457" spans="1:9" ht="16.5" customHeight="1" x14ac:dyDescent="0.25">
      <c r="A457" s="726"/>
      <c r="B457" s="727"/>
      <c r="C457" s="728"/>
      <c r="D457" s="727"/>
      <c r="E457" s="729"/>
      <c r="F457" s="730"/>
      <c r="G457" s="730"/>
      <c r="H457" s="730"/>
      <c r="I457" s="731"/>
    </row>
    <row r="458" spans="1:9" ht="16.5" customHeight="1" x14ac:dyDescent="0.25">
      <c r="A458" s="726"/>
      <c r="B458" s="727"/>
      <c r="C458" s="728"/>
      <c r="D458" s="727"/>
      <c r="E458" s="729"/>
      <c r="F458" s="730"/>
      <c r="G458" s="730"/>
      <c r="H458" s="730"/>
      <c r="I458" s="731"/>
    </row>
    <row r="459" spans="1:9" ht="16.5" customHeight="1" x14ac:dyDescent="0.25">
      <c r="A459" s="726"/>
      <c r="B459" s="727"/>
      <c r="C459" s="728"/>
      <c r="D459" s="727"/>
      <c r="E459" s="729"/>
      <c r="F459" s="730"/>
      <c r="G459" s="730"/>
      <c r="H459" s="730"/>
      <c r="I459" s="731"/>
    </row>
    <row r="460" spans="1:9" ht="16.5" customHeight="1" x14ac:dyDescent="0.25">
      <c r="A460" s="726"/>
      <c r="B460" s="727"/>
      <c r="C460" s="728"/>
      <c r="D460" s="727"/>
      <c r="E460" s="729"/>
      <c r="F460" s="730"/>
      <c r="G460" s="730"/>
      <c r="H460" s="730"/>
      <c r="I460" s="731"/>
    </row>
    <row r="461" spans="1:9" ht="16.5" customHeight="1" x14ac:dyDescent="0.25">
      <c r="A461" s="726"/>
      <c r="B461" s="727"/>
      <c r="C461" s="728"/>
      <c r="D461" s="727"/>
      <c r="E461" s="729"/>
      <c r="F461" s="730"/>
      <c r="G461" s="730"/>
      <c r="H461" s="730"/>
      <c r="I461" s="731"/>
    </row>
    <row r="462" spans="1:9" ht="16.5" customHeight="1" x14ac:dyDescent="0.25">
      <c r="A462" s="726"/>
      <c r="B462" s="727"/>
      <c r="C462" s="728"/>
      <c r="D462" s="727"/>
      <c r="E462" s="729"/>
      <c r="F462" s="730"/>
      <c r="G462" s="730"/>
      <c r="H462" s="730"/>
      <c r="I462" s="731"/>
    </row>
    <row r="463" spans="1:9" ht="16.5" customHeight="1" x14ac:dyDescent="0.25">
      <c r="A463" s="726"/>
      <c r="B463" s="727"/>
      <c r="C463" s="728"/>
      <c r="D463" s="727"/>
      <c r="E463" s="729"/>
      <c r="F463" s="730"/>
      <c r="G463" s="730"/>
      <c r="H463" s="730"/>
      <c r="I463" s="731"/>
    </row>
    <row r="464" spans="1:9" ht="16.5" customHeight="1" x14ac:dyDescent="0.25">
      <c r="A464" s="726"/>
      <c r="B464" s="727"/>
      <c r="C464" s="728"/>
      <c r="D464" s="727"/>
      <c r="E464" s="729"/>
      <c r="F464" s="730"/>
      <c r="G464" s="730"/>
      <c r="H464" s="730"/>
      <c r="I464" s="731"/>
    </row>
    <row r="465" spans="1:9" ht="16.5" customHeight="1" x14ac:dyDescent="0.25">
      <c r="A465" s="726"/>
      <c r="B465" s="727"/>
      <c r="C465" s="728"/>
      <c r="D465" s="727"/>
      <c r="E465" s="729"/>
      <c r="F465" s="730"/>
      <c r="G465" s="730"/>
      <c r="H465" s="730"/>
      <c r="I465" s="731"/>
    </row>
    <row r="466" spans="1:9" ht="16.5" customHeight="1" x14ac:dyDescent="0.25">
      <c r="A466" s="726"/>
      <c r="B466" s="727"/>
      <c r="C466" s="728"/>
      <c r="D466" s="727"/>
      <c r="E466" s="729"/>
      <c r="F466" s="730"/>
      <c r="G466" s="730"/>
      <c r="H466" s="730"/>
      <c r="I466" s="731"/>
    </row>
    <row r="467" spans="1:9" ht="16.5" customHeight="1" thickBot="1" x14ac:dyDescent="0.3">
      <c r="A467" s="732"/>
      <c r="B467" s="733"/>
      <c r="C467" s="734"/>
      <c r="D467" s="733"/>
      <c r="E467" s="735"/>
      <c r="F467" s="736"/>
      <c r="G467" s="736"/>
      <c r="H467" s="736"/>
      <c r="I467" s="737"/>
    </row>
    <row r="468" spans="1:9" ht="16.5" customHeight="1" thickTop="1" thickBot="1" x14ac:dyDescent="0.3">
      <c r="A468" s="702" t="s">
        <v>43</v>
      </c>
      <c r="B468" s="703"/>
      <c r="C468" s="704"/>
      <c r="D468" s="703"/>
      <c r="E468" s="774">
        <f>SUM(E449:E467)</f>
        <v>0</v>
      </c>
      <c r="F468" s="775">
        <f>SUM(F449:F467)</f>
        <v>0</v>
      </c>
      <c r="G468" s="775">
        <f>SUM(G449:G467)</f>
        <v>0</v>
      </c>
      <c r="H468" s="775">
        <f>SUM(H449:H467)</f>
        <v>0</v>
      </c>
      <c r="I468" s="705">
        <f>SUM(I449:I467)</f>
        <v>0</v>
      </c>
    </row>
    <row r="469" spans="1:9" ht="16.5" customHeight="1" thickTop="1" thickBot="1" x14ac:dyDescent="0.3">
      <c r="A469" s="651" t="s">
        <v>48</v>
      </c>
      <c r="B469" s="652"/>
      <c r="C469" s="653"/>
      <c r="D469" s="652"/>
      <c r="E469" s="654"/>
      <c r="F469" s="654"/>
      <c r="G469" s="654"/>
      <c r="H469" s="654"/>
      <c r="I469" s="655">
        <f>I489</f>
        <v>0</v>
      </c>
    </row>
    <row r="470" spans="1:9" ht="16.5" customHeight="1" thickTop="1" x14ac:dyDescent="0.25">
      <c r="A470" s="835"/>
      <c r="B470" s="836"/>
      <c r="C470" s="837"/>
      <c r="D470" s="836"/>
      <c r="E470" s="838"/>
      <c r="F470" s="839"/>
      <c r="G470" s="839"/>
      <c r="H470" s="839"/>
      <c r="I470" s="840"/>
    </row>
    <row r="471" spans="1:9" ht="16.5" customHeight="1" x14ac:dyDescent="0.25">
      <c r="A471" s="726"/>
      <c r="B471" s="727"/>
      <c r="C471" s="728"/>
      <c r="D471" s="727"/>
      <c r="E471" s="729"/>
      <c r="F471" s="730"/>
      <c r="G471" s="730"/>
      <c r="H471" s="730"/>
      <c r="I471" s="731"/>
    </row>
    <row r="472" spans="1:9" ht="16.5" customHeight="1" x14ac:dyDescent="0.25">
      <c r="A472" s="726"/>
      <c r="B472" s="727"/>
      <c r="C472" s="728"/>
      <c r="D472" s="727"/>
      <c r="E472" s="729"/>
      <c r="F472" s="730"/>
      <c r="G472" s="730"/>
      <c r="H472" s="730"/>
      <c r="I472" s="731"/>
    </row>
    <row r="473" spans="1:9" ht="16.5" customHeight="1" x14ac:dyDescent="0.25">
      <c r="A473" s="726"/>
      <c r="B473" s="727"/>
      <c r="C473" s="728"/>
      <c r="D473" s="727"/>
      <c r="E473" s="729"/>
      <c r="F473" s="730"/>
      <c r="G473" s="730"/>
      <c r="H473" s="730"/>
      <c r="I473" s="731"/>
    </row>
    <row r="474" spans="1:9" ht="16.5" customHeight="1" x14ac:dyDescent="0.25">
      <c r="A474" s="726"/>
      <c r="B474" s="727"/>
      <c r="C474" s="728"/>
      <c r="D474" s="727"/>
      <c r="E474" s="729"/>
      <c r="F474" s="730"/>
      <c r="G474" s="730"/>
      <c r="H474" s="730"/>
      <c r="I474" s="731"/>
    </row>
    <row r="475" spans="1:9" ht="16.5" customHeight="1" x14ac:dyDescent="0.25">
      <c r="A475" s="726"/>
      <c r="B475" s="727"/>
      <c r="C475" s="728"/>
      <c r="D475" s="727"/>
      <c r="E475" s="729"/>
      <c r="F475" s="730"/>
      <c r="G475" s="730"/>
      <c r="H475" s="730"/>
      <c r="I475" s="731"/>
    </row>
    <row r="476" spans="1:9" ht="16.5" customHeight="1" x14ac:dyDescent="0.25">
      <c r="A476" s="726"/>
      <c r="B476" s="727"/>
      <c r="C476" s="728"/>
      <c r="D476" s="727"/>
      <c r="E476" s="729"/>
      <c r="F476" s="730"/>
      <c r="G476" s="730"/>
      <c r="H476" s="730"/>
      <c r="I476" s="731"/>
    </row>
    <row r="477" spans="1:9" ht="16.5" customHeight="1" x14ac:dyDescent="0.25">
      <c r="A477" s="726"/>
      <c r="B477" s="727"/>
      <c r="C477" s="728"/>
      <c r="D477" s="727"/>
      <c r="E477" s="729"/>
      <c r="F477" s="730"/>
      <c r="G477" s="730"/>
      <c r="H477" s="730"/>
      <c r="I477" s="731"/>
    </row>
    <row r="478" spans="1:9" ht="16.5" customHeight="1" x14ac:dyDescent="0.25">
      <c r="A478" s="726"/>
      <c r="B478" s="727"/>
      <c r="C478" s="728"/>
      <c r="D478" s="727"/>
      <c r="E478" s="729"/>
      <c r="F478" s="730"/>
      <c r="G478" s="730"/>
      <c r="H478" s="730"/>
      <c r="I478" s="731"/>
    </row>
    <row r="479" spans="1:9" ht="16.5" customHeight="1" x14ac:dyDescent="0.25">
      <c r="A479" s="726"/>
      <c r="B479" s="727"/>
      <c r="C479" s="728"/>
      <c r="D479" s="727"/>
      <c r="E479" s="729"/>
      <c r="F479" s="730"/>
      <c r="G479" s="730"/>
      <c r="H479" s="730"/>
      <c r="I479" s="731"/>
    </row>
    <row r="480" spans="1:9" ht="16.5" customHeight="1" x14ac:dyDescent="0.25">
      <c r="A480" s="726"/>
      <c r="B480" s="727"/>
      <c r="C480" s="728"/>
      <c r="D480" s="727"/>
      <c r="E480" s="729"/>
      <c r="F480" s="730"/>
      <c r="G480" s="730"/>
      <c r="H480" s="730"/>
      <c r="I480" s="731"/>
    </row>
    <row r="481" spans="1:9" ht="16.5" customHeight="1" x14ac:dyDescent="0.25">
      <c r="A481" s="726"/>
      <c r="B481" s="727"/>
      <c r="C481" s="728"/>
      <c r="D481" s="727"/>
      <c r="E481" s="729"/>
      <c r="F481" s="730"/>
      <c r="G481" s="730"/>
      <c r="H481" s="730"/>
      <c r="I481" s="731"/>
    </row>
    <row r="482" spans="1:9" ht="16.5" customHeight="1" x14ac:dyDescent="0.25">
      <c r="A482" s="726"/>
      <c r="B482" s="727"/>
      <c r="C482" s="728"/>
      <c r="D482" s="727"/>
      <c r="E482" s="729"/>
      <c r="F482" s="730"/>
      <c r="G482" s="730"/>
      <c r="H482" s="730"/>
      <c r="I482" s="731"/>
    </row>
    <row r="483" spans="1:9" ht="16.5" customHeight="1" x14ac:dyDescent="0.25">
      <c r="A483" s="726"/>
      <c r="B483" s="727"/>
      <c r="C483" s="728"/>
      <c r="D483" s="727"/>
      <c r="E483" s="729"/>
      <c r="F483" s="730"/>
      <c r="G483" s="730"/>
      <c r="H483" s="730"/>
      <c r="I483" s="731"/>
    </row>
    <row r="484" spans="1:9" ht="16.5" customHeight="1" x14ac:dyDescent="0.25">
      <c r="A484" s="726"/>
      <c r="B484" s="727"/>
      <c r="C484" s="728"/>
      <c r="D484" s="727"/>
      <c r="E484" s="729"/>
      <c r="F484" s="730"/>
      <c r="G484" s="730"/>
      <c r="H484" s="730"/>
      <c r="I484" s="731"/>
    </row>
    <row r="485" spans="1:9" ht="16.5" customHeight="1" x14ac:dyDescent="0.25">
      <c r="A485" s="726"/>
      <c r="B485" s="727"/>
      <c r="C485" s="728"/>
      <c r="D485" s="727"/>
      <c r="E485" s="729"/>
      <c r="F485" s="730"/>
      <c r="G485" s="730"/>
      <c r="H485" s="730"/>
      <c r="I485" s="731"/>
    </row>
    <row r="486" spans="1:9" ht="16.5" customHeight="1" x14ac:dyDescent="0.25">
      <c r="A486" s="726"/>
      <c r="B486" s="727"/>
      <c r="C486" s="728"/>
      <c r="D486" s="727"/>
      <c r="E486" s="729"/>
      <c r="F486" s="730"/>
      <c r="G486" s="730"/>
      <c r="H486" s="730"/>
      <c r="I486" s="731"/>
    </row>
    <row r="487" spans="1:9" ht="16.5" customHeight="1" x14ac:dyDescent="0.25">
      <c r="A487" s="726"/>
      <c r="B487" s="727"/>
      <c r="C487" s="728"/>
      <c r="D487" s="727"/>
      <c r="E487" s="729"/>
      <c r="F487" s="730"/>
      <c r="G487" s="730"/>
      <c r="H487" s="730"/>
      <c r="I487" s="731"/>
    </row>
    <row r="488" spans="1:9" ht="16.5" customHeight="1" thickBot="1" x14ac:dyDescent="0.3">
      <c r="A488" s="732"/>
      <c r="B488" s="733"/>
      <c r="C488" s="734"/>
      <c r="D488" s="733"/>
      <c r="E488" s="735"/>
      <c r="F488" s="736"/>
      <c r="G488" s="736"/>
      <c r="H488" s="736"/>
      <c r="I488" s="737"/>
    </row>
    <row r="489" spans="1:9" ht="16.5" customHeight="1" thickTop="1" thickBot="1" x14ac:dyDescent="0.3">
      <c r="A489" s="777" t="s">
        <v>43</v>
      </c>
      <c r="B489" s="778"/>
      <c r="C489" s="779"/>
      <c r="D489" s="778"/>
      <c r="E489" s="780">
        <f>SUM(E470:E488)</f>
        <v>0</v>
      </c>
      <c r="F489" s="781">
        <f>SUM(F470:F488)</f>
        <v>0</v>
      </c>
      <c r="G489" s="781">
        <f>SUM(G470:G488)</f>
        <v>0</v>
      </c>
      <c r="H489" s="781">
        <f>SUM(H470:H488)</f>
        <v>0</v>
      </c>
      <c r="I489" s="782">
        <f>SUM(I470:I488)</f>
        <v>0</v>
      </c>
    </row>
    <row r="490" spans="1:9" ht="16.5" customHeight="1" thickTop="1" thickBot="1" x14ac:dyDescent="0.3">
      <c r="A490" s="644" t="s">
        <v>50</v>
      </c>
      <c r="B490" s="645"/>
      <c r="C490" s="646"/>
      <c r="D490" s="645"/>
      <c r="E490" s="647">
        <f>E533+E554+E584+E605+E626+E647</f>
        <v>150.5</v>
      </c>
      <c r="F490" s="648"/>
      <c r="G490" s="648"/>
      <c r="H490" s="648"/>
      <c r="I490" s="647">
        <f>I533+I554+I584+I605+I626+I647+I575</f>
        <v>18213.5</v>
      </c>
    </row>
    <row r="491" spans="1:9" ht="16.5" customHeight="1" thickTop="1" thickBot="1" x14ac:dyDescent="0.3">
      <c r="A491" s="706" t="s">
        <v>13</v>
      </c>
      <c r="B491" s="707"/>
      <c r="C491" s="708"/>
      <c r="D491" s="707"/>
      <c r="E491" s="709"/>
      <c r="F491" s="709"/>
      <c r="G491" s="709"/>
      <c r="H491" s="709"/>
      <c r="I491" s="711">
        <f>I533</f>
        <v>0</v>
      </c>
    </row>
    <row r="492" spans="1:9" ht="32.25" customHeight="1" thickTop="1" thickBot="1" x14ac:dyDescent="0.25">
      <c r="A492" s="712">
        <v>1</v>
      </c>
      <c r="B492" s="241" t="s">
        <v>14581</v>
      </c>
      <c r="C492" s="241" t="s">
        <v>14582</v>
      </c>
      <c r="D492" s="241" t="s">
        <v>14583</v>
      </c>
      <c r="E492" s="241">
        <v>15</v>
      </c>
      <c r="F492" s="365">
        <v>550</v>
      </c>
      <c r="G492" s="241"/>
      <c r="H492" s="365">
        <v>550</v>
      </c>
      <c r="I492" s="365">
        <v>550</v>
      </c>
    </row>
    <row r="493" spans="1:9" ht="31.5" customHeight="1" thickTop="1" thickBot="1" x14ac:dyDescent="0.25">
      <c r="A493" s="712">
        <v>2</v>
      </c>
      <c r="B493" s="574" t="s">
        <v>14584</v>
      </c>
      <c r="C493" s="241" t="s">
        <v>14585</v>
      </c>
      <c r="D493" s="471" t="s">
        <v>14586</v>
      </c>
      <c r="E493" s="471">
        <v>5</v>
      </c>
      <c r="F493" s="546">
        <v>550</v>
      </c>
      <c r="G493" s="241"/>
      <c r="H493" s="365">
        <v>550</v>
      </c>
      <c r="I493" s="365">
        <v>550</v>
      </c>
    </row>
    <row r="494" spans="1:9" ht="27.75" customHeight="1" thickTop="1" thickBot="1" x14ac:dyDescent="0.25">
      <c r="A494" s="712">
        <v>3</v>
      </c>
      <c r="B494" s="574" t="s">
        <v>14587</v>
      </c>
      <c r="C494" s="241" t="s">
        <v>14588</v>
      </c>
      <c r="D494" s="471" t="s">
        <v>14589</v>
      </c>
      <c r="E494" s="471">
        <v>4</v>
      </c>
      <c r="F494" s="546">
        <v>550</v>
      </c>
      <c r="G494" s="241"/>
      <c r="H494" s="365">
        <v>550</v>
      </c>
      <c r="I494" s="365">
        <v>550</v>
      </c>
    </row>
    <row r="495" spans="1:9" ht="37.5" customHeight="1" thickTop="1" thickBot="1" x14ac:dyDescent="0.25">
      <c r="A495" s="712">
        <v>4</v>
      </c>
      <c r="B495" s="574" t="s">
        <v>14590</v>
      </c>
      <c r="C495" s="241" t="s">
        <v>14591</v>
      </c>
      <c r="D495" s="471" t="s">
        <v>14592</v>
      </c>
      <c r="E495" s="471">
        <v>7</v>
      </c>
      <c r="F495" s="546">
        <v>550</v>
      </c>
      <c r="G495" s="241"/>
      <c r="H495" s="365">
        <v>550</v>
      </c>
      <c r="I495" s="365">
        <v>550</v>
      </c>
    </row>
    <row r="496" spans="1:9" ht="39" customHeight="1" thickTop="1" thickBot="1" x14ac:dyDescent="0.25">
      <c r="A496" s="712">
        <v>5</v>
      </c>
      <c r="B496" s="574" t="s">
        <v>14593</v>
      </c>
      <c r="C496" s="241" t="s">
        <v>14594</v>
      </c>
      <c r="D496" s="471" t="s">
        <v>14595</v>
      </c>
      <c r="E496" s="471">
        <v>5</v>
      </c>
      <c r="F496" s="546">
        <v>550</v>
      </c>
      <c r="G496" s="241"/>
      <c r="H496" s="365">
        <v>550</v>
      </c>
      <c r="I496" s="365">
        <v>550</v>
      </c>
    </row>
    <row r="497" spans="1:9" ht="48.75" customHeight="1" thickTop="1" thickBot="1" x14ac:dyDescent="0.25">
      <c r="A497" s="712">
        <v>6</v>
      </c>
      <c r="B497" s="574" t="s">
        <v>14596</v>
      </c>
      <c r="C497" s="241" t="s">
        <v>14597</v>
      </c>
      <c r="D497" s="471" t="s">
        <v>14598</v>
      </c>
      <c r="E497" s="471">
        <v>3</v>
      </c>
      <c r="F497" s="546">
        <v>550</v>
      </c>
      <c r="G497" s="241"/>
      <c r="H497" s="365">
        <v>550</v>
      </c>
      <c r="I497" s="365">
        <v>550</v>
      </c>
    </row>
    <row r="498" spans="1:9" ht="36.75" customHeight="1" thickTop="1" thickBot="1" x14ac:dyDescent="0.25">
      <c r="A498" s="712">
        <v>7</v>
      </c>
      <c r="B498" s="574" t="s">
        <v>14599</v>
      </c>
      <c r="C498" s="241" t="s">
        <v>14600</v>
      </c>
      <c r="D498" s="471" t="s">
        <v>14601</v>
      </c>
      <c r="E498" s="471">
        <v>4.5</v>
      </c>
      <c r="F498" s="546">
        <v>550</v>
      </c>
      <c r="G498" s="241"/>
      <c r="H498" s="365">
        <v>550</v>
      </c>
      <c r="I498" s="365">
        <v>550</v>
      </c>
    </row>
    <row r="499" spans="1:9" ht="40.5" customHeight="1" thickTop="1" thickBot="1" x14ac:dyDescent="0.25">
      <c r="A499" s="712">
        <v>8</v>
      </c>
      <c r="B499" s="574" t="s">
        <v>14602</v>
      </c>
      <c r="C499" s="241" t="s">
        <v>14603</v>
      </c>
      <c r="D499" s="471" t="s">
        <v>14604</v>
      </c>
      <c r="E499" s="471">
        <v>4</v>
      </c>
      <c r="F499" s="546">
        <v>550</v>
      </c>
      <c r="G499" s="241"/>
      <c r="H499" s="365">
        <v>550</v>
      </c>
      <c r="I499" s="365">
        <v>550</v>
      </c>
    </row>
    <row r="500" spans="1:9" ht="44.25" customHeight="1" thickTop="1" thickBot="1" x14ac:dyDescent="0.25">
      <c r="A500" s="712">
        <v>9</v>
      </c>
      <c r="B500" s="574" t="s">
        <v>14605</v>
      </c>
      <c r="C500" s="241" t="s">
        <v>14606</v>
      </c>
      <c r="D500" s="471" t="s">
        <v>14607</v>
      </c>
      <c r="E500" s="471">
        <v>8</v>
      </c>
      <c r="F500" s="546">
        <v>550</v>
      </c>
      <c r="G500" s="241"/>
      <c r="H500" s="365">
        <v>550</v>
      </c>
      <c r="I500" s="365">
        <v>550</v>
      </c>
    </row>
    <row r="501" spans="1:9" ht="40.5" customHeight="1" thickTop="1" thickBot="1" x14ac:dyDescent="0.25">
      <c r="A501" s="712"/>
      <c r="B501" s="841"/>
      <c r="C501" s="757"/>
      <c r="D501" s="842"/>
      <c r="E501" s="842"/>
      <c r="F501" s="843"/>
      <c r="G501" s="758"/>
      <c r="H501" s="761"/>
      <c r="I501" s="761"/>
    </row>
    <row r="502" spans="1:9" ht="48.75" customHeight="1" thickTop="1" thickBot="1" x14ac:dyDescent="0.25">
      <c r="A502" s="712"/>
      <c r="B502" s="841"/>
      <c r="C502" s="757"/>
      <c r="D502" s="842"/>
      <c r="E502" s="842"/>
      <c r="F502" s="843"/>
      <c r="G502" s="758"/>
      <c r="H502" s="761"/>
      <c r="I502" s="761"/>
    </row>
    <row r="503" spans="1:9" ht="36.75" customHeight="1" thickTop="1" thickBot="1" x14ac:dyDescent="0.25">
      <c r="A503" s="712"/>
      <c r="B503" s="841"/>
      <c r="C503" s="757"/>
      <c r="D503" s="842"/>
      <c r="E503" s="842"/>
      <c r="F503" s="843"/>
      <c r="G503" s="758"/>
      <c r="H503" s="761"/>
      <c r="I503" s="761"/>
    </row>
    <row r="504" spans="1:9" ht="42.75" customHeight="1" thickTop="1" thickBot="1" x14ac:dyDescent="0.25">
      <c r="A504" s="712"/>
      <c r="B504" s="841"/>
      <c r="C504" s="757"/>
      <c r="D504" s="842"/>
      <c r="E504" s="842"/>
      <c r="F504" s="843"/>
      <c r="G504" s="758"/>
      <c r="H504" s="761"/>
      <c r="I504" s="761"/>
    </row>
    <row r="505" spans="1:9" ht="39" customHeight="1" thickTop="1" thickBot="1" x14ac:dyDescent="0.25">
      <c r="A505" s="712"/>
      <c r="B505" s="841"/>
      <c r="C505" s="757"/>
      <c r="D505" s="842"/>
      <c r="E505" s="842"/>
      <c r="F505" s="843"/>
      <c r="G505" s="758"/>
      <c r="H505" s="761"/>
      <c r="I505" s="761"/>
    </row>
    <row r="506" spans="1:9" ht="38.25" customHeight="1" thickTop="1" thickBot="1" x14ac:dyDescent="0.25">
      <c r="A506" s="712"/>
      <c r="B506" s="841"/>
      <c r="C506" s="757"/>
      <c r="D506" s="842"/>
      <c r="E506" s="842"/>
      <c r="F506" s="843"/>
      <c r="G506" s="758"/>
      <c r="H506" s="761"/>
      <c r="I506" s="761"/>
    </row>
    <row r="507" spans="1:9" ht="38.25" customHeight="1" thickTop="1" thickBot="1" x14ac:dyDescent="0.25">
      <c r="A507" s="712"/>
      <c r="B507" s="841"/>
      <c r="C507" s="757"/>
      <c r="D507" s="842"/>
      <c r="E507" s="842"/>
      <c r="F507" s="843"/>
      <c r="G507" s="758"/>
      <c r="H507" s="761"/>
      <c r="I507" s="761"/>
    </row>
    <row r="508" spans="1:9" ht="41.25" customHeight="1" thickTop="1" thickBot="1" x14ac:dyDescent="0.25">
      <c r="A508" s="712"/>
      <c r="B508" s="841"/>
      <c r="C508" s="757"/>
      <c r="D508" s="842"/>
      <c r="E508" s="842"/>
      <c r="F508" s="843"/>
      <c r="G508" s="758"/>
      <c r="H508" s="761"/>
      <c r="I508" s="761"/>
    </row>
    <row r="509" spans="1:9" ht="38.25" customHeight="1" thickTop="1" thickBot="1" x14ac:dyDescent="0.25">
      <c r="A509" s="712"/>
      <c r="B509" s="757"/>
      <c r="C509" s="757"/>
      <c r="D509" s="757"/>
      <c r="E509" s="758"/>
      <c r="F509" s="844"/>
      <c r="G509" s="757"/>
      <c r="H509" s="844"/>
      <c r="I509" s="844"/>
    </row>
    <row r="510" spans="1:9" ht="47.25" customHeight="1" thickTop="1" thickBot="1" x14ac:dyDescent="0.25">
      <c r="A510" s="712"/>
      <c r="B510" s="757"/>
      <c r="C510" s="757"/>
      <c r="D510" s="757"/>
      <c r="E510" s="758"/>
      <c r="F510" s="844"/>
      <c r="G510" s="757"/>
      <c r="H510" s="844"/>
      <c r="I510" s="844"/>
    </row>
    <row r="511" spans="1:9" ht="43.5" customHeight="1" thickTop="1" thickBot="1" x14ac:dyDescent="0.25">
      <c r="A511" s="712"/>
      <c r="B511" s="757"/>
      <c r="C511" s="757"/>
      <c r="D511" s="757"/>
      <c r="E511" s="758"/>
      <c r="F511" s="844"/>
      <c r="G511" s="757"/>
      <c r="H511" s="844"/>
      <c r="I511" s="844"/>
    </row>
    <row r="512" spans="1:9" ht="16.5" customHeight="1" thickTop="1" thickBot="1" x14ac:dyDescent="0.25">
      <c r="A512" s="712"/>
      <c r="B512" s="757"/>
      <c r="C512" s="757"/>
      <c r="D512" s="757"/>
      <c r="E512" s="758"/>
      <c r="F512" s="844"/>
      <c r="G512" s="757"/>
      <c r="H512" s="844"/>
      <c r="I512" s="844"/>
    </row>
    <row r="513" spans="1:9" ht="30" customHeight="1" thickTop="1" thickBot="1" x14ac:dyDescent="0.25">
      <c r="A513" s="712"/>
      <c r="B513" s="757"/>
      <c r="C513" s="757"/>
      <c r="D513" s="757"/>
      <c r="E513" s="758"/>
      <c r="F513" s="844"/>
      <c r="G513" s="757"/>
      <c r="H513" s="844"/>
      <c r="I513" s="844"/>
    </row>
    <row r="514" spans="1:9" ht="24.75" customHeight="1" thickTop="1" thickBot="1" x14ac:dyDescent="0.25">
      <c r="A514" s="712"/>
      <c r="B514" s="757"/>
      <c r="C514" s="757"/>
      <c r="D514" s="757"/>
      <c r="E514" s="758"/>
      <c r="F514" s="844"/>
      <c r="G514" s="757"/>
      <c r="H514" s="844"/>
      <c r="I514" s="844"/>
    </row>
    <row r="515" spans="1:9" ht="30.75" customHeight="1" thickTop="1" thickBot="1" x14ac:dyDescent="0.25">
      <c r="A515" s="712"/>
      <c r="B515" s="757"/>
      <c r="C515" s="757"/>
      <c r="D515" s="757"/>
      <c r="E515" s="758"/>
      <c r="F515" s="844"/>
      <c r="G515" s="757"/>
      <c r="H515" s="844"/>
      <c r="I515" s="844"/>
    </row>
    <row r="516" spans="1:9" ht="29.25" customHeight="1" thickTop="1" thickBot="1" x14ac:dyDescent="0.25">
      <c r="A516" s="712"/>
      <c r="B516" s="757"/>
      <c r="C516" s="757"/>
      <c r="D516" s="757"/>
      <c r="E516" s="758"/>
      <c r="F516" s="844"/>
      <c r="G516" s="757"/>
      <c r="H516" s="844"/>
      <c r="I516" s="844"/>
    </row>
    <row r="517" spans="1:9" ht="30.75" customHeight="1" thickTop="1" thickBot="1" x14ac:dyDescent="0.25">
      <c r="A517" s="712"/>
      <c r="B517" s="720"/>
      <c r="C517" s="845"/>
      <c r="D517" s="720"/>
      <c r="E517" s="721"/>
      <c r="F517" s="722"/>
      <c r="G517" s="722"/>
      <c r="H517" s="722"/>
      <c r="I517" s="723"/>
    </row>
    <row r="518" spans="1:9" ht="30.75" customHeight="1" thickTop="1" x14ac:dyDescent="0.2">
      <c r="A518" s="712"/>
      <c r="B518" s="720"/>
      <c r="C518" s="845"/>
      <c r="D518" s="720"/>
      <c r="E518" s="721"/>
      <c r="F518" s="722"/>
      <c r="G518" s="722"/>
      <c r="H518" s="722"/>
      <c r="I518" s="723"/>
    </row>
    <row r="519" spans="1:9" ht="30.75" customHeight="1" x14ac:dyDescent="0.2">
      <c r="A519" s="717"/>
      <c r="B519" s="720"/>
      <c r="C519" s="845"/>
      <c r="D519" s="720"/>
      <c r="E519" s="721"/>
      <c r="F519" s="722"/>
      <c r="G519" s="722"/>
      <c r="H519" s="722"/>
      <c r="I519" s="723"/>
    </row>
    <row r="520" spans="1:9" ht="16.5" customHeight="1" x14ac:dyDescent="0.2">
      <c r="A520" s="717"/>
      <c r="B520" s="720"/>
      <c r="C520" s="845"/>
      <c r="D520" s="720"/>
      <c r="E520" s="721"/>
      <c r="F520" s="722"/>
      <c r="G520" s="722"/>
      <c r="H520" s="722"/>
      <c r="I520" s="723"/>
    </row>
    <row r="521" spans="1:9" ht="16.5" customHeight="1" x14ac:dyDescent="0.2">
      <c r="A521" s="717"/>
      <c r="B521" s="720"/>
      <c r="C521" s="845"/>
      <c r="D521" s="720"/>
      <c r="E521" s="721"/>
      <c r="F521" s="722"/>
      <c r="G521" s="722"/>
      <c r="H521" s="722"/>
      <c r="I521" s="723"/>
    </row>
    <row r="522" spans="1:9" ht="16.5" customHeight="1" x14ac:dyDescent="0.2">
      <c r="A522" s="717"/>
      <c r="B522" s="720"/>
      <c r="C522" s="845"/>
      <c r="D522" s="720"/>
      <c r="E522" s="721"/>
      <c r="F522" s="722"/>
      <c r="G522" s="722"/>
      <c r="H522" s="722"/>
      <c r="I522" s="723"/>
    </row>
    <row r="523" spans="1:9" ht="16.5" customHeight="1" x14ac:dyDescent="0.2">
      <c r="A523" s="717"/>
      <c r="B523" s="720"/>
      <c r="C523" s="845"/>
      <c r="D523" s="720"/>
      <c r="E523" s="725"/>
      <c r="F523" s="722"/>
      <c r="G523" s="722"/>
      <c r="H523" s="722"/>
      <c r="I523" s="723"/>
    </row>
    <row r="524" spans="1:9" ht="16.5" customHeight="1" x14ac:dyDescent="0.2">
      <c r="A524" s="717"/>
      <c r="B524" s="720"/>
      <c r="C524" s="845"/>
      <c r="D524" s="720"/>
      <c r="E524" s="721"/>
      <c r="F524" s="722"/>
      <c r="G524" s="722"/>
      <c r="H524" s="722"/>
      <c r="I524" s="723"/>
    </row>
    <row r="525" spans="1:9" ht="16.5" customHeight="1" x14ac:dyDescent="0.2">
      <c r="A525" s="717"/>
      <c r="B525" s="720"/>
      <c r="C525" s="845"/>
      <c r="D525" s="720"/>
      <c r="E525" s="721"/>
      <c r="F525" s="722"/>
      <c r="G525" s="722"/>
      <c r="H525" s="722"/>
      <c r="I525" s="723"/>
    </row>
    <row r="526" spans="1:9" ht="16.5" customHeight="1" x14ac:dyDescent="0.2">
      <c r="A526" s="717"/>
      <c r="B526" s="720"/>
      <c r="C526" s="845"/>
      <c r="D526" s="720"/>
      <c r="E526" s="721"/>
      <c r="F526" s="722"/>
      <c r="G526" s="722"/>
      <c r="H526" s="722"/>
      <c r="I526" s="723"/>
    </row>
    <row r="527" spans="1:9" ht="16.5" customHeight="1" x14ac:dyDescent="0.2">
      <c r="A527" s="717"/>
      <c r="B527" s="720"/>
      <c r="C527" s="845"/>
      <c r="D527" s="720"/>
      <c r="E527" s="721"/>
      <c r="F527" s="722"/>
      <c r="G527" s="722"/>
      <c r="H527" s="722"/>
      <c r="I527" s="723"/>
    </row>
    <row r="528" spans="1:9" ht="16.5" customHeight="1" x14ac:dyDescent="0.2">
      <c r="A528" s="717"/>
      <c r="B528" s="720"/>
      <c r="C528" s="845"/>
      <c r="D528" s="720"/>
      <c r="E528" s="721"/>
      <c r="F528" s="722"/>
      <c r="G528" s="722"/>
      <c r="H528" s="722"/>
      <c r="I528" s="723"/>
    </row>
    <row r="529" spans="1:9" ht="16.5" customHeight="1" x14ac:dyDescent="0.2">
      <c r="A529" s="717"/>
      <c r="B529" s="720"/>
      <c r="C529" s="845"/>
      <c r="D529" s="720"/>
      <c r="E529" s="721"/>
      <c r="F529" s="722"/>
      <c r="G529" s="722"/>
      <c r="H529" s="722"/>
      <c r="I529" s="723"/>
    </row>
    <row r="530" spans="1:9" ht="30.75" customHeight="1" x14ac:dyDescent="0.2">
      <c r="A530" s="717"/>
      <c r="B530" s="720"/>
      <c r="C530" s="845"/>
      <c r="D530" s="720"/>
      <c r="E530" s="721"/>
      <c r="F530" s="722"/>
      <c r="G530" s="722"/>
      <c r="H530" s="722"/>
      <c r="I530" s="723"/>
    </row>
    <row r="531" spans="1:9" ht="30.75" customHeight="1" x14ac:dyDescent="0.2">
      <c r="A531" s="717"/>
      <c r="B531" s="720"/>
      <c r="C531" s="845"/>
      <c r="D531" s="720"/>
      <c r="E531" s="721"/>
      <c r="F531" s="722"/>
      <c r="G531" s="722"/>
      <c r="H531" s="722"/>
      <c r="I531" s="723"/>
    </row>
    <row r="532" spans="1:9" ht="30.75" customHeight="1" x14ac:dyDescent="0.2">
      <c r="A532" s="717"/>
      <c r="B532" s="720"/>
      <c r="C532" s="845"/>
      <c r="D532" s="720"/>
      <c r="E532" s="721"/>
      <c r="F532" s="722"/>
      <c r="G532" s="722"/>
      <c r="H532" s="722"/>
      <c r="I532" s="723"/>
    </row>
    <row r="533" spans="1:9" ht="30.75" customHeight="1" x14ac:dyDescent="0.2">
      <c r="A533" s="717"/>
      <c r="B533" s="720"/>
      <c r="C533" s="845"/>
      <c r="D533" s="720"/>
      <c r="E533" s="721"/>
      <c r="F533" s="725"/>
      <c r="G533" s="725"/>
      <c r="H533" s="725"/>
      <c r="I533" s="846"/>
    </row>
    <row r="534" spans="1:9" ht="30.75" customHeight="1" x14ac:dyDescent="0.2">
      <c r="A534" s="717"/>
      <c r="B534" s="720"/>
      <c r="C534" s="845"/>
      <c r="D534" s="720"/>
      <c r="E534" s="725"/>
      <c r="F534" s="725"/>
      <c r="G534" s="725"/>
      <c r="H534" s="725"/>
      <c r="I534" s="846"/>
    </row>
    <row r="535" spans="1:9" ht="30.75" customHeight="1" x14ac:dyDescent="0.2">
      <c r="A535" s="717"/>
      <c r="B535" s="720"/>
      <c r="C535" s="845"/>
      <c r="D535" s="720"/>
      <c r="E535" s="725"/>
      <c r="F535" s="725"/>
      <c r="G535" s="725"/>
      <c r="H535" s="725"/>
      <c r="I535" s="846"/>
    </row>
    <row r="536" spans="1:9" ht="30.75" customHeight="1" x14ac:dyDescent="0.2">
      <c r="A536" s="717"/>
      <c r="B536" s="720"/>
      <c r="C536" s="845"/>
      <c r="D536" s="720"/>
      <c r="E536" s="721"/>
      <c r="F536" s="725"/>
      <c r="G536" s="725"/>
      <c r="H536" s="725"/>
      <c r="I536" s="846"/>
    </row>
    <row r="537" spans="1:9" ht="30.75" customHeight="1" x14ac:dyDescent="0.2">
      <c r="A537" s="717"/>
      <c r="B537" s="720"/>
      <c r="C537" s="845"/>
      <c r="D537" s="720"/>
      <c r="E537" s="725"/>
      <c r="F537" s="725"/>
      <c r="G537" s="725"/>
      <c r="H537" s="725"/>
      <c r="I537" s="846"/>
    </row>
    <row r="538" spans="1:9" ht="30.75" customHeight="1" x14ac:dyDescent="0.2">
      <c r="A538" s="717"/>
      <c r="B538" s="720"/>
      <c r="C538" s="845"/>
      <c r="D538" s="720"/>
      <c r="E538" s="725"/>
      <c r="F538" s="725"/>
      <c r="G538" s="725"/>
      <c r="H538" s="725"/>
      <c r="I538" s="846"/>
    </row>
    <row r="539" spans="1:9" ht="30.75" customHeight="1" x14ac:dyDescent="0.2">
      <c r="A539" s="717"/>
      <c r="B539" s="720"/>
      <c r="C539" s="845"/>
      <c r="D539" s="720"/>
      <c r="E539" s="725"/>
      <c r="F539" s="725"/>
      <c r="G539" s="725"/>
      <c r="H539" s="725"/>
      <c r="I539" s="846"/>
    </row>
    <row r="540" spans="1:9" ht="30.75" customHeight="1" x14ac:dyDescent="0.2">
      <c r="A540" s="717"/>
      <c r="B540" s="720"/>
      <c r="C540" s="845"/>
      <c r="D540" s="720"/>
      <c r="E540" s="725"/>
      <c r="F540" s="725"/>
      <c r="G540" s="725"/>
      <c r="H540" s="725"/>
      <c r="I540" s="846"/>
    </row>
    <row r="541" spans="1:9" ht="16.5" customHeight="1" x14ac:dyDescent="0.2">
      <c r="A541" s="717"/>
      <c r="B541" s="720"/>
      <c r="C541" s="845"/>
      <c r="D541" s="720"/>
      <c r="E541" s="725"/>
      <c r="F541" s="725"/>
      <c r="G541" s="725"/>
      <c r="H541" s="725"/>
      <c r="I541" s="846"/>
    </row>
    <row r="542" spans="1:9" ht="16.5" customHeight="1" x14ac:dyDescent="0.25">
      <c r="A542" s="717"/>
      <c r="B542" s="727"/>
      <c r="C542" s="727"/>
      <c r="D542" s="727"/>
      <c r="E542" s="729"/>
      <c r="F542" s="730"/>
      <c r="G542" s="730"/>
      <c r="H542" s="730"/>
      <c r="I542" s="731"/>
    </row>
    <row r="543" spans="1:9" ht="16.5" customHeight="1" x14ac:dyDescent="0.25">
      <c r="A543" s="717"/>
      <c r="B543" s="727"/>
      <c r="C543" s="727"/>
      <c r="D543" s="727"/>
      <c r="E543" s="729"/>
      <c r="F543" s="730"/>
      <c r="G543" s="730"/>
      <c r="H543" s="730"/>
      <c r="I543" s="731"/>
    </row>
    <row r="544" spans="1:9" ht="16.5" customHeight="1" x14ac:dyDescent="0.25">
      <c r="A544" s="717"/>
      <c r="B544" s="727"/>
      <c r="C544" s="727"/>
      <c r="D544" s="727"/>
      <c r="E544" s="729"/>
      <c r="F544" s="730"/>
      <c r="G544" s="730"/>
      <c r="H544" s="730"/>
      <c r="I544" s="731"/>
    </row>
    <row r="545" spans="1:9" ht="16.5" customHeight="1" x14ac:dyDescent="0.25">
      <c r="A545" s="717"/>
      <c r="B545" s="727"/>
      <c r="C545" s="727"/>
      <c r="D545" s="727"/>
      <c r="E545" s="729"/>
      <c r="F545" s="730"/>
      <c r="G545" s="730"/>
      <c r="H545" s="730"/>
      <c r="I545" s="731"/>
    </row>
    <row r="546" spans="1:9" ht="16.5" customHeight="1" x14ac:dyDescent="0.25">
      <c r="A546" s="717"/>
      <c r="B546" s="727"/>
      <c r="C546" s="727"/>
      <c r="D546" s="727"/>
      <c r="E546" s="729"/>
      <c r="F546" s="730"/>
      <c r="G546" s="730"/>
      <c r="H546" s="730"/>
      <c r="I546" s="731"/>
    </row>
    <row r="547" spans="1:9" ht="16.5" customHeight="1" x14ac:dyDescent="0.25">
      <c r="A547" s="717"/>
      <c r="B547" s="727"/>
      <c r="C547" s="727"/>
      <c r="D547" s="727"/>
      <c r="E547" s="729"/>
      <c r="F547" s="730"/>
      <c r="G547" s="730"/>
      <c r="H547" s="730"/>
      <c r="I547" s="731"/>
    </row>
    <row r="548" spans="1:9" ht="16.5" customHeight="1" x14ac:dyDescent="0.25">
      <c r="A548" s="717"/>
      <c r="B548" s="727"/>
      <c r="C548" s="727"/>
      <c r="D548" s="727"/>
      <c r="E548" s="729"/>
      <c r="F548" s="730"/>
      <c r="G548" s="730"/>
      <c r="H548" s="730"/>
      <c r="I548" s="731"/>
    </row>
    <row r="549" spans="1:9" ht="16.5" customHeight="1" x14ac:dyDescent="0.25">
      <c r="A549" s="717"/>
      <c r="B549" s="727"/>
      <c r="C549" s="727"/>
      <c r="D549" s="727"/>
      <c r="E549" s="729"/>
      <c r="F549" s="730"/>
      <c r="G549" s="730"/>
      <c r="H549" s="730"/>
      <c r="I549" s="731"/>
    </row>
    <row r="550" spans="1:9" ht="16.5" customHeight="1" x14ac:dyDescent="0.25">
      <c r="A550" s="717"/>
      <c r="B550" s="727"/>
      <c r="C550" s="727"/>
      <c r="D550" s="727"/>
      <c r="E550" s="729"/>
      <c r="F550" s="730"/>
      <c r="G550" s="730"/>
      <c r="H550" s="730"/>
      <c r="I550" s="731"/>
    </row>
    <row r="551" spans="1:9" ht="16.5" customHeight="1" x14ac:dyDescent="0.25">
      <c r="A551" s="717"/>
      <c r="B551" s="727"/>
      <c r="C551" s="727"/>
      <c r="D551" s="727"/>
      <c r="E551" s="729"/>
      <c r="F551" s="730"/>
      <c r="G551" s="730"/>
      <c r="H551" s="730"/>
      <c r="I551" s="731"/>
    </row>
    <row r="552" spans="1:9" ht="16.5" customHeight="1" x14ac:dyDescent="0.25">
      <c r="A552" s="717"/>
      <c r="B552" s="727"/>
      <c r="C552" s="727"/>
      <c r="D552" s="727"/>
      <c r="E552" s="729"/>
      <c r="F552" s="730"/>
      <c r="G552" s="730"/>
      <c r="H552" s="730"/>
      <c r="I552" s="731"/>
    </row>
    <row r="553" spans="1:9" ht="16.5" customHeight="1" thickBot="1" x14ac:dyDescent="0.3">
      <c r="A553" s="847"/>
      <c r="B553" s="733"/>
      <c r="C553" s="733"/>
      <c r="D553" s="733"/>
      <c r="E553" s="735"/>
      <c r="F553" s="736"/>
      <c r="G553" s="736"/>
      <c r="H553" s="736"/>
      <c r="I553" s="737"/>
    </row>
    <row r="554" spans="1:9" ht="16.5" customHeight="1" thickTop="1" thickBot="1" x14ac:dyDescent="0.3">
      <c r="A554" s="702" t="s">
        <v>43</v>
      </c>
      <c r="B554" s="703"/>
      <c r="C554" s="704"/>
      <c r="D554" s="703"/>
      <c r="E554" s="774">
        <f>SUM(E492:E553)</f>
        <v>55.5</v>
      </c>
      <c r="F554" s="774">
        <f>SUM(F492:F553)</f>
        <v>4950</v>
      </c>
      <c r="G554" s="774">
        <f>SUM(G492:G553)</f>
        <v>0</v>
      </c>
      <c r="H554" s="774">
        <f>SUM(H492:H553)</f>
        <v>4950</v>
      </c>
      <c r="I554" s="848">
        <f>SUM(I492:I553)</f>
        <v>4950</v>
      </c>
    </row>
    <row r="555" spans="1:9" ht="16.5" customHeight="1" thickTop="1" thickBot="1" x14ac:dyDescent="0.3">
      <c r="A555" s="706" t="s">
        <v>44</v>
      </c>
      <c r="B555" s="707"/>
      <c r="C555" s="708"/>
      <c r="D555" s="707"/>
      <c r="E555" s="709"/>
      <c r="F555" s="709"/>
      <c r="G555" s="709"/>
      <c r="H555" s="709"/>
      <c r="I555" s="711">
        <f>I575</f>
        <v>6063.32</v>
      </c>
    </row>
    <row r="556" spans="1:9" ht="51" customHeight="1" thickTop="1" x14ac:dyDescent="0.25">
      <c r="A556" s="770">
        <v>1</v>
      </c>
      <c r="B556" s="241" t="s">
        <v>14608</v>
      </c>
      <c r="C556" s="241" t="s">
        <v>14609</v>
      </c>
      <c r="D556" s="241" t="s">
        <v>14610</v>
      </c>
      <c r="E556" s="241">
        <v>40</v>
      </c>
      <c r="F556" s="241">
        <v>3031.66</v>
      </c>
      <c r="G556" s="548"/>
      <c r="H556" s="241">
        <v>3031.66</v>
      </c>
      <c r="I556" s="241">
        <v>3031.66</v>
      </c>
    </row>
    <row r="557" spans="1:9" ht="32.25" customHeight="1" x14ac:dyDescent="0.25">
      <c r="A557" s="762">
        <v>2</v>
      </c>
      <c r="B557" s="241" t="s">
        <v>14611</v>
      </c>
      <c r="C557" s="241" t="s">
        <v>14612</v>
      </c>
      <c r="D557" s="241" t="s">
        <v>14613</v>
      </c>
      <c r="E557" s="241">
        <v>40</v>
      </c>
      <c r="F557" s="365">
        <v>3031.66</v>
      </c>
      <c r="G557" s="241"/>
      <c r="H557" s="365">
        <v>3031.66</v>
      </c>
      <c r="I557" s="365">
        <v>3031.66</v>
      </c>
    </row>
    <row r="558" spans="1:9" ht="32.25" customHeight="1" x14ac:dyDescent="0.25">
      <c r="A558" s="762"/>
      <c r="B558" s="757"/>
      <c r="C558" s="757"/>
      <c r="D558" s="757"/>
      <c r="E558" s="849"/>
      <c r="F558" s="850"/>
      <c r="G558" s="851"/>
      <c r="H558" s="850"/>
      <c r="I558" s="850"/>
    </row>
    <row r="559" spans="1:9" ht="36.75" customHeight="1" x14ac:dyDescent="0.25">
      <c r="A559" s="762"/>
      <c r="B559" s="757"/>
      <c r="C559" s="757"/>
      <c r="D559" s="757"/>
      <c r="E559" s="849"/>
      <c r="F559" s="852"/>
      <c r="G559" s="853"/>
      <c r="H559" s="852"/>
      <c r="I559" s="852"/>
    </row>
    <row r="560" spans="1:9" ht="38.25" customHeight="1" x14ac:dyDescent="0.25">
      <c r="A560" s="762"/>
      <c r="B560" s="757"/>
      <c r="C560" s="757"/>
      <c r="D560" s="757"/>
      <c r="E560" s="849"/>
      <c r="F560" s="852"/>
      <c r="G560" s="853"/>
      <c r="H560" s="852"/>
      <c r="I560" s="852"/>
    </row>
    <row r="561" spans="1:9" ht="16.5" customHeight="1" x14ac:dyDescent="0.25">
      <c r="A561" s="726"/>
      <c r="B561" s="727"/>
      <c r="C561" s="728"/>
      <c r="D561" s="727"/>
      <c r="E561" s="729"/>
      <c r="F561" s="730"/>
      <c r="G561" s="730"/>
      <c r="H561" s="730"/>
      <c r="I561" s="731"/>
    </row>
    <row r="562" spans="1:9" ht="16.5" customHeight="1" x14ac:dyDescent="0.25">
      <c r="A562" s="726"/>
      <c r="B562" s="727"/>
      <c r="C562" s="728"/>
      <c r="D562" s="727"/>
      <c r="E562" s="729"/>
      <c r="F562" s="730"/>
      <c r="G562" s="730"/>
      <c r="H562" s="730"/>
      <c r="I562" s="731"/>
    </row>
    <row r="563" spans="1:9" ht="16.5" customHeight="1" x14ac:dyDescent="0.25">
      <c r="A563" s="726"/>
      <c r="B563" s="727"/>
      <c r="C563" s="728"/>
      <c r="D563" s="727"/>
      <c r="E563" s="729"/>
      <c r="F563" s="730"/>
      <c r="G563" s="730"/>
      <c r="H563" s="730"/>
      <c r="I563" s="731"/>
    </row>
    <row r="564" spans="1:9" ht="16.5" customHeight="1" x14ac:dyDescent="0.25">
      <c r="A564" s="726"/>
      <c r="B564" s="727"/>
      <c r="C564" s="728"/>
      <c r="D564" s="727"/>
      <c r="E564" s="729"/>
      <c r="F564" s="730"/>
      <c r="G564" s="730"/>
      <c r="H564" s="730"/>
      <c r="I564" s="731"/>
    </row>
    <row r="565" spans="1:9" ht="16.5" customHeight="1" x14ac:dyDescent="0.25">
      <c r="A565" s="726"/>
      <c r="B565" s="727"/>
      <c r="C565" s="728"/>
      <c r="D565" s="727"/>
      <c r="E565" s="729"/>
      <c r="F565" s="730"/>
      <c r="G565" s="730"/>
      <c r="H565" s="730"/>
      <c r="I565" s="731"/>
    </row>
    <row r="566" spans="1:9" ht="16.5" customHeight="1" x14ac:dyDescent="0.25">
      <c r="A566" s="726"/>
      <c r="B566" s="727"/>
      <c r="C566" s="728"/>
      <c r="D566" s="727"/>
      <c r="E566" s="729"/>
      <c r="F566" s="730"/>
      <c r="G566" s="730"/>
      <c r="H566" s="730"/>
      <c r="I566" s="731"/>
    </row>
    <row r="567" spans="1:9" ht="16.5" customHeight="1" x14ac:dyDescent="0.25">
      <c r="A567" s="726"/>
      <c r="B567" s="727"/>
      <c r="C567" s="728"/>
      <c r="D567" s="727"/>
      <c r="E567" s="729"/>
      <c r="F567" s="730"/>
      <c r="G567" s="730"/>
      <c r="H567" s="730"/>
      <c r="I567" s="731"/>
    </row>
    <row r="568" spans="1:9" ht="16.5" customHeight="1" x14ac:dyDescent="0.25">
      <c r="A568" s="726"/>
      <c r="B568" s="727"/>
      <c r="C568" s="728"/>
      <c r="D568" s="727"/>
      <c r="E568" s="729"/>
      <c r="F568" s="730"/>
      <c r="G568" s="730"/>
      <c r="H568" s="730"/>
      <c r="I568" s="731"/>
    </row>
    <row r="569" spans="1:9" ht="16.5" customHeight="1" x14ac:dyDescent="0.25">
      <c r="A569" s="726"/>
      <c r="B569" s="727"/>
      <c r="C569" s="728"/>
      <c r="D569" s="727"/>
      <c r="E569" s="729"/>
      <c r="F569" s="730"/>
      <c r="G569" s="730"/>
      <c r="H569" s="730"/>
      <c r="I569" s="731"/>
    </row>
    <row r="570" spans="1:9" ht="16.5" customHeight="1" x14ac:dyDescent="0.25">
      <c r="A570" s="726"/>
      <c r="B570" s="727"/>
      <c r="C570" s="728"/>
      <c r="D570" s="727"/>
      <c r="E570" s="729"/>
      <c r="F570" s="730"/>
      <c r="G570" s="730"/>
      <c r="H570" s="730"/>
      <c r="I570" s="731"/>
    </row>
    <row r="571" spans="1:9" ht="16.5" customHeight="1" x14ac:dyDescent="0.25">
      <c r="A571" s="726"/>
      <c r="B571" s="727"/>
      <c r="C571" s="728"/>
      <c r="D571" s="727"/>
      <c r="E571" s="729"/>
      <c r="F571" s="730"/>
      <c r="G571" s="730"/>
      <c r="H571" s="730"/>
      <c r="I571" s="731"/>
    </row>
    <row r="572" spans="1:9" ht="16.5" customHeight="1" x14ac:dyDescent="0.25">
      <c r="A572" s="726"/>
      <c r="B572" s="727"/>
      <c r="C572" s="728"/>
      <c r="D572" s="727"/>
      <c r="E572" s="729"/>
      <c r="F572" s="730"/>
      <c r="G572" s="730"/>
      <c r="H572" s="730"/>
      <c r="I572" s="731"/>
    </row>
    <row r="573" spans="1:9" ht="16.5" customHeight="1" x14ac:dyDescent="0.25">
      <c r="A573" s="726"/>
      <c r="B573" s="727"/>
      <c r="C573" s="728"/>
      <c r="D573" s="727"/>
      <c r="E573" s="729"/>
      <c r="F573" s="730"/>
      <c r="G573" s="730"/>
      <c r="H573" s="730"/>
      <c r="I573" s="731"/>
    </row>
    <row r="574" spans="1:9" ht="16.5" customHeight="1" thickBot="1" x14ac:dyDescent="0.3">
      <c r="A574" s="732"/>
      <c r="B574" s="733"/>
      <c r="C574" s="734"/>
      <c r="D574" s="733"/>
      <c r="E574" s="735"/>
      <c r="F574" s="736"/>
      <c r="G574" s="736"/>
      <c r="H574" s="736"/>
      <c r="I574" s="737"/>
    </row>
    <row r="575" spans="1:9" ht="16.5" customHeight="1" thickTop="1" thickBot="1" x14ac:dyDescent="0.3">
      <c r="A575" s="702" t="s">
        <v>43</v>
      </c>
      <c r="B575" s="703"/>
      <c r="C575" s="704"/>
      <c r="D575" s="703"/>
      <c r="E575" s="774">
        <f>SUM(E556:E574)</f>
        <v>80</v>
      </c>
      <c r="F575" s="775">
        <f>SUM(F556:F574)</f>
        <v>6063.32</v>
      </c>
      <c r="G575" s="775">
        <f>SUM(G556:G574)</f>
        <v>0</v>
      </c>
      <c r="H575" s="775">
        <f>SUM(H556:H574)</f>
        <v>6063.32</v>
      </c>
      <c r="I575" s="705">
        <f>SUM(I556:I574)</f>
        <v>6063.32</v>
      </c>
    </row>
    <row r="576" spans="1:9" ht="16.5" customHeight="1" thickTop="1" thickBot="1" x14ac:dyDescent="0.3">
      <c r="A576" s="651" t="s">
        <v>45</v>
      </c>
      <c r="B576" s="652"/>
      <c r="C576" s="653"/>
      <c r="D576" s="652"/>
      <c r="E576" s="654"/>
      <c r="F576" s="654"/>
      <c r="G576" s="654"/>
      <c r="H576" s="654"/>
      <c r="I576" s="655">
        <f>I584</f>
        <v>7200.18</v>
      </c>
    </row>
    <row r="577" spans="1:9" ht="36" customHeight="1" thickTop="1" x14ac:dyDescent="0.2">
      <c r="A577" s="712">
        <v>1</v>
      </c>
      <c r="B577" s="241" t="s">
        <v>14614</v>
      </c>
      <c r="C577" s="241" t="s">
        <v>14615</v>
      </c>
      <c r="D577" s="241" t="s">
        <v>14616</v>
      </c>
      <c r="E577" s="241">
        <v>95</v>
      </c>
      <c r="F577" s="627" t="s">
        <v>14617</v>
      </c>
      <c r="G577" s="627"/>
      <c r="H577" s="627" t="s">
        <v>14617</v>
      </c>
      <c r="I577" s="627">
        <v>7200.18</v>
      </c>
    </row>
    <row r="578" spans="1:9" ht="51" customHeight="1" x14ac:dyDescent="0.2">
      <c r="A578" s="717"/>
      <c r="B578" s="757"/>
      <c r="C578" s="757"/>
      <c r="D578" s="757"/>
      <c r="E578" s="849"/>
      <c r="F578" s="761"/>
      <c r="G578" s="758"/>
      <c r="H578" s="761"/>
      <c r="I578" s="761"/>
    </row>
    <row r="579" spans="1:9" ht="43.5" customHeight="1" x14ac:dyDescent="0.2">
      <c r="A579" s="717"/>
      <c r="B579" s="757"/>
      <c r="C579" s="757"/>
      <c r="D579" s="757"/>
      <c r="E579" s="849"/>
      <c r="F579" s="761"/>
      <c r="G579" s="758"/>
      <c r="H579" s="761"/>
      <c r="I579" s="761"/>
    </row>
    <row r="580" spans="1:9" ht="41.25" customHeight="1" x14ac:dyDescent="0.2">
      <c r="A580" s="717"/>
      <c r="B580" s="757"/>
      <c r="C580" s="757"/>
      <c r="D580" s="757"/>
      <c r="E580" s="758"/>
      <c r="F580" s="761"/>
      <c r="G580" s="758"/>
      <c r="H580" s="761"/>
      <c r="I580" s="761"/>
    </row>
    <row r="581" spans="1:9" ht="52.5" customHeight="1" x14ac:dyDescent="0.2">
      <c r="A581" s="717"/>
      <c r="B581" s="757"/>
      <c r="C581" s="757"/>
      <c r="D581" s="757"/>
      <c r="E581" s="758"/>
      <c r="F581" s="761"/>
      <c r="G581" s="758"/>
      <c r="H581" s="761"/>
      <c r="I581" s="761"/>
    </row>
    <row r="582" spans="1:9" ht="62.25" customHeight="1" x14ac:dyDescent="0.2">
      <c r="A582" s="717"/>
      <c r="B582" s="757"/>
      <c r="C582" s="757"/>
      <c r="D582" s="757"/>
      <c r="E582" s="758"/>
      <c r="F582" s="844"/>
      <c r="G582" s="757"/>
      <c r="H582" s="844"/>
      <c r="I582" s="844"/>
    </row>
    <row r="583" spans="1:9" ht="57.75" customHeight="1" x14ac:dyDescent="0.2">
      <c r="A583" s="717"/>
      <c r="B583" s="757"/>
      <c r="C583" s="757"/>
      <c r="D583" s="757"/>
      <c r="E583" s="758"/>
      <c r="F583" s="844"/>
      <c r="G583" s="757"/>
      <c r="H583" s="844"/>
      <c r="I583" s="844"/>
    </row>
    <row r="584" spans="1:9" ht="16.5" customHeight="1" thickBot="1" x14ac:dyDescent="0.3">
      <c r="A584" s="702" t="s">
        <v>43</v>
      </c>
      <c r="B584" s="703"/>
      <c r="C584" s="704"/>
      <c r="D584" s="703"/>
      <c r="E584" s="774">
        <f>SUM(E577:E583)</f>
        <v>95</v>
      </c>
      <c r="F584" s="775">
        <f>SUM(F577:F583)</f>
        <v>0</v>
      </c>
      <c r="G584" s="775">
        <f>SUM(G577:G583)</f>
        <v>0</v>
      </c>
      <c r="H584" s="775">
        <f>SUM(H577:H583)</f>
        <v>0</v>
      </c>
      <c r="I584" s="705">
        <f>SUM(I577:I583)</f>
        <v>7200.18</v>
      </c>
    </row>
    <row r="585" spans="1:9" ht="16.5" customHeight="1" thickTop="1" thickBot="1" x14ac:dyDescent="0.3">
      <c r="A585" s="706" t="s">
        <v>46</v>
      </c>
      <c r="B585" s="707"/>
      <c r="C585" s="708"/>
      <c r="D585" s="707"/>
      <c r="E585" s="709"/>
      <c r="F585" s="709"/>
      <c r="G585" s="709"/>
      <c r="H585" s="709"/>
      <c r="I585" s="711">
        <f>I605</f>
        <v>0</v>
      </c>
    </row>
    <row r="586" spans="1:9" ht="54" customHeight="1" thickTop="1" x14ac:dyDescent="0.2">
      <c r="A586" s="712"/>
      <c r="B586" s="854"/>
      <c r="C586" s="855"/>
      <c r="D586" s="854"/>
      <c r="E586" s="758"/>
      <c r="F586" s="758"/>
      <c r="G586" s="856"/>
      <c r="H586" s="758"/>
      <c r="I586" s="758"/>
    </row>
    <row r="587" spans="1:9" ht="37.5" customHeight="1" x14ac:dyDescent="0.25">
      <c r="A587" s="762"/>
      <c r="B587" s="854"/>
      <c r="C587" s="857"/>
      <c r="D587" s="858"/>
      <c r="E587" s="842"/>
      <c r="F587" s="842"/>
      <c r="G587" s="859"/>
      <c r="H587" s="842"/>
      <c r="I587" s="842"/>
    </row>
    <row r="588" spans="1:9" ht="38.25" customHeight="1" x14ac:dyDescent="0.25">
      <c r="A588" s="762"/>
      <c r="B588" s="757"/>
      <c r="C588" s="757"/>
      <c r="D588" s="757"/>
      <c r="E588" s="758"/>
      <c r="F588" s="844"/>
      <c r="G588" s="757"/>
      <c r="H588" s="844"/>
      <c r="I588" s="844"/>
    </row>
    <row r="589" spans="1:9" ht="45.75" customHeight="1" x14ac:dyDescent="0.25">
      <c r="A589" s="762"/>
      <c r="B589" s="757"/>
      <c r="C589" s="757"/>
      <c r="D589" s="757"/>
      <c r="E589" s="758"/>
      <c r="F589" s="844"/>
      <c r="G589" s="757"/>
      <c r="H589" s="844"/>
      <c r="I589" s="844"/>
    </row>
    <row r="590" spans="1:9" ht="34.5" customHeight="1" x14ac:dyDescent="0.25">
      <c r="A590" s="726"/>
      <c r="B590" s="757"/>
      <c r="C590" s="757"/>
      <c r="D590" s="757"/>
      <c r="E590" s="758"/>
      <c r="F590" s="844"/>
      <c r="G590" s="757"/>
      <c r="H590" s="844"/>
      <c r="I590" s="844"/>
    </row>
    <row r="591" spans="1:9" ht="16.5" customHeight="1" x14ac:dyDescent="0.25">
      <c r="A591" s="726"/>
      <c r="B591" s="727"/>
      <c r="C591" s="728"/>
      <c r="D591" s="727"/>
      <c r="E591" s="729"/>
      <c r="F591" s="730"/>
      <c r="G591" s="730"/>
      <c r="H591" s="730"/>
      <c r="I591" s="731"/>
    </row>
    <row r="592" spans="1:9" ht="16.5" customHeight="1" x14ac:dyDescent="0.25">
      <c r="A592" s="726"/>
      <c r="B592" s="727"/>
      <c r="C592" s="728"/>
      <c r="D592" s="727"/>
      <c r="E592" s="729"/>
      <c r="F592" s="730"/>
      <c r="G592" s="730"/>
      <c r="H592" s="730"/>
      <c r="I592" s="731"/>
    </row>
    <row r="593" spans="1:9" ht="16.5" customHeight="1" x14ac:dyDescent="0.25">
      <c r="A593" s="726"/>
      <c r="B593" s="727"/>
      <c r="C593" s="728"/>
      <c r="D593" s="727"/>
      <c r="E593" s="729"/>
      <c r="F593" s="730"/>
      <c r="G593" s="730"/>
      <c r="H593" s="730"/>
      <c r="I593" s="731"/>
    </row>
    <row r="594" spans="1:9" ht="16.5" customHeight="1" x14ac:dyDescent="0.25">
      <c r="A594" s="726"/>
      <c r="B594" s="727"/>
      <c r="C594" s="728"/>
      <c r="D594" s="727"/>
      <c r="E594" s="729"/>
      <c r="F594" s="730"/>
      <c r="G594" s="730"/>
      <c r="H594" s="730"/>
      <c r="I594" s="731"/>
    </row>
    <row r="595" spans="1:9" ht="16.5" customHeight="1" x14ac:dyDescent="0.25">
      <c r="A595" s="726"/>
      <c r="B595" s="727"/>
      <c r="C595" s="728"/>
      <c r="D595" s="727"/>
      <c r="E595" s="729"/>
      <c r="F595" s="730"/>
      <c r="G595" s="730"/>
      <c r="H595" s="730"/>
      <c r="I595" s="731"/>
    </row>
    <row r="596" spans="1:9" ht="16.5" customHeight="1" x14ac:dyDescent="0.25">
      <c r="A596" s="726"/>
      <c r="B596" s="727"/>
      <c r="C596" s="728"/>
      <c r="D596" s="727"/>
      <c r="E596" s="729"/>
      <c r="F596" s="730"/>
      <c r="G596" s="730"/>
      <c r="H596" s="730"/>
      <c r="I596" s="731"/>
    </row>
    <row r="597" spans="1:9" ht="16.5" customHeight="1" x14ac:dyDescent="0.25">
      <c r="A597" s="726"/>
      <c r="B597" s="727"/>
      <c r="C597" s="728"/>
      <c r="D597" s="727"/>
      <c r="E597" s="729"/>
      <c r="F597" s="730"/>
      <c r="G597" s="730"/>
      <c r="H597" s="730"/>
      <c r="I597" s="731"/>
    </row>
    <row r="598" spans="1:9" ht="16.5" customHeight="1" x14ac:dyDescent="0.25">
      <c r="A598" s="726"/>
      <c r="B598" s="727"/>
      <c r="C598" s="728"/>
      <c r="D598" s="727"/>
      <c r="E598" s="729"/>
      <c r="F598" s="730"/>
      <c r="G598" s="730"/>
      <c r="H598" s="730"/>
      <c r="I598" s="731"/>
    </row>
    <row r="599" spans="1:9" ht="16.5" customHeight="1" x14ac:dyDescent="0.25">
      <c r="A599" s="726"/>
      <c r="B599" s="727"/>
      <c r="C599" s="728"/>
      <c r="D599" s="727"/>
      <c r="E599" s="729"/>
      <c r="F599" s="730"/>
      <c r="G599" s="730"/>
      <c r="H599" s="730"/>
      <c r="I599" s="731"/>
    </row>
    <row r="600" spans="1:9" ht="16.5" customHeight="1" x14ac:dyDescent="0.25">
      <c r="A600" s="726"/>
      <c r="B600" s="727"/>
      <c r="C600" s="728"/>
      <c r="D600" s="727"/>
      <c r="E600" s="729"/>
      <c r="F600" s="730"/>
      <c r="G600" s="730"/>
      <c r="H600" s="730"/>
      <c r="I600" s="731"/>
    </row>
    <row r="601" spans="1:9" ht="16.5" customHeight="1" x14ac:dyDescent="0.25">
      <c r="A601" s="726"/>
      <c r="B601" s="727"/>
      <c r="C601" s="728"/>
      <c r="D601" s="727"/>
      <c r="E601" s="729"/>
      <c r="F601" s="730"/>
      <c r="G601" s="730"/>
      <c r="H601" s="730"/>
      <c r="I601" s="731"/>
    </row>
    <row r="602" spans="1:9" ht="16.5" customHeight="1" x14ac:dyDescent="0.25">
      <c r="A602" s="726"/>
      <c r="B602" s="727"/>
      <c r="C602" s="728"/>
      <c r="D602" s="727"/>
      <c r="E602" s="729"/>
      <c r="F602" s="730"/>
      <c r="G602" s="730"/>
      <c r="H602" s="730"/>
      <c r="I602" s="731"/>
    </row>
    <row r="603" spans="1:9" ht="16.5" customHeight="1" x14ac:dyDescent="0.25">
      <c r="A603" s="726"/>
      <c r="B603" s="727"/>
      <c r="C603" s="728"/>
      <c r="D603" s="727"/>
      <c r="E603" s="729"/>
      <c r="F603" s="730"/>
      <c r="G603" s="730"/>
      <c r="H603" s="730"/>
      <c r="I603" s="731"/>
    </row>
    <row r="604" spans="1:9" ht="16.5" customHeight="1" thickBot="1" x14ac:dyDescent="0.3">
      <c r="A604" s="732"/>
      <c r="B604" s="733"/>
      <c r="C604" s="734"/>
      <c r="D604" s="733"/>
      <c r="E604" s="735"/>
      <c r="F604" s="736"/>
      <c r="G604" s="736"/>
      <c r="H604" s="736"/>
      <c r="I604" s="737"/>
    </row>
    <row r="605" spans="1:9" ht="16.5" customHeight="1" thickTop="1" thickBot="1" x14ac:dyDescent="0.3">
      <c r="A605" s="702" t="s">
        <v>43</v>
      </c>
      <c r="B605" s="703"/>
      <c r="C605" s="704"/>
      <c r="D605" s="703"/>
      <c r="E605" s="774">
        <f>SUM(E586:E604)</f>
        <v>0</v>
      </c>
      <c r="F605" s="775">
        <f>SUM(F586:F604)</f>
        <v>0</v>
      </c>
      <c r="G605" s="775">
        <f>SUM(G586:G604)</f>
        <v>0</v>
      </c>
      <c r="H605" s="775">
        <f>SUM(H586:H604)</f>
        <v>0</v>
      </c>
      <c r="I605" s="705">
        <f>SUM(I586:I604)</f>
        <v>0</v>
      </c>
    </row>
    <row r="606" spans="1:9" ht="16.5" customHeight="1" thickTop="1" thickBot="1" x14ac:dyDescent="0.3">
      <c r="A606" s="706" t="s">
        <v>47</v>
      </c>
      <c r="B606" s="707"/>
      <c r="C606" s="708"/>
      <c r="D606" s="707"/>
      <c r="E606" s="709"/>
      <c r="F606" s="709"/>
      <c r="G606" s="709"/>
      <c r="H606" s="709"/>
      <c r="I606" s="711">
        <f>I626</f>
        <v>0</v>
      </c>
    </row>
    <row r="607" spans="1:9" ht="16.5" customHeight="1" thickTop="1" x14ac:dyDescent="0.25">
      <c r="A607" s="770"/>
      <c r="B607" s="836"/>
      <c r="C607" s="837"/>
      <c r="D607" s="836"/>
      <c r="E607" s="860"/>
      <c r="F607" s="860"/>
      <c r="G607" s="839"/>
      <c r="H607" s="860"/>
      <c r="I607" s="861"/>
    </row>
    <row r="608" spans="1:9" ht="16.5" customHeight="1" x14ac:dyDescent="0.25">
      <c r="A608" s="726"/>
      <c r="B608" s="727"/>
      <c r="C608" s="728"/>
      <c r="D608" s="727"/>
      <c r="E608" s="815"/>
      <c r="F608" s="772"/>
      <c r="G608" s="772"/>
      <c r="H608" s="772"/>
      <c r="I608" s="773"/>
    </row>
    <row r="609" spans="1:9" ht="16.5" customHeight="1" x14ac:dyDescent="0.25">
      <c r="A609" s="726"/>
      <c r="B609" s="727"/>
      <c r="C609" s="728"/>
      <c r="D609" s="727"/>
      <c r="E609" s="729"/>
      <c r="F609" s="730"/>
      <c r="G609" s="730"/>
      <c r="H609" s="730"/>
      <c r="I609" s="731"/>
    </row>
    <row r="610" spans="1:9" ht="16.5" customHeight="1" x14ac:dyDescent="0.25">
      <c r="A610" s="726"/>
      <c r="B610" s="727"/>
      <c r="C610" s="728"/>
      <c r="D610" s="727"/>
      <c r="E610" s="729"/>
      <c r="F610" s="730"/>
      <c r="G610" s="730"/>
      <c r="H610" s="730"/>
      <c r="I610" s="731"/>
    </row>
    <row r="611" spans="1:9" ht="16.5" customHeight="1" x14ac:dyDescent="0.25">
      <c r="A611" s="726"/>
      <c r="B611" s="727"/>
      <c r="C611" s="728"/>
      <c r="D611" s="727"/>
      <c r="E611" s="729"/>
      <c r="F611" s="730"/>
      <c r="G611" s="730"/>
      <c r="H611" s="730"/>
      <c r="I611" s="731"/>
    </row>
    <row r="612" spans="1:9" ht="16.5" customHeight="1" x14ac:dyDescent="0.25">
      <c r="A612" s="726"/>
      <c r="B612" s="727"/>
      <c r="C612" s="728"/>
      <c r="D612" s="727"/>
      <c r="E612" s="729"/>
      <c r="F612" s="730"/>
      <c r="G612" s="730"/>
      <c r="H612" s="730"/>
      <c r="I612" s="731"/>
    </row>
    <row r="613" spans="1:9" ht="16.5" customHeight="1" x14ac:dyDescent="0.25">
      <c r="A613" s="726"/>
      <c r="B613" s="727"/>
      <c r="C613" s="728"/>
      <c r="D613" s="727"/>
      <c r="E613" s="729"/>
      <c r="F613" s="730"/>
      <c r="G613" s="730"/>
      <c r="H613" s="730"/>
      <c r="I613" s="731"/>
    </row>
    <row r="614" spans="1:9" ht="16.5" customHeight="1" x14ac:dyDescent="0.25">
      <c r="A614" s="726"/>
      <c r="B614" s="727"/>
      <c r="C614" s="728"/>
      <c r="D614" s="727"/>
      <c r="E614" s="729"/>
      <c r="F614" s="730"/>
      <c r="G614" s="730"/>
      <c r="H614" s="730"/>
      <c r="I614" s="731"/>
    </row>
    <row r="615" spans="1:9" ht="16.5" customHeight="1" x14ac:dyDescent="0.25">
      <c r="A615" s="726"/>
      <c r="B615" s="727"/>
      <c r="C615" s="728"/>
      <c r="D615" s="727"/>
      <c r="E615" s="729"/>
      <c r="F615" s="730"/>
      <c r="G615" s="730"/>
      <c r="H615" s="730"/>
      <c r="I615" s="731"/>
    </row>
    <row r="616" spans="1:9" ht="16.5" customHeight="1" x14ac:dyDescent="0.25">
      <c r="A616" s="726"/>
      <c r="B616" s="727"/>
      <c r="C616" s="728"/>
      <c r="D616" s="727"/>
      <c r="E616" s="729"/>
      <c r="F616" s="730"/>
      <c r="G616" s="730"/>
      <c r="H616" s="730"/>
      <c r="I616" s="731"/>
    </row>
    <row r="617" spans="1:9" ht="16.5" customHeight="1" x14ac:dyDescent="0.25">
      <c r="A617" s="726"/>
      <c r="B617" s="727"/>
      <c r="C617" s="728"/>
      <c r="D617" s="727"/>
      <c r="E617" s="729"/>
      <c r="F617" s="730"/>
      <c r="G617" s="730"/>
      <c r="H617" s="730"/>
      <c r="I617" s="731"/>
    </row>
    <row r="618" spans="1:9" ht="16.5" customHeight="1" x14ac:dyDescent="0.25">
      <c r="A618" s="726"/>
      <c r="B618" s="727"/>
      <c r="C618" s="728"/>
      <c r="D618" s="727"/>
      <c r="E618" s="729"/>
      <c r="F618" s="730"/>
      <c r="G618" s="730"/>
      <c r="H618" s="730"/>
      <c r="I618" s="731"/>
    </row>
    <row r="619" spans="1:9" ht="16.5" customHeight="1" x14ac:dyDescent="0.25">
      <c r="A619" s="726"/>
      <c r="B619" s="727"/>
      <c r="C619" s="728"/>
      <c r="D619" s="727"/>
      <c r="E619" s="729"/>
      <c r="F619" s="730"/>
      <c r="G619" s="730"/>
      <c r="H619" s="730"/>
      <c r="I619" s="731"/>
    </row>
    <row r="620" spans="1:9" ht="16.5" customHeight="1" x14ac:dyDescent="0.25">
      <c r="A620" s="726"/>
      <c r="B620" s="727"/>
      <c r="C620" s="728"/>
      <c r="D620" s="727"/>
      <c r="E620" s="729"/>
      <c r="F620" s="730"/>
      <c r="G620" s="730"/>
      <c r="H620" s="730"/>
      <c r="I620" s="731"/>
    </row>
    <row r="621" spans="1:9" ht="16.5" customHeight="1" x14ac:dyDescent="0.25">
      <c r="A621" s="726"/>
      <c r="B621" s="727"/>
      <c r="C621" s="728"/>
      <c r="D621" s="727"/>
      <c r="E621" s="729"/>
      <c r="F621" s="730"/>
      <c r="G621" s="730"/>
      <c r="H621" s="730"/>
      <c r="I621" s="731"/>
    </row>
    <row r="622" spans="1:9" ht="16.5" customHeight="1" x14ac:dyDescent="0.25">
      <c r="A622" s="726"/>
      <c r="B622" s="727"/>
      <c r="C622" s="728"/>
      <c r="D622" s="727"/>
      <c r="E622" s="729"/>
      <c r="F622" s="730"/>
      <c r="G622" s="730"/>
      <c r="H622" s="730"/>
      <c r="I622" s="731"/>
    </row>
    <row r="623" spans="1:9" ht="16.5" customHeight="1" x14ac:dyDescent="0.25">
      <c r="A623" s="726"/>
      <c r="B623" s="727"/>
      <c r="C623" s="728"/>
      <c r="D623" s="727"/>
      <c r="E623" s="729"/>
      <c r="F623" s="730"/>
      <c r="G623" s="730"/>
      <c r="H623" s="730"/>
      <c r="I623" s="731"/>
    </row>
    <row r="624" spans="1:9" ht="16.5" customHeight="1" x14ac:dyDescent="0.25">
      <c r="A624" s="726"/>
      <c r="B624" s="727"/>
      <c r="C624" s="728"/>
      <c r="D624" s="727"/>
      <c r="E624" s="729"/>
      <c r="F624" s="730"/>
      <c r="G624" s="730"/>
      <c r="H624" s="730"/>
      <c r="I624" s="731"/>
    </row>
    <row r="625" spans="1:9" ht="16.5" customHeight="1" thickBot="1" x14ac:dyDescent="0.3">
      <c r="A625" s="732"/>
      <c r="B625" s="733"/>
      <c r="C625" s="734"/>
      <c r="D625" s="733"/>
      <c r="E625" s="735"/>
      <c r="F625" s="736"/>
      <c r="G625" s="736"/>
      <c r="H625" s="736"/>
      <c r="I625" s="737"/>
    </row>
    <row r="626" spans="1:9" ht="16.5" customHeight="1" thickTop="1" thickBot="1" x14ac:dyDescent="0.3">
      <c r="A626" s="702" t="s">
        <v>43</v>
      </c>
      <c r="B626" s="703"/>
      <c r="C626" s="704"/>
      <c r="D626" s="703"/>
      <c r="E626" s="774">
        <f>SUM(E607:E625)</f>
        <v>0</v>
      </c>
      <c r="F626" s="775">
        <f>SUM(F607:F625)</f>
        <v>0</v>
      </c>
      <c r="G626" s="775">
        <f>SUM(G607:G625)</f>
        <v>0</v>
      </c>
      <c r="H626" s="775">
        <f>SUM(H607:H625)</f>
        <v>0</v>
      </c>
      <c r="I626" s="705">
        <f>SUM(I607:I625)</f>
        <v>0</v>
      </c>
    </row>
    <row r="627" spans="1:9" ht="16.5" customHeight="1" thickTop="1" thickBot="1" x14ac:dyDescent="0.3">
      <c r="A627" s="651" t="s">
        <v>48</v>
      </c>
      <c r="B627" s="652"/>
      <c r="C627" s="653"/>
      <c r="D627" s="652"/>
      <c r="E627" s="654"/>
      <c r="F627" s="654"/>
      <c r="G627" s="654"/>
      <c r="H627" s="654"/>
      <c r="I627" s="655">
        <f>I647</f>
        <v>0</v>
      </c>
    </row>
    <row r="628" spans="1:9" ht="16.5" customHeight="1" thickTop="1" x14ac:dyDescent="0.25">
      <c r="A628" s="770"/>
      <c r="B628" s="836"/>
      <c r="C628" s="837"/>
      <c r="D628" s="836"/>
      <c r="E628" s="838"/>
      <c r="F628" s="839"/>
      <c r="G628" s="839"/>
      <c r="H628" s="839"/>
      <c r="I628" s="840"/>
    </row>
    <row r="629" spans="1:9" ht="16.5" customHeight="1" x14ac:dyDescent="0.25">
      <c r="A629" s="726"/>
      <c r="B629" s="727"/>
      <c r="C629" s="728"/>
      <c r="D629" s="727"/>
      <c r="E629" s="729"/>
      <c r="F629" s="730"/>
      <c r="G629" s="730"/>
      <c r="H629" s="730"/>
      <c r="I629" s="731"/>
    </row>
    <row r="630" spans="1:9" ht="16.5" customHeight="1" x14ac:dyDescent="0.25">
      <c r="A630" s="726"/>
      <c r="B630" s="727"/>
      <c r="C630" s="728"/>
      <c r="D630" s="727"/>
      <c r="E630" s="729"/>
      <c r="F630" s="730"/>
      <c r="G630" s="730"/>
      <c r="H630" s="730"/>
      <c r="I630" s="731"/>
    </row>
    <row r="631" spans="1:9" ht="16.5" customHeight="1" x14ac:dyDescent="0.25">
      <c r="A631" s="726"/>
      <c r="B631" s="727"/>
      <c r="C631" s="728"/>
      <c r="D631" s="727"/>
      <c r="E631" s="729"/>
      <c r="F631" s="730"/>
      <c r="G631" s="730"/>
      <c r="H631" s="730"/>
      <c r="I631" s="731"/>
    </row>
    <row r="632" spans="1:9" ht="16.5" customHeight="1" x14ac:dyDescent="0.25">
      <c r="A632" s="726"/>
      <c r="B632" s="727"/>
      <c r="C632" s="728"/>
      <c r="D632" s="727"/>
      <c r="E632" s="729"/>
      <c r="F632" s="730"/>
      <c r="G632" s="730"/>
      <c r="H632" s="730"/>
      <c r="I632" s="731"/>
    </row>
    <row r="633" spans="1:9" ht="16.5" customHeight="1" x14ac:dyDescent="0.25">
      <c r="A633" s="726"/>
      <c r="B633" s="727"/>
      <c r="C633" s="728"/>
      <c r="D633" s="727"/>
      <c r="E633" s="729"/>
      <c r="F633" s="730"/>
      <c r="G633" s="730"/>
      <c r="H633" s="730"/>
      <c r="I633" s="731"/>
    </row>
    <row r="634" spans="1:9" ht="16.5" customHeight="1" x14ac:dyDescent="0.25">
      <c r="A634" s="726"/>
      <c r="B634" s="727"/>
      <c r="C634" s="728"/>
      <c r="D634" s="727"/>
      <c r="E634" s="729"/>
      <c r="F634" s="730"/>
      <c r="G634" s="730"/>
      <c r="H634" s="730"/>
      <c r="I634" s="731"/>
    </row>
    <row r="635" spans="1:9" ht="16.5" customHeight="1" x14ac:dyDescent="0.25">
      <c r="A635" s="726"/>
      <c r="B635" s="727"/>
      <c r="C635" s="728"/>
      <c r="D635" s="727"/>
      <c r="E635" s="729"/>
      <c r="F635" s="730"/>
      <c r="G635" s="730"/>
      <c r="H635" s="730"/>
      <c r="I635" s="731"/>
    </row>
    <row r="636" spans="1:9" ht="16.5" customHeight="1" x14ac:dyDescent="0.25">
      <c r="A636" s="726"/>
      <c r="B636" s="727"/>
      <c r="C636" s="728"/>
      <c r="D636" s="727"/>
      <c r="E636" s="729"/>
      <c r="F636" s="730"/>
      <c r="G636" s="730"/>
      <c r="H636" s="730"/>
      <c r="I636" s="731"/>
    </row>
    <row r="637" spans="1:9" ht="16.5" customHeight="1" x14ac:dyDescent="0.25">
      <c r="A637" s="726"/>
      <c r="B637" s="727"/>
      <c r="C637" s="728"/>
      <c r="D637" s="727"/>
      <c r="E637" s="729"/>
      <c r="F637" s="730"/>
      <c r="G637" s="730"/>
      <c r="H637" s="730"/>
      <c r="I637" s="731"/>
    </row>
    <row r="638" spans="1:9" ht="16.5" customHeight="1" x14ac:dyDescent="0.25">
      <c r="A638" s="726"/>
      <c r="B638" s="727"/>
      <c r="C638" s="728"/>
      <c r="D638" s="727"/>
      <c r="E638" s="729"/>
      <c r="F638" s="730"/>
      <c r="G638" s="730"/>
      <c r="H638" s="730"/>
      <c r="I638" s="731"/>
    </row>
    <row r="639" spans="1:9" ht="16.5" customHeight="1" x14ac:dyDescent="0.25">
      <c r="A639" s="726"/>
      <c r="B639" s="727"/>
      <c r="C639" s="728"/>
      <c r="D639" s="727"/>
      <c r="E639" s="729"/>
      <c r="F639" s="730"/>
      <c r="G639" s="730"/>
      <c r="H639" s="730"/>
      <c r="I639" s="731"/>
    </row>
    <row r="640" spans="1:9" ht="16.5" customHeight="1" x14ac:dyDescent="0.25">
      <c r="A640" s="726"/>
      <c r="B640" s="727"/>
      <c r="C640" s="728"/>
      <c r="D640" s="727"/>
      <c r="E640" s="729"/>
      <c r="F640" s="730"/>
      <c r="G640" s="730"/>
      <c r="H640" s="730"/>
      <c r="I640" s="731"/>
    </row>
    <row r="641" spans="1:9" ht="16.5" customHeight="1" x14ac:dyDescent="0.25">
      <c r="A641" s="726"/>
      <c r="B641" s="727"/>
      <c r="C641" s="728"/>
      <c r="D641" s="727"/>
      <c r="E641" s="729"/>
      <c r="F641" s="730"/>
      <c r="G641" s="730"/>
      <c r="H641" s="730"/>
      <c r="I641" s="731"/>
    </row>
    <row r="642" spans="1:9" ht="16.5" customHeight="1" x14ac:dyDescent="0.25">
      <c r="A642" s="726"/>
      <c r="B642" s="727"/>
      <c r="C642" s="728"/>
      <c r="D642" s="727"/>
      <c r="E642" s="729"/>
      <c r="F642" s="730"/>
      <c r="G642" s="730"/>
      <c r="H642" s="730"/>
      <c r="I642" s="731"/>
    </row>
    <row r="643" spans="1:9" ht="16.5" customHeight="1" x14ac:dyDescent="0.25">
      <c r="A643" s="726"/>
      <c r="B643" s="727"/>
      <c r="C643" s="728"/>
      <c r="D643" s="727"/>
      <c r="E643" s="729"/>
      <c r="F643" s="730"/>
      <c r="G643" s="730"/>
      <c r="H643" s="730"/>
      <c r="I643" s="731"/>
    </row>
    <row r="644" spans="1:9" ht="16.5" customHeight="1" x14ac:dyDescent="0.25">
      <c r="A644" s="726"/>
      <c r="B644" s="727"/>
      <c r="C644" s="728"/>
      <c r="D644" s="727"/>
      <c r="E644" s="729"/>
      <c r="F644" s="730"/>
      <c r="G644" s="730"/>
      <c r="H644" s="730"/>
      <c r="I644" s="731"/>
    </row>
    <row r="645" spans="1:9" ht="16.5" customHeight="1" x14ac:dyDescent="0.25">
      <c r="A645" s="726"/>
      <c r="B645" s="727"/>
      <c r="C645" s="728"/>
      <c r="D645" s="727"/>
      <c r="E645" s="729"/>
      <c r="F645" s="730"/>
      <c r="G645" s="730"/>
      <c r="H645" s="730"/>
      <c r="I645" s="731"/>
    </row>
    <row r="646" spans="1:9" ht="16.5" customHeight="1" thickBot="1" x14ac:dyDescent="0.3">
      <c r="A646" s="732"/>
      <c r="B646" s="733"/>
      <c r="C646" s="734"/>
      <c r="D646" s="733"/>
      <c r="E646" s="735"/>
      <c r="F646" s="736"/>
      <c r="G646" s="736"/>
      <c r="H646" s="736"/>
      <c r="I646" s="737"/>
    </row>
    <row r="647" spans="1:9" ht="16.5" customHeight="1" thickTop="1" thickBot="1" x14ac:dyDescent="0.3">
      <c r="A647" s="777" t="s">
        <v>43</v>
      </c>
      <c r="B647" s="778"/>
      <c r="C647" s="779"/>
      <c r="D647" s="778"/>
      <c r="E647" s="780">
        <f>SUM(E628:E646)</f>
        <v>0</v>
      </c>
      <c r="F647" s="781">
        <f>SUM(F628:F646)</f>
        <v>0</v>
      </c>
      <c r="G647" s="781">
        <f>SUM(G628:G646)</f>
        <v>0</v>
      </c>
      <c r="H647" s="781">
        <f>SUM(H628:H646)</f>
        <v>0</v>
      </c>
      <c r="I647" s="782">
        <f>SUM(I628:I646)</f>
        <v>0</v>
      </c>
    </row>
    <row r="648" spans="1:9" ht="16.5" customHeight="1" thickTop="1" thickBot="1" x14ac:dyDescent="0.3">
      <c r="A648" s="644" t="s">
        <v>74</v>
      </c>
      <c r="B648" s="645"/>
      <c r="C648" s="646"/>
      <c r="D648" s="645"/>
      <c r="E648" s="647">
        <f>E785+E804+E825+E846+E867+E888</f>
        <v>0</v>
      </c>
      <c r="F648" s="648"/>
      <c r="G648" s="648"/>
      <c r="H648" s="648"/>
      <c r="I648" s="647">
        <f>I785+I804+I825+I846+I867+I888</f>
        <v>0</v>
      </c>
    </row>
    <row r="649" spans="1:9" ht="16.5" customHeight="1" thickTop="1" thickBot="1" x14ac:dyDescent="0.3">
      <c r="A649" s="706" t="s">
        <v>13</v>
      </c>
      <c r="B649" s="707"/>
      <c r="C649" s="708"/>
      <c r="D649" s="707"/>
      <c r="E649" s="709"/>
      <c r="F649" s="709"/>
      <c r="G649" s="709"/>
      <c r="H649" s="709"/>
      <c r="I649" s="711"/>
    </row>
    <row r="650" spans="1:9" ht="37.5" customHeight="1" thickTop="1" thickBot="1" x14ac:dyDescent="0.3">
      <c r="A650" s="770"/>
      <c r="B650" s="758"/>
      <c r="C650" s="757"/>
      <c r="D650" s="758"/>
      <c r="E650" s="849"/>
      <c r="F650" s="761"/>
      <c r="G650" s="758"/>
      <c r="H650" s="761"/>
      <c r="I650" s="761"/>
    </row>
    <row r="651" spans="1:9" ht="43.5" customHeight="1" thickTop="1" thickBot="1" x14ac:dyDescent="0.3">
      <c r="A651" s="770"/>
      <c r="B651" s="758"/>
      <c r="C651" s="757"/>
      <c r="D651" s="758"/>
      <c r="E651" s="849"/>
      <c r="F651" s="761"/>
      <c r="G651" s="758"/>
      <c r="H651" s="761"/>
      <c r="I651" s="761"/>
    </row>
    <row r="652" spans="1:9" ht="43.5" customHeight="1" thickTop="1" thickBot="1" x14ac:dyDescent="0.3">
      <c r="A652" s="770"/>
      <c r="B652" s="758"/>
      <c r="C652" s="757"/>
      <c r="D652" s="758"/>
      <c r="E652" s="849"/>
      <c r="F652" s="761"/>
      <c r="G652" s="758"/>
      <c r="H652" s="761"/>
      <c r="I652" s="761"/>
    </row>
    <row r="653" spans="1:9" ht="43.5" customHeight="1" thickTop="1" thickBot="1" x14ac:dyDescent="0.3">
      <c r="A653" s="770"/>
      <c r="B653" s="758"/>
      <c r="C653" s="757"/>
      <c r="D653" s="758"/>
      <c r="E653" s="849"/>
      <c r="F653" s="761"/>
      <c r="G653" s="758"/>
      <c r="H653" s="761"/>
      <c r="I653" s="761"/>
    </row>
    <row r="654" spans="1:9" ht="43.5" customHeight="1" thickTop="1" thickBot="1" x14ac:dyDescent="0.3">
      <c r="A654" s="770"/>
      <c r="B654" s="758"/>
      <c r="C654" s="757"/>
      <c r="D654" s="758"/>
      <c r="E654" s="849"/>
      <c r="F654" s="761"/>
      <c r="G654" s="758"/>
      <c r="H654" s="761"/>
      <c r="I654" s="761"/>
    </row>
    <row r="655" spans="1:9" ht="43.5" customHeight="1" thickTop="1" thickBot="1" x14ac:dyDescent="0.3">
      <c r="A655" s="770"/>
      <c r="B655" s="758"/>
      <c r="C655" s="757"/>
      <c r="D655" s="758"/>
      <c r="E655" s="849"/>
      <c r="F655" s="761"/>
      <c r="G655" s="758"/>
      <c r="H655" s="761"/>
      <c r="I655" s="761"/>
    </row>
    <row r="656" spans="1:9" ht="43.5" customHeight="1" thickTop="1" thickBot="1" x14ac:dyDescent="0.3">
      <c r="A656" s="770"/>
      <c r="B656" s="758"/>
      <c r="C656" s="757"/>
      <c r="D656" s="758"/>
      <c r="E656" s="849"/>
      <c r="F656" s="761"/>
      <c r="G656" s="758"/>
      <c r="H656" s="761"/>
      <c r="I656" s="761"/>
    </row>
    <row r="657" spans="1:9" ht="43.5" customHeight="1" thickTop="1" thickBot="1" x14ac:dyDescent="0.3">
      <c r="A657" s="770"/>
      <c r="B657" s="758"/>
      <c r="C657" s="757"/>
      <c r="D657" s="758"/>
      <c r="E657" s="849"/>
      <c r="F657" s="761"/>
      <c r="G657" s="758"/>
      <c r="H657" s="761"/>
      <c r="I657" s="761"/>
    </row>
    <row r="658" spans="1:9" ht="43.5" customHeight="1" thickTop="1" thickBot="1" x14ac:dyDescent="0.3">
      <c r="A658" s="770"/>
      <c r="B658" s="758"/>
      <c r="C658" s="757"/>
      <c r="D658" s="758"/>
      <c r="E658" s="849"/>
      <c r="F658" s="761"/>
      <c r="G658" s="758"/>
      <c r="H658" s="761"/>
      <c r="I658" s="761"/>
    </row>
    <row r="659" spans="1:9" ht="43.5" customHeight="1" thickTop="1" thickBot="1" x14ac:dyDescent="0.3">
      <c r="A659" s="770"/>
      <c r="B659" s="758"/>
      <c r="C659" s="757"/>
      <c r="D659" s="758"/>
      <c r="E659" s="849"/>
      <c r="F659" s="761"/>
      <c r="G659" s="758"/>
      <c r="H659" s="761"/>
      <c r="I659" s="761"/>
    </row>
    <row r="660" spans="1:9" ht="43.5" customHeight="1" thickTop="1" thickBot="1" x14ac:dyDescent="0.3">
      <c r="A660" s="770"/>
      <c r="B660" s="758"/>
      <c r="C660" s="757"/>
      <c r="D660" s="758"/>
      <c r="E660" s="849"/>
      <c r="F660" s="761"/>
      <c r="G660" s="758"/>
      <c r="H660" s="761"/>
      <c r="I660" s="761"/>
    </row>
    <row r="661" spans="1:9" ht="43.5" customHeight="1" thickTop="1" thickBot="1" x14ac:dyDescent="0.3">
      <c r="A661" s="770"/>
      <c r="B661" s="758"/>
      <c r="C661" s="757"/>
      <c r="D661" s="758"/>
      <c r="E661" s="849"/>
      <c r="F661" s="761"/>
      <c r="G661" s="758"/>
      <c r="H661" s="761"/>
      <c r="I661" s="761"/>
    </row>
    <row r="662" spans="1:9" ht="43.5" customHeight="1" thickTop="1" thickBot="1" x14ac:dyDescent="0.3">
      <c r="A662" s="770"/>
      <c r="B662" s="758"/>
      <c r="C662" s="757"/>
      <c r="D662" s="758"/>
      <c r="E662" s="849"/>
      <c r="F662" s="761"/>
      <c r="G662" s="758"/>
      <c r="H662" s="761"/>
      <c r="I662" s="761"/>
    </row>
    <row r="663" spans="1:9" ht="43.5" customHeight="1" thickTop="1" thickBot="1" x14ac:dyDescent="0.3">
      <c r="A663" s="770"/>
      <c r="B663" s="758"/>
      <c r="C663" s="757"/>
      <c r="D663" s="758"/>
      <c r="E663" s="849"/>
      <c r="F663" s="761"/>
      <c r="G663" s="758"/>
      <c r="H663" s="761"/>
      <c r="I663" s="761"/>
    </row>
    <row r="664" spans="1:9" ht="43.5" customHeight="1" thickTop="1" thickBot="1" x14ac:dyDescent="0.3">
      <c r="A664" s="770"/>
      <c r="B664" s="758"/>
      <c r="C664" s="757"/>
      <c r="D664" s="758"/>
      <c r="E664" s="849"/>
      <c r="F664" s="761"/>
      <c r="G664" s="758"/>
      <c r="H664" s="761"/>
      <c r="I664" s="761"/>
    </row>
    <row r="665" spans="1:9" ht="43.5" customHeight="1" thickTop="1" thickBot="1" x14ac:dyDescent="0.3">
      <c r="A665" s="770"/>
      <c r="B665" s="758"/>
      <c r="C665" s="757"/>
      <c r="D665" s="758"/>
      <c r="E665" s="849"/>
      <c r="F665" s="761"/>
      <c r="G665" s="758"/>
      <c r="H665" s="761"/>
      <c r="I665" s="761"/>
    </row>
    <row r="666" spans="1:9" ht="43.5" customHeight="1" thickTop="1" thickBot="1" x14ac:dyDescent="0.3">
      <c r="A666" s="770"/>
      <c r="B666" s="758"/>
      <c r="C666" s="757"/>
      <c r="D666" s="758"/>
      <c r="E666" s="849"/>
      <c r="F666" s="761"/>
      <c r="G666" s="758"/>
      <c r="H666" s="761"/>
      <c r="I666" s="761"/>
    </row>
    <row r="667" spans="1:9" ht="43.5" customHeight="1" thickTop="1" thickBot="1" x14ac:dyDescent="0.3">
      <c r="A667" s="770"/>
      <c r="B667" s="758"/>
      <c r="C667" s="757"/>
      <c r="D667" s="758"/>
      <c r="E667" s="849"/>
      <c r="F667" s="761"/>
      <c r="G667" s="758"/>
      <c r="H667" s="761"/>
      <c r="I667" s="761"/>
    </row>
    <row r="668" spans="1:9" ht="43.5" customHeight="1" thickTop="1" thickBot="1" x14ac:dyDescent="0.3">
      <c r="A668" s="770"/>
      <c r="B668" s="758"/>
      <c r="C668" s="757"/>
      <c r="D668" s="758"/>
      <c r="E668" s="849"/>
      <c r="F668" s="761"/>
      <c r="G668" s="758"/>
      <c r="H668" s="761"/>
      <c r="I668" s="761"/>
    </row>
    <row r="669" spans="1:9" ht="43.5" customHeight="1" thickTop="1" thickBot="1" x14ac:dyDescent="0.3">
      <c r="A669" s="770"/>
      <c r="B669" s="758"/>
      <c r="C669" s="757"/>
      <c r="D669" s="758"/>
      <c r="E669" s="849"/>
      <c r="F669" s="761"/>
      <c r="G669" s="758"/>
      <c r="H669" s="761"/>
      <c r="I669" s="761"/>
    </row>
    <row r="670" spans="1:9" ht="43.5" customHeight="1" thickTop="1" thickBot="1" x14ac:dyDescent="0.3">
      <c r="A670" s="770"/>
      <c r="B670" s="758"/>
      <c r="C670" s="757"/>
      <c r="D670" s="758"/>
      <c r="E670" s="849"/>
      <c r="F670" s="761"/>
      <c r="G670" s="758"/>
      <c r="H670" s="761"/>
      <c r="I670" s="761"/>
    </row>
    <row r="671" spans="1:9" ht="43.5" customHeight="1" thickTop="1" thickBot="1" x14ac:dyDescent="0.3">
      <c r="A671" s="770"/>
      <c r="B671" s="758"/>
      <c r="C671" s="757"/>
      <c r="D671" s="758"/>
      <c r="E671" s="849"/>
      <c r="F671" s="761"/>
      <c r="G671" s="758"/>
      <c r="H671" s="761"/>
      <c r="I671" s="761"/>
    </row>
    <row r="672" spans="1:9" ht="43.5" customHeight="1" thickTop="1" thickBot="1" x14ac:dyDescent="0.3">
      <c r="A672" s="770"/>
      <c r="B672" s="758"/>
      <c r="C672" s="757"/>
      <c r="D672" s="758"/>
      <c r="E672" s="849"/>
      <c r="F672" s="761"/>
      <c r="G672" s="758"/>
      <c r="H672" s="761"/>
      <c r="I672" s="761"/>
    </row>
    <row r="673" spans="1:9" ht="43.5" customHeight="1" thickTop="1" thickBot="1" x14ac:dyDescent="0.3">
      <c r="A673" s="770"/>
      <c r="B673" s="758"/>
      <c r="C673" s="757"/>
      <c r="D673" s="758"/>
      <c r="E673" s="849"/>
      <c r="F673" s="761"/>
      <c r="G673" s="758"/>
      <c r="H673" s="761"/>
      <c r="I673" s="761"/>
    </row>
    <row r="674" spans="1:9" ht="43.5" customHeight="1" thickTop="1" thickBot="1" x14ac:dyDescent="0.3">
      <c r="A674" s="770"/>
      <c r="B674" s="758"/>
      <c r="C674" s="757"/>
      <c r="D674" s="758"/>
      <c r="E674" s="849"/>
      <c r="F674" s="761"/>
      <c r="G674" s="758"/>
      <c r="H674" s="761"/>
      <c r="I674" s="761"/>
    </row>
    <row r="675" spans="1:9" ht="43.5" customHeight="1" thickTop="1" thickBot="1" x14ac:dyDescent="0.3">
      <c r="A675" s="770"/>
      <c r="B675" s="758"/>
      <c r="C675" s="757"/>
      <c r="D675" s="758"/>
      <c r="E675" s="849"/>
      <c r="F675" s="761"/>
      <c r="G675" s="758"/>
      <c r="H675" s="761"/>
      <c r="I675" s="761"/>
    </row>
    <row r="676" spans="1:9" ht="43.5" customHeight="1" thickTop="1" thickBot="1" x14ac:dyDescent="0.3">
      <c r="A676" s="770"/>
      <c r="B676" s="758"/>
      <c r="C676" s="757"/>
      <c r="D676" s="758"/>
      <c r="E676" s="849"/>
      <c r="F676" s="761"/>
      <c r="G676" s="758"/>
      <c r="H676" s="761"/>
      <c r="I676" s="761"/>
    </row>
    <row r="677" spans="1:9" ht="43.5" customHeight="1" thickTop="1" thickBot="1" x14ac:dyDescent="0.3">
      <c r="A677" s="770"/>
      <c r="B677" s="758"/>
      <c r="C677" s="757"/>
      <c r="D677" s="758"/>
      <c r="E677" s="849"/>
      <c r="F677" s="761"/>
      <c r="G677" s="758"/>
      <c r="H677" s="761"/>
      <c r="I677" s="761"/>
    </row>
    <row r="678" spans="1:9" ht="43.5" customHeight="1" thickTop="1" thickBot="1" x14ac:dyDescent="0.3">
      <c r="A678" s="770"/>
      <c r="B678" s="758"/>
      <c r="C678" s="757"/>
      <c r="D678" s="758"/>
      <c r="E678" s="849"/>
      <c r="F678" s="761"/>
      <c r="G678" s="758"/>
      <c r="H678" s="761"/>
      <c r="I678" s="761"/>
    </row>
    <row r="679" spans="1:9" ht="43.5" customHeight="1" thickTop="1" thickBot="1" x14ac:dyDescent="0.3">
      <c r="A679" s="770"/>
      <c r="B679" s="758"/>
      <c r="C679" s="757"/>
      <c r="D679" s="758"/>
      <c r="E679" s="849"/>
      <c r="F679" s="761"/>
      <c r="G679" s="758"/>
      <c r="H679" s="761"/>
      <c r="I679" s="761"/>
    </row>
    <row r="680" spans="1:9" ht="43.5" customHeight="1" thickTop="1" thickBot="1" x14ac:dyDescent="0.3">
      <c r="A680" s="770"/>
      <c r="B680" s="758"/>
      <c r="C680" s="757"/>
      <c r="D680" s="758"/>
      <c r="E680" s="849"/>
      <c r="F680" s="761"/>
      <c r="G680" s="758"/>
      <c r="H680" s="761"/>
      <c r="I680" s="761"/>
    </row>
    <row r="681" spans="1:9" ht="43.5" customHeight="1" thickTop="1" thickBot="1" x14ac:dyDescent="0.3">
      <c r="A681" s="770"/>
      <c r="B681" s="758"/>
      <c r="C681" s="757"/>
      <c r="D681" s="758"/>
      <c r="E681" s="849"/>
      <c r="F681" s="761"/>
      <c r="G681" s="758"/>
      <c r="H681" s="761"/>
      <c r="I681" s="761"/>
    </row>
    <row r="682" spans="1:9" ht="43.5" customHeight="1" thickTop="1" thickBot="1" x14ac:dyDescent="0.3">
      <c r="A682" s="770"/>
      <c r="B682" s="758"/>
      <c r="C682" s="757"/>
      <c r="D682" s="758"/>
      <c r="E682" s="849"/>
      <c r="F682" s="761"/>
      <c r="G682" s="758"/>
      <c r="H682" s="761"/>
      <c r="I682" s="761"/>
    </row>
    <row r="683" spans="1:9" ht="43.5" customHeight="1" thickTop="1" thickBot="1" x14ac:dyDescent="0.3">
      <c r="A683" s="770"/>
      <c r="B683" s="758"/>
      <c r="C683" s="757"/>
      <c r="D683" s="758"/>
      <c r="E683" s="849"/>
      <c r="F683" s="761"/>
      <c r="G683" s="758"/>
      <c r="H683" s="761"/>
      <c r="I683" s="761"/>
    </row>
    <row r="684" spans="1:9" ht="43.5" customHeight="1" thickTop="1" thickBot="1" x14ac:dyDescent="0.3">
      <c r="A684" s="770"/>
      <c r="B684" s="758"/>
      <c r="C684" s="757"/>
      <c r="D684" s="758"/>
      <c r="E684" s="849"/>
      <c r="F684" s="761"/>
      <c r="G684" s="758"/>
      <c r="H684" s="761"/>
      <c r="I684" s="761"/>
    </row>
    <row r="685" spans="1:9" ht="43.5" customHeight="1" thickTop="1" thickBot="1" x14ac:dyDescent="0.3">
      <c r="A685" s="770"/>
      <c r="B685" s="758"/>
      <c r="C685" s="757"/>
      <c r="D685" s="758"/>
      <c r="E685" s="849"/>
      <c r="F685" s="761"/>
      <c r="G685" s="758"/>
      <c r="H685" s="761"/>
      <c r="I685" s="761"/>
    </row>
    <row r="686" spans="1:9" ht="43.5" customHeight="1" thickTop="1" thickBot="1" x14ac:dyDescent="0.3">
      <c r="A686" s="770"/>
      <c r="B686" s="758"/>
      <c r="C686" s="757"/>
      <c r="D686" s="758"/>
      <c r="E686" s="849"/>
      <c r="F686" s="761"/>
      <c r="G686" s="758"/>
      <c r="H686" s="761"/>
      <c r="I686" s="761"/>
    </row>
    <row r="687" spans="1:9" ht="43.5" customHeight="1" thickTop="1" thickBot="1" x14ac:dyDescent="0.3">
      <c r="A687" s="770"/>
      <c r="B687" s="758"/>
      <c r="C687" s="757"/>
      <c r="D687" s="758"/>
      <c r="E687" s="849"/>
      <c r="F687" s="761"/>
      <c r="G687" s="758"/>
      <c r="H687" s="761"/>
      <c r="I687" s="761"/>
    </row>
    <row r="688" spans="1:9" ht="43.5" customHeight="1" thickTop="1" thickBot="1" x14ac:dyDescent="0.3">
      <c r="A688" s="770"/>
      <c r="B688" s="758"/>
      <c r="C688" s="757"/>
      <c r="D688" s="758"/>
      <c r="E688" s="849"/>
      <c r="F688" s="761"/>
      <c r="G688" s="758"/>
      <c r="H688" s="761"/>
      <c r="I688" s="761"/>
    </row>
    <row r="689" spans="1:9" ht="43.5" customHeight="1" thickTop="1" thickBot="1" x14ac:dyDescent="0.3">
      <c r="A689" s="770"/>
      <c r="B689" s="758"/>
      <c r="C689" s="757"/>
      <c r="D689" s="758"/>
      <c r="E689" s="849"/>
      <c r="F689" s="761"/>
      <c r="G689" s="758"/>
      <c r="H689" s="761"/>
      <c r="I689" s="761"/>
    </row>
    <row r="690" spans="1:9" ht="43.5" customHeight="1" thickTop="1" thickBot="1" x14ac:dyDescent="0.3">
      <c r="A690" s="770"/>
      <c r="B690" s="758"/>
      <c r="C690" s="757"/>
      <c r="D690" s="758"/>
      <c r="E690" s="849"/>
      <c r="F690" s="761"/>
      <c r="G690" s="758"/>
      <c r="H690" s="761"/>
      <c r="I690" s="761"/>
    </row>
    <row r="691" spans="1:9" ht="43.5" customHeight="1" thickTop="1" thickBot="1" x14ac:dyDescent="0.3">
      <c r="A691" s="770"/>
      <c r="B691" s="758"/>
      <c r="C691" s="757"/>
      <c r="D691" s="758"/>
      <c r="E691" s="849"/>
      <c r="F691" s="761"/>
      <c r="G691" s="758"/>
      <c r="H691" s="761"/>
      <c r="I691" s="761"/>
    </row>
    <row r="692" spans="1:9" ht="43.5" customHeight="1" thickTop="1" thickBot="1" x14ac:dyDescent="0.3">
      <c r="A692" s="770"/>
      <c r="B692" s="758"/>
      <c r="C692" s="757"/>
      <c r="D692" s="758"/>
      <c r="E692" s="849"/>
      <c r="F692" s="761"/>
      <c r="G692" s="758"/>
      <c r="H692" s="761"/>
      <c r="I692" s="761"/>
    </row>
    <row r="693" spans="1:9" ht="43.5" customHeight="1" thickTop="1" thickBot="1" x14ac:dyDescent="0.3">
      <c r="A693" s="770"/>
      <c r="B693" s="758"/>
      <c r="C693" s="757"/>
      <c r="D693" s="758"/>
      <c r="E693" s="849"/>
      <c r="F693" s="761"/>
      <c r="G693" s="758"/>
      <c r="H693" s="761"/>
      <c r="I693" s="761"/>
    </row>
    <row r="694" spans="1:9" ht="43.5" customHeight="1" thickTop="1" thickBot="1" x14ac:dyDescent="0.3">
      <c r="A694" s="770"/>
      <c r="B694" s="758"/>
      <c r="C694" s="757"/>
      <c r="D694" s="758"/>
      <c r="E694" s="849"/>
      <c r="F694" s="761"/>
      <c r="G694" s="758"/>
      <c r="H694" s="761"/>
      <c r="I694" s="761"/>
    </row>
    <row r="695" spans="1:9" ht="43.5" customHeight="1" thickTop="1" thickBot="1" x14ac:dyDescent="0.3">
      <c r="A695" s="770"/>
      <c r="B695" s="758"/>
      <c r="C695" s="757"/>
      <c r="D695" s="758"/>
      <c r="E695" s="849"/>
      <c r="F695" s="761"/>
      <c r="G695" s="758"/>
      <c r="H695" s="761"/>
      <c r="I695" s="761"/>
    </row>
    <row r="696" spans="1:9" ht="43.5" customHeight="1" thickTop="1" thickBot="1" x14ac:dyDescent="0.3">
      <c r="A696" s="770"/>
      <c r="B696" s="758"/>
      <c r="C696" s="757"/>
      <c r="D696" s="758"/>
      <c r="E696" s="849"/>
      <c r="F696" s="761"/>
      <c r="G696" s="758"/>
      <c r="H696" s="761"/>
      <c r="I696" s="761"/>
    </row>
    <row r="697" spans="1:9" ht="43.5" customHeight="1" thickTop="1" thickBot="1" x14ac:dyDescent="0.3">
      <c r="A697" s="770"/>
      <c r="B697" s="758"/>
      <c r="C697" s="757"/>
      <c r="D697" s="758"/>
      <c r="E697" s="849"/>
      <c r="F697" s="761"/>
      <c r="G697" s="758"/>
      <c r="H697" s="761"/>
      <c r="I697" s="761"/>
    </row>
    <row r="698" spans="1:9" ht="43.5" customHeight="1" thickTop="1" thickBot="1" x14ac:dyDescent="0.3">
      <c r="A698" s="770"/>
      <c r="B698" s="758"/>
      <c r="C698" s="757"/>
      <c r="D698" s="758"/>
      <c r="E698" s="849"/>
      <c r="F698" s="761"/>
      <c r="G698" s="758"/>
      <c r="H698" s="761"/>
      <c r="I698" s="761"/>
    </row>
    <row r="699" spans="1:9" ht="43.5" customHeight="1" thickTop="1" thickBot="1" x14ac:dyDescent="0.3">
      <c r="A699" s="770"/>
      <c r="B699" s="758"/>
      <c r="C699" s="757"/>
      <c r="D699" s="758"/>
      <c r="E699" s="849"/>
      <c r="F699" s="761"/>
      <c r="G699" s="758"/>
      <c r="H699" s="761"/>
      <c r="I699" s="761"/>
    </row>
    <row r="700" spans="1:9" ht="43.5" customHeight="1" thickTop="1" thickBot="1" x14ac:dyDescent="0.3">
      <c r="A700" s="770"/>
      <c r="B700" s="758"/>
      <c r="C700" s="757"/>
      <c r="D700" s="758"/>
      <c r="E700" s="849"/>
      <c r="F700" s="761"/>
      <c r="G700" s="758"/>
      <c r="H700" s="761"/>
      <c r="I700" s="761"/>
    </row>
    <row r="701" spans="1:9" ht="43.5" customHeight="1" thickTop="1" thickBot="1" x14ac:dyDescent="0.3">
      <c r="A701" s="770"/>
      <c r="B701" s="758"/>
      <c r="C701" s="757"/>
      <c r="D701" s="758"/>
      <c r="E701" s="849"/>
      <c r="F701" s="761"/>
      <c r="G701" s="758"/>
      <c r="H701" s="761"/>
      <c r="I701" s="761"/>
    </row>
    <row r="702" spans="1:9" ht="43.5" customHeight="1" thickTop="1" thickBot="1" x14ac:dyDescent="0.3">
      <c r="A702" s="770"/>
      <c r="B702" s="758"/>
      <c r="C702" s="757"/>
      <c r="D702" s="758"/>
      <c r="E702" s="849"/>
      <c r="F702" s="761"/>
      <c r="G702" s="758"/>
      <c r="H702" s="761"/>
      <c r="I702" s="761"/>
    </row>
    <row r="703" spans="1:9" ht="43.5" customHeight="1" thickTop="1" thickBot="1" x14ac:dyDescent="0.3">
      <c r="A703" s="770"/>
      <c r="B703" s="758"/>
      <c r="C703" s="757"/>
      <c r="D703" s="758"/>
      <c r="E703" s="849"/>
      <c r="F703" s="761"/>
      <c r="G703" s="758"/>
      <c r="H703" s="761"/>
      <c r="I703" s="761"/>
    </row>
    <row r="704" spans="1:9" ht="43.5" customHeight="1" thickTop="1" thickBot="1" x14ac:dyDescent="0.3">
      <c r="A704" s="770"/>
      <c r="B704" s="758"/>
      <c r="C704" s="757"/>
      <c r="D704" s="758"/>
      <c r="E704" s="849"/>
      <c r="F704" s="761"/>
      <c r="G704" s="758"/>
      <c r="H704" s="761"/>
      <c r="I704" s="761"/>
    </row>
    <row r="705" spans="1:9" ht="43.5" customHeight="1" thickTop="1" thickBot="1" x14ac:dyDescent="0.3">
      <c r="A705" s="770"/>
      <c r="B705" s="758"/>
      <c r="C705" s="757"/>
      <c r="D705" s="758"/>
      <c r="E705" s="849"/>
      <c r="F705" s="761"/>
      <c r="G705" s="758"/>
      <c r="H705" s="761"/>
      <c r="I705" s="761"/>
    </row>
    <row r="706" spans="1:9" ht="43.5" customHeight="1" thickTop="1" thickBot="1" x14ac:dyDescent="0.3">
      <c r="A706" s="770"/>
      <c r="B706" s="758"/>
      <c r="C706" s="757"/>
      <c r="D706" s="758"/>
      <c r="E706" s="849"/>
      <c r="F706" s="761"/>
      <c r="G706" s="758"/>
      <c r="H706" s="761"/>
      <c r="I706" s="761"/>
    </row>
    <row r="707" spans="1:9" ht="43.5" customHeight="1" thickTop="1" thickBot="1" x14ac:dyDescent="0.3">
      <c r="A707" s="770"/>
      <c r="B707" s="758"/>
      <c r="C707" s="757"/>
      <c r="D707" s="758"/>
      <c r="E707" s="849"/>
      <c r="F707" s="761"/>
      <c r="G707" s="758"/>
      <c r="H707" s="761"/>
      <c r="I707" s="761"/>
    </row>
    <row r="708" spans="1:9" ht="43.5" customHeight="1" thickTop="1" thickBot="1" x14ac:dyDescent="0.3">
      <c r="A708" s="770"/>
      <c r="B708" s="758"/>
      <c r="C708" s="757"/>
      <c r="D708" s="758"/>
      <c r="E708" s="849"/>
      <c r="F708" s="761"/>
      <c r="G708" s="758"/>
      <c r="H708" s="761"/>
      <c r="I708" s="761"/>
    </row>
    <row r="709" spans="1:9" ht="43.5" customHeight="1" thickTop="1" thickBot="1" x14ac:dyDescent="0.3">
      <c r="A709" s="770"/>
      <c r="B709" s="758"/>
      <c r="C709" s="757"/>
      <c r="D709" s="758"/>
      <c r="E709" s="849"/>
      <c r="F709" s="761"/>
      <c r="G709" s="758"/>
      <c r="H709" s="761"/>
      <c r="I709" s="761"/>
    </row>
    <row r="710" spans="1:9" ht="43.5" customHeight="1" thickTop="1" thickBot="1" x14ac:dyDescent="0.3">
      <c r="A710" s="770"/>
      <c r="B710" s="758"/>
      <c r="C710" s="757"/>
      <c r="D710" s="758"/>
      <c r="E710" s="849"/>
      <c r="F710" s="761"/>
      <c r="G710" s="758"/>
      <c r="H710" s="761"/>
      <c r="I710" s="761"/>
    </row>
    <row r="711" spans="1:9" ht="43.5" customHeight="1" thickTop="1" thickBot="1" x14ac:dyDescent="0.3">
      <c r="A711" s="770"/>
      <c r="B711" s="758"/>
      <c r="C711" s="757"/>
      <c r="D711" s="758"/>
      <c r="E711" s="849"/>
      <c r="F711" s="761"/>
      <c r="G711" s="758"/>
      <c r="H711" s="761"/>
      <c r="I711" s="761"/>
    </row>
    <row r="712" spans="1:9" ht="43.5" customHeight="1" thickTop="1" thickBot="1" x14ac:dyDescent="0.3">
      <c r="A712" s="770"/>
      <c r="B712" s="758"/>
      <c r="C712" s="757"/>
      <c r="D712" s="758"/>
      <c r="E712" s="849"/>
      <c r="F712" s="761"/>
      <c r="G712" s="758"/>
      <c r="H712" s="761"/>
      <c r="I712" s="761"/>
    </row>
    <row r="713" spans="1:9" ht="43.5" customHeight="1" thickTop="1" thickBot="1" x14ac:dyDescent="0.3">
      <c r="A713" s="770"/>
      <c r="B713" s="758"/>
      <c r="C713" s="757"/>
      <c r="D713" s="758"/>
      <c r="E713" s="849"/>
      <c r="F713" s="761"/>
      <c r="G713" s="758"/>
      <c r="H713" s="761"/>
      <c r="I713" s="761"/>
    </row>
    <row r="714" spans="1:9" ht="43.5" customHeight="1" thickTop="1" thickBot="1" x14ac:dyDescent="0.3">
      <c r="A714" s="770"/>
      <c r="B714" s="758"/>
      <c r="C714" s="757"/>
      <c r="D714" s="758"/>
      <c r="E714" s="849"/>
      <c r="F714" s="761"/>
      <c r="G714" s="758"/>
      <c r="H714" s="761"/>
      <c r="I714" s="761"/>
    </row>
    <row r="715" spans="1:9" ht="43.5" customHeight="1" thickTop="1" thickBot="1" x14ac:dyDescent="0.3">
      <c r="A715" s="770"/>
      <c r="B715" s="758"/>
      <c r="C715" s="757"/>
      <c r="D715" s="758"/>
      <c r="E715" s="849"/>
      <c r="F715" s="761"/>
      <c r="G715" s="758"/>
      <c r="H715" s="761"/>
      <c r="I715" s="761"/>
    </row>
    <row r="716" spans="1:9" ht="43.5" customHeight="1" thickTop="1" thickBot="1" x14ac:dyDescent="0.3">
      <c r="A716" s="770"/>
      <c r="B716" s="758"/>
      <c r="C716" s="757"/>
      <c r="D716" s="758"/>
      <c r="E716" s="849"/>
      <c r="F716" s="761"/>
      <c r="G716" s="758"/>
      <c r="H716" s="761"/>
      <c r="I716" s="761"/>
    </row>
    <row r="717" spans="1:9" ht="43.5" customHeight="1" thickTop="1" thickBot="1" x14ac:dyDescent="0.3">
      <c r="A717" s="770"/>
      <c r="B717" s="758"/>
      <c r="C717" s="757"/>
      <c r="D717" s="758"/>
      <c r="E717" s="849"/>
      <c r="F717" s="761"/>
      <c r="G717" s="758"/>
      <c r="H717" s="761"/>
      <c r="I717" s="761"/>
    </row>
    <row r="718" spans="1:9" ht="43.5" customHeight="1" thickTop="1" thickBot="1" x14ac:dyDescent="0.3">
      <c r="A718" s="770"/>
      <c r="B718" s="758"/>
      <c r="C718" s="757"/>
      <c r="D718" s="758"/>
      <c r="E718" s="849"/>
      <c r="F718" s="761"/>
      <c r="G718" s="758"/>
      <c r="H718" s="761"/>
      <c r="I718" s="761"/>
    </row>
    <row r="719" spans="1:9" ht="43.5" customHeight="1" thickTop="1" thickBot="1" x14ac:dyDescent="0.3">
      <c r="A719" s="770"/>
      <c r="B719" s="758"/>
      <c r="C719" s="757"/>
      <c r="D719" s="758"/>
      <c r="E719" s="849"/>
      <c r="F719" s="761"/>
      <c r="G719" s="758"/>
      <c r="H719" s="761"/>
      <c r="I719" s="761"/>
    </row>
    <row r="720" spans="1:9" ht="43.5" customHeight="1" thickTop="1" thickBot="1" x14ac:dyDescent="0.3">
      <c r="A720" s="770"/>
      <c r="B720" s="758"/>
      <c r="C720" s="757"/>
      <c r="D720" s="758"/>
      <c r="E720" s="849"/>
      <c r="F720" s="761"/>
      <c r="G720" s="758"/>
      <c r="H720" s="761"/>
      <c r="I720" s="761"/>
    </row>
    <row r="721" spans="1:9" ht="43.5" customHeight="1" thickTop="1" thickBot="1" x14ac:dyDescent="0.3">
      <c r="A721" s="770"/>
      <c r="B721" s="758"/>
      <c r="C721" s="757"/>
      <c r="D721" s="758"/>
      <c r="E721" s="849"/>
      <c r="F721" s="761"/>
      <c r="G721" s="758"/>
      <c r="H721" s="761"/>
      <c r="I721" s="761"/>
    </row>
    <row r="722" spans="1:9" ht="43.5" customHeight="1" thickTop="1" thickBot="1" x14ac:dyDescent="0.3">
      <c r="A722" s="770"/>
      <c r="B722" s="758"/>
      <c r="C722" s="757"/>
      <c r="D722" s="758"/>
      <c r="E722" s="849"/>
      <c r="F722" s="761"/>
      <c r="G722" s="758"/>
      <c r="H722" s="761"/>
      <c r="I722" s="761"/>
    </row>
    <row r="723" spans="1:9" ht="43.5" customHeight="1" thickTop="1" thickBot="1" x14ac:dyDescent="0.3">
      <c r="A723" s="770"/>
      <c r="B723" s="758"/>
      <c r="C723" s="757"/>
      <c r="D723" s="758"/>
      <c r="E723" s="849"/>
      <c r="F723" s="761"/>
      <c r="G723" s="758"/>
      <c r="H723" s="761"/>
      <c r="I723" s="761"/>
    </row>
    <row r="724" spans="1:9" ht="43.5" customHeight="1" thickTop="1" thickBot="1" x14ac:dyDescent="0.3">
      <c r="A724" s="770"/>
      <c r="B724" s="758"/>
      <c r="C724" s="757"/>
      <c r="D724" s="758"/>
      <c r="E724" s="849"/>
      <c r="F724" s="761"/>
      <c r="G724" s="758"/>
      <c r="H724" s="761"/>
      <c r="I724" s="761"/>
    </row>
    <row r="725" spans="1:9" ht="43.5" customHeight="1" thickTop="1" thickBot="1" x14ac:dyDescent="0.3">
      <c r="A725" s="770"/>
      <c r="B725" s="758"/>
      <c r="C725" s="757"/>
      <c r="D725" s="758"/>
      <c r="E725" s="849"/>
      <c r="F725" s="761"/>
      <c r="G725" s="758"/>
      <c r="H725" s="761"/>
      <c r="I725" s="761"/>
    </row>
    <row r="726" spans="1:9" ht="43.5" customHeight="1" thickTop="1" thickBot="1" x14ac:dyDescent="0.3">
      <c r="A726" s="770"/>
      <c r="B726" s="758"/>
      <c r="C726" s="757"/>
      <c r="D726" s="758"/>
      <c r="E726" s="849"/>
      <c r="F726" s="761"/>
      <c r="G726" s="758"/>
      <c r="H726" s="761"/>
      <c r="I726" s="761"/>
    </row>
    <row r="727" spans="1:9" ht="43.5" customHeight="1" thickTop="1" thickBot="1" x14ac:dyDescent="0.3">
      <c r="A727" s="770"/>
      <c r="B727" s="758"/>
      <c r="C727" s="757"/>
      <c r="D727" s="758"/>
      <c r="E727" s="849"/>
      <c r="F727" s="761"/>
      <c r="G727" s="758"/>
      <c r="H727" s="761"/>
      <c r="I727" s="761"/>
    </row>
    <row r="728" spans="1:9" ht="43.5" customHeight="1" thickTop="1" thickBot="1" x14ac:dyDescent="0.3">
      <c r="A728" s="770"/>
      <c r="B728" s="758"/>
      <c r="C728" s="757"/>
      <c r="D728" s="758"/>
      <c r="E728" s="849"/>
      <c r="F728" s="761"/>
      <c r="G728" s="758"/>
      <c r="H728" s="761"/>
      <c r="I728" s="761"/>
    </row>
    <row r="729" spans="1:9" ht="43.5" customHeight="1" thickTop="1" thickBot="1" x14ac:dyDescent="0.3">
      <c r="A729" s="770"/>
      <c r="B729" s="758"/>
      <c r="C729" s="757"/>
      <c r="D729" s="758"/>
      <c r="E729" s="849"/>
      <c r="F729" s="761"/>
      <c r="G729" s="758"/>
      <c r="H729" s="761"/>
      <c r="I729" s="761"/>
    </row>
    <row r="730" spans="1:9" ht="43.5" customHeight="1" thickTop="1" thickBot="1" x14ac:dyDescent="0.3">
      <c r="A730" s="770"/>
      <c r="B730" s="758"/>
      <c r="C730" s="757"/>
      <c r="D730" s="758"/>
      <c r="E730" s="849"/>
      <c r="F730" s="761"/>
      <c r="G730" s="758"/>
      <c r="H730" s="761"/>
      <c r="I730" s="761"/>
    </row>
    <row r="731" spans="1:9" ht="43.5" customHeight="1" thickTop="1" thickBot="1" x14ac:dyDescent="0.3">
      <c r="A731" s="770"/>
      <c r="B731" s="758"/>
      <c r="C731" s="757"/>
      <c r="D731" s="758"/>
      <c r="E731" s="849"/>
      <c r="F731" s="761"/>
      <c r="G731" s="758"/>
      <c r="H731" s="761"/>
      <c r="I731" s="761"/>
    </row>
    <row r="732" spans="1:9" ht="43.5" customHeight="1" thickTop="1" thickBot="1" x14ac:dyDescent="0.3">
      <c r="A732" s="770"/>
      <c r="B732" s="758"/>
      <c r="C732" s="757"/>
      <c r="D732" s="758"/>
      <c r="E732" s="849"/>
      <c r="F732" s="761"/>
      <c r="G732" s="758"/>
      <c r="H732" s="761"/>
      <c r="I732" s="761"/>
    </row>
    <row r="733" spans="1:9" ht="43.5" customHeight="1" thickTop="1" thickBot="1" x14ac:dyDescent="0.3">
      <c r="A733" s="770"/>
      <c r="B733" s="758"/>
      <c r="C733" s="757"/>
      <c r="D733" s="758"/>
      <c r="E733" s="849"/>
      <c r="F733" s="761"/>
      <c r="G733" s="758"/>
      <c r="H733" s="761"/>
      <c r="I733" s="761"/>
    </row>
    <row r="734" spans="1:9" ht="43.5" customHeight="1" thickTop="1" thickBot="1" x14ac:dyDescent="0.3">
      <c r="A734" s="770"/>
      <c r="B734" s="758"/>
      <c r="C734" s="757"/>
      <c r="D734" s="758"/>
      <c r="E734" s="849"/>
      <c r="F734" s="761"/>
      <c r="G734" s="758"/>
      <c r="H734" s="761"/>
      <c r="I734" s="761"/>
    </row>
    <row r="735" spans="1:9" ht="43.5" customHeight="1" thickTop="1" thickBot="1" x14ac:dyDescent="0.3">
      <c r="A735" s="770"/>
      <c r="B735" s="758"/>
      <c r="C735" s="757"/>
      <c r="D735" s="758"/>
      <c r="E735" s="849"/>
      <c r="F735" s="761"/>
      <c r="G735" s="758"/>
      <c r="H735" s="761"/>
      <c r="I735" s="761"/>
    </row>
    <row r="736" spans="1:9" ht="43.5" customHeight="1" thickTop="1" thickBot="1" x14ac:dyDescent="0.3">
      <c r="A736" s="770"/>
      <c r="B736" s="758"/>
      <c r="C736" s="757"/>
      <c r="D736" s="758"/>
      <c r="E736" s="849"/>
      <c r="F736" s="761"/>
      <c r="G736" s="758"/>
      <c r="H736" s="761"/>
      <c r="I736" s="761"/>
    </row>
    <row r="737" spans="1:9" ht="43.5" customHeight="1" thickTop="1" thickBot="1" x14ac:dyDescent="0.3">
      <c r="A737" s="770"/>
      <c r="B737" s="758"/>
      <c r="C737" s="757"/>
      <c r="D737" s="758"/>
      <c r="E737" s="849"/>
      <c r="F737" s="761"/>
      <c r="G737" s="758"/>
      <c r="H737" s="761"/>
      <c r="I737" s="761"/>
    </row>
    <row r="738" spans="1:9" ht="43.5" customHeight="1" thickTop="1" thickBot="1" x14ac:dyDescent="0.3">
      <c r="A738" s="770"/>
      <c r="B738" s="758"/>
      <c r="C738" s="757"/>
      <c r="D738" s="758"/>
      <c r="E738" s="849"/>
      <c r="F738" s="761"/>
      <c r="G738" s="758"/>
      <c r="H738" s="761"/>
      <c r="I738" s="761"/>
    </row>
    <row r="739" spans="1:9" ht="43.5" customHeight="1" thickTop="1" thickBot="1" x14ac:dyDescent="0.3">
      <c r="A739" s="770"/>
      <c r="B739" s="758"/>
      <c r="C739" s="757"/>
      <c r="D739" s="758"/>
      <c r="E739" s="849"/>
      <c r="F739" s="761"/>
      <c r="G739" s="758"/>
      <c r="H739" s="761"/>
      <c r="I739" s="761"/>
    </row>
    <row r="740" spans="1:9" ht="43.5" customHeight="1" thickTop="1" thickBot="1" x14ac:dyDescent="0.3">
      <c r="A740" s="770"/>
      <c r="B740" s="758"/>
      <c r="C740" s="757"/>
      <c r="D740" s="758"/>
      <c r="E740" s="849"/>
      <c r="F740" s="761"/>
      <c r="G740" s="758"/>
      <c r="H740" s="761"/>
      <c r="I740" s="761"/>
    </row>
    <row r="741" spans="1:9" ht="43.5" customHeight="1" thickTop="1" thickBot="1" x14ac:dyDescent="0.3">
      <c r="A741" s="770"/>
      <c r="B741" s="758"/>
      <c r="C741" s="757"/>
      <c r="D741" s="758"/>
      <c r="E741" s="849"/>
      <c r="F741" s="761"/>
      <c r="G741" s="758"/>
      <c r="H741" s="761"/>
      <c r="I741" s="761"/>
    </row>
    <row r="742" spans="1:9" ht="43.5" customHeight="1" thickTop="1" thickBot="1" x14ac:dyDescent="0.3">
      <c r="A742" s="770"/>
      <c r="B742" s="758"/>
      <c r="C742" s="757"/>
      <c r="D742" s="758"/>
      <c r="E742" s="849"/>
      <c r="F742" s="761"/>
      <c r="G742" s="758"/>
      <c r="H742" s="761"/>
      <c r="I742" s="761"/>
    </row>
    <row r="743" spans="1:9" ht="43.5" customHeight="1" thickTop="1" thickBot="1" x14ac:dyDescent="0.3">
      <c r="A743" s="770"/>
      <c r="B743" s="758"/>
      <c r="C743" s="757"/>
      <c r="D743" s="758"/>
      <c r="E743" s="849"/>
      <c r="F743" s="761"/>
      <c r="G743" s="758"/>
      <c r="H743" s="761"/>
      <c r="I743" s="761"/>
    </row>
    <row r="744" spans="1:9" ht="43.5" customHeight="1" thickTop="1" thickBot="1" x14ac:dyDescent="0.3">
      <c r="A744" s="770"/>
      <c r="B744" s="758"/>
      <c r="C744" s="757"/>
      <c r="D744" s="758"/>
      <c r="E744" s="849"/>
      <c r="F744" s="761"/>
      <c r="G744" s="758"/>
      <c r="H744" s="761"/>
      <c r="I744" s="761"/>
    </row>
    <row r="745" spans="1:9" ht="43.5" customHeight="1" thickTop="1" thickBot="1" x14ac:dyDescent="0.3">
      <c r="A745" s="770"/>
      <c r="B745" s="758"/>
      <c r="C745" s="757"/>
      <c r="D745" s="758"/>
      <c r="E745" s="849"/>
      <c r="F745" s="761"/>
      <c r="G745" s="758"/>
      <c r="H745" s="761"/>
      <c r="I745" s="761"/>
    </row>
    <row r="746" spans="1:9" ht="43.5" customHeight="1" thickTop="1" thickBot="1" x14ac:dyDescent="0.3">
      <c r="A746" s="770"/>
      <c r="B746" s="758"/>
      <c r="C746" s="757"/>
      <c r="D746" s="758"/>
      <c r="E746" s="849"/>
      <c r="F746" s="761"/>
      <c r="G746" s="758"/>
      <c r="H746" s="761"/>
      <c r="I746" s="761"/>
    </row>
    <row r="747" spans="1:9" ht="43.5" customHeight="1" thickTop="1" thickBot="1" x14ac:dyDescent="0.3">
      <c r="A747" s="770"/>
      <c r="B747" s="758"/>
      <c r="C747" s="757"/>
      <c r="D747" s="758"/>
      <c r="E747" s="849"/>
      <c r="F747" s="761"/>
      <c r="G747" s="758"/>
      <c r="H747" s="761"/>
      <c r="I747" s="761"/>
    </row>
    <row r="748" spans="1:9" ht="43.5" customHeight="1" thickTop="1" thickBot="1" x14ac:dyDescent="0.3">
      <c r="A748" s="770"/>
      <c r="B748" s="758"/>
      <c r="C748" s="757"/>
      <c r="D748" s="758"/>
      <c r="E748" s="849"/>
      <c r="F748" s="761"/>
      <c r="G748" s="758"/>
      <c r="H748" s="761"/>
      <c r="I748" s="761"/>
    </row>
    <row r="749" spans="1:9" ht="43.5" customHeight="1" thickTop="1" thickBot="1" x14ac:dyDescent="0.3">
      <c r="A749" s="770"/>
      <c r="B749" s="758"/>
      <c r="C749" s="757"/>
      <c r="D749" s="758"/>
      <c r="E749" s="849"/>
      <c r="F749" s="761"/>
      <c r="G749" s="758"/>
      <c r="H749" s="761"/>
      <c r="I749" s="761"/>
    </row>
    <row r="750" spans="1:9" ht="43.5" customHeight="1" thickTop="1" thickBot="1" x14ac:dyDescent="0.3">
      <c r="A750" s="770"/>
      <c r="B750" s="758"/>
      <c r="C750" s="757"/>
      <c r="D750" s="758"/>
      <c r="E750" s="849"/>
      <c r="F750" s="761"/>
      <c r="G750" s="758"/>
      <c r="H750" s="761"/>
      <c r="I750" s="761"/>
    </row>
    <row r="751" spans="1:9" ht="43.5" customHeight="1" thickTop="1" thickBot="1" x14ac:dyDescent="0.3">
      <c r="A751" s="770"/>
      <c r="B751" s="758"/>
      <c r="C751" s="757"/>
      <c r="D751" s="758"/>
      <c r="E751" s="849"/>
      <c r="F751" s="761"/>
      <c r="G751" s="758"/>
      <c r="H751" s="761"/>
      <c r="I751" s="761"/>
    </row>
    <row r="752" spans="1:9" ht="43.5" customHeight="1" thickTop="1" thickBot="1" x14ac:dyDescent="0.3">
      <c r="A752" s="770"/>
      <c r="B752" s="758"/>
      <c r="C752" s="757"/>
      <c r="D752" s="758"/>
      <c r="E752" s="849"/>
      <c r="F752" s="761"/>
      <c r="G752" s="758"/>
      <c r="H752" s="761"/>
      <c r="I752" s="761"/>
    </row>
    <row r="753" spans="1:9" ht="43.5" customHeight="1" thickTop="1" thickBot="1" x14ac:dyDescent="0.3">
      <c r="A753" s="770"/>
      <c r="B753" s="758"/>
      <c r="C753" s="757"/>
      <c r="D753" s="758"/>
      <c r="E753" s="849"/>
      <c r="F753" s="761"/>
      <c r="G753" s="758"/>
      <c r="H753" s="761"/>
      <c r="I753" s="761"/>
    </row>
    <row r="754" spans="1:9" ht="43.5" customHeight="1" thickTop="1" thickBot="1" x14ac:dyDescent="0.3">
      <c r="A754" s="770"/>
      <c r="B754" s="758"/>
      <c r="C754" s="757"/>
      <c r="D754" s="758"/>
      <c r="E754" s="849"/>
      <c r="F754" s="761"/>
      <c r="G754" s="758"/>
      <c r="H754" s="761"/>
      <c r="I754" s="761"/>
    </row>
    <row r="755" spans="1:9" ht="43.5" customHeight="1" thickTop="1" thickBot="1" x14ac:dyDescent="0.3">
      <c r="A755" s="770"/>
      <c r="B755" s="758"/>
      <c r="C755" s="757"/>
      <c r="D755" s="758"/>
      <c r="E755" s="849"/>
      <c r="F755" s="761"/>
      <c r="G755" s="758"/>
      <c r="H755" s="761"/>
      <c r="I755" s="761"/>
    </row>
    <row r="756" spans="1:9" ht="43.5" customHeight="1" thickTop="1" thickBot="1" x14ac:dyDescent="0.3">
      <c r="A756" s="770"/>
      <c r="B756" s="758"/>
      <c r="C756" s="757"/>
      <c r="D756" s="758"/>
      <c r="E756" s="849"/>
      <c r="F756" s="761"/>
      <c r="G756" s="758"/>
      <c r="H756" s="761"/>
      <c r="I756" s="761"/>
    </row>
    <row r="757" spans="1:9" ht="43.5" customHeight="1" thickTop="1" thickBot="1" x14ac:dyDescent="0.3">
      <c r="A757" s="770"/>
      <c r="B757" s="758"/>
      <c r="C757" s="757"/>
      <c r="D757" s="758"/>
      <c r="E757" s="849"/>
      <c r="F757" s="761"/>
      <c r="G757" s="758"/>
      <c r="H757" s="761"/>
      <c r="I757" s="761"/>
    </row>
    <row r="758" spans="1:9" ht="43.5" customHeight="1" thickTop="1" thickBot="1" x14ac:dyDescent="0.3">
      <c r="A758" s="770"/>
      <c r="B758" s="758"/>
      <c r="C758" s="757"/>
      <c r="D758" s="758"/>
      <c r="E758" s="849"/>
      <c r="F758" s="761"/>
      <c r="G758" s="758"/>
      <c r="H758" s="761"/>
      <c r="I758" s="761"/>
    </row>
    <row r="759" spans="1:9" ht="43.5" customHeight="1" thickTop="1" thickBot="1" x14ac:dyDescent="0.3">
      <c r="A759" s="770"/>
      <c r="B759" s="758"/>
      <c r="C759" s="757"/>
      <c r="D759" s="758"/>
      <c r="E759" s="849"/>
      <c r="F759" s="761"/>
      <c r="G759" s="758"/>
      <c r="H759" s="761"/>
      <c r="I759" s="761"/>
    </row>
    <row r="760" spans="1:9" ht="43.5" customHeight="1" thickTop="1" thickBot="1" x14ac:dyDescent="0.3">
      <c r="A760" s="770"/>
      <c r="B760" s="758"/>
      <c r="C760" s="757"/>
      <c r="D760" s="758"/>
      <c r="E760" s="849"/>
      <c r="F760" s="761"/>
      <c r="G760" s="758"/>
      <c r="H760" s="761"/>
      <c r="I760" s="761"/>
    </row>
    <row r="761" spans="1:9" ht="43.5" customHeight="1" thickTop="1" thickBot="1" x14ac:dyDescent="0.3">
      <c r="A761" s="770"/>
      <c r="B761" s="758"/>
      <c r="C761" s="757"/>
      <c r="D761" s="758"/>
      <c r="E761" s="849"/>
      <c r="F761" s="761"/>
      <c r="G761" s="758"/>
      <c r="H761" s="761"/>
      <c r="I761" s="761"/>
    </row>
    <row r="762" spans="1:9" ht="43.5" customHeight="1" thickTop="1" thickBot="1" x14ac:dyDescent="0.3">
      <c r="A762" s="770"/>
      <c r="B762" s="758"/>
      <c r="C762" s="757"/>
      <c r="D762" s="758"/>
      <c r="E762" s="849"/>
      <c r="F762" s="761"/>
      <c r="G762" s="758"/>
      <c r="H762" s="761"/>
      <c r="I762" s="761"/>
    </row>
    <row r="763" spans="1:9" ht="43.5" customHeight="1" thickTop="1" thickBot="1" x14ac:dyDescent="0.3">
      <c r="A763" s="770"/>
      <c r="B763" s="758"/>
      <c r="C763" s="757"/>
      <c r="D763" s="758"/>
      <c r="E763" s="849"/>
      <c r="F763" s="761"/>
      <c r="G763" s="758"/>
      <c r="H763" s="761"/>
      <c r="I763" s="761"/>
    </row>
    <row r="764" spans="1:9" ht="43.5" customHeight="1" thickTop="1" thickBot="1" x14ac:dyDescent="0.3">
      <c r="A764" s="770"/>
      <c r="B764" s="758"/>
      <c r="C764" s="757"/>
      <c r="D764" s="758"/>
      <c r="E764" s="849"/>
      <c r="F764" s="761"/>
      <c r="G764" s="758"/>
      <c r="H764" s="761"/>
      <c r="I764" s="761"/>
    </row>
    <row r="765" spans="1:9" ht="43.5" customHeight="1" thickTop="1" thickBot="1" x14ac:dyDescent="0.3">
      <c r="A765" s="770"/>
      <c r="B765" s="758"/>
      <c r="C765" s="757"/>
      <c r="D765" s="758"/>
      <c r="E765" s="849"/>
      <c r="F765" s="761"/>
      <c r="G765" s="758"/>
      <c r="H765" s="862"/>
      <c r="I765" s="761"/>
    </row>
    <row r="766" spans="1:9" ht="43.5" customHeight="1" thickTop="1" thickBot="1" x14ac:dyDescent="0.3">
      <c r="A766" s="770"/>
      <c r="B766" s="758"/>
      <c r="C766" s="757"/>
      <c r="D766" s="758"/>
      <c r="E766" s="849"/>
      <c r="F766" s="761"/>
      <c r="G766" s="758"/>
      <c r="H766" s="862"/>
      <c r="I766" s="761"/>
    </row>
    <row r="767" spans="1:9" ht="43.5" customHeight="1" thickTop="1" thickBot="1" x14ac:dyDescent="0.3">
      <c r="A767" s="770"/>
      <c r="B767" s="758"/>
      <c r="C767" s="757"/>
      <c r="D767" s="758"/>
      <c r="E767" s="849"/>
      <c r="F767" s="761"/>
      <c r="G767" s="758"/>
      <c r="H767" s="862"/>
      <c r="I767" s="761"/>
    </row>
    <row r="768" spans="1:9" ht="43.5" customHeight="1" thickTop="1" thickBot="1" x14ac:dyDescent="0.3">
      <c r="A768" s="770"/>
      <c r="B768" s="758"/>
      <c r="C768" s="757"/>
      <c r="D768" s="758"/>
      <c r="E768" s="849"/>
      <c r="F768" s="761"/>
      <c r="G768" s="758"/>
      <c r="H768" s="862"/>
      <c r="I768" s="761"/>
    </row>
    <row r="769" spans="1:9" ht="43.5" customHeight="1" thickTop="1" thickBot="1" x14ac:dyDescent="0.3">
      <c r="A769" s="770"/>
      <c r="B769" s="758"/>
      <c r="C769" s="757"/>
      <c r="D769" s="758"/>
      <c r="E769" s="849"/>
      <c r="F769" s="761"/>
      <c r="G769" s="758"/>
      <c r="H769" s="862"/>
      <c r="I769" s="761"/>
    </row>
    <row r="770" spans="1:9" ht="43.5" customHeight="1" thickTop="1" thickBot="1" x14ac:dyDescent="0.3">
      <c r="A770" s="770"/>
      <c r="B770" s="758"/>
      <c r="C770" s="757"/>
      <c r="D770" s="758"/>
      <c r="E770" s="849"/>
      <c r="F770" s="761"/>
      <c r="G770" s="758"/>
      <c r="H770" s="862"/>
      <c r="I770" s="761"/>
    </row>
    <row r="771" spans="1:9" ht="43.5" customHeight="1" thickTop="1" thickBot="1" x14ac:dyDescent="0.3">
      <c r="A771" s="770"/>
      <c r="B771" s="758"/>
      <c r="C771" s="757"/>
      <c r="D771" s="758"/>
      <c r="E771" s="849"/>
      <c r="F771" s="761"/>
      <c r="G771" s="758"/>
      <c r="H771" s="862"/>
      <c r="I771" s="761"/>
    </row>
    <row r="772" spans="1:9" ht="43.5" customHeight="1" thickTop="1" thickBot="1" x14ac:dyDescent="0.3">
      <c r="A772" s="770"/>
      <c r="B772" s="758"/>
      <c r="C772" s="757"/>
      <c r="D772" s="758"/>
      <c r="E772" s="849"/>
      <c r="F772" s="761"/>
      <c r="G772" s="758"/>
      <c r="H772" s="862"/>
      <c r="I772" s="761"/>
    </row>
    <row r="773" spans="1:9" ht="43.5" customHeight="1" thickTop="1" thickBot="1" x14ac:dyDescent="0.3">
      <c r="A773" s="770"/>
      <c r="B773" s="758"/>
      <c r="C773" s="757"/>
      <c r="D773" s="758"/>
      <c r="E773" s="849"/>
      <c r="F773" s="761"/>
      <c r="G773" s="758"/>
      <c r="H773" s="862"/>
      <c r="I773" s="761"/>
    </row>
    <row r="774" spans="1:9" ht="43.5" customHeight="1" thickTop="1" thickBot="1" x14ac:dyDescent="0.3">
      <c r="A774" s="770"/>
      <c r="B774" s="758"/>
      <c r="C774" s="757"/>
      <c r="D774" s="758"/>
      <c r="E774" s="849"/>
      <c r="F774" s="761"/>
      <c r="G774" s="758"/>
      <c r="H774" s="862"/>
      <c r="I774" s="761"/>
    </row>
    <row r="775" spans="1:9" ht="43.5" customHeight="1" thickTop="1" thickBot="1" x14ac:dyDescent="0.3">
      <c r="A775" s="770"/>
      <c r="B775" s="758"/>
      <c r="C775" s="757"/>
      <c r="D775" s="758"/>
      <c r="E775" s="849"/>
      <c r="F775" s="761"/>
      <c r="G775" s="758"/>
      <c r="H775" s="862"/>
      <c r="I775" s="761"/>
    </row>
    <row r="776" spans="1:9" ht="43.5" customHeight="1" thickTop="1" thickBot="1" x14ac:dyDescent="0.3">
      <c r="A776" s="770"/>
      <c r="B776" s="758"/>
      <c r="C776" s="757"/>
      <c r="D776" s="758"/>
      <c r="E776" s="849"/>
      <c r="F776" s="761"/>
      <c r="G776" s="758"/>
      <c r="H776" s="862"/>
      <c r="I776" s="761"/>
    </row>
    <row r="777" spans="1:9" ht="43.5" customHeight="1" thickTop="1" thickBot="1" x14ac:dyDescent="0.3">
      <c r="A777" s="770"/>
      <c r="B777" s="758"/>
      <c r="C777" s="757"/>
      <c r="D777" s="758"/>
      <c r="E777" s="849"/>
      <c r="F777" s="761"/>
      <c r="G777" s="758"/>
      <c r="H777" s="862"/>
      <c r="I777" s="761"/>
    </row>
    <row r="778" spans="1:9" ht="43.5" customHeight="1" thickTop="1" thickBot="1" x14ac:dyDescent="0.3">
      <c r="A778" s="770"/>
      <c r="B778" s="758"/>
      <c r="C778" s="757"/>
      <c r="D778" s="758"/>
      <c r="E778" s="849"/>
      <c r="F778" s="761"/>
      <c r="G778" s="758"/>
      <c r="H778" s="862"/>
      <c r="I778" s="761"/>
    </row>
    <row r="779" spans="1:9" ht="43.5" customHeight="1" thickTop="1" thickBot="1" x14ac:dyDescent="0.3">
      <c r="A779" s="770"/>
      <c r="B779" s="758"/>
      <c r="C779" s="757"/>
      <c r="D779" s="758"/>
      <c r="E779" s="849"/>
      <c r="F779" s="761"/>
      <c r="G779" s="758"/>
      <c r="H779" s="862"/>
      <c r="I779" s="761"/>
    </row>
    <row r="780" spans="1:9" ht="43.5" customHeight="1" thickTop="1" thickBot="1" x14ac:dyDescent="0.3">
      <c r="A780" s="770"/>
      <c r="B780" s="758"/>
      <c r="C780" s="757"/>
      <c r="D780" s="758"/>
      <c r="E780" s="849"/>
      <c r="F780" s="761"/>
      <c r="G780" s="758"/>
      <c r="H780" s="862"/>
      <c r="I780" s="761"/>
    </row>
    <row r="781" spans="1:9" ht="43.5" customHeight="1" thickTop="1" thickBot="1" x14ac:dyDescent="0.3">
      <c r="A781" s="770"/>
      <c r="B781" s="758"/>
      <c r="C781" s="757"/>
      <c r="D781" s="758"/>
      <c r="E781" s="849"/>
      <c r="F781" s="761"/>
      <c r="G781" s="758"/>
      <c r="H781" s="862"/>
      <c r="I781" s="761"/>
    </row>
    <row r="782" spans="1:9" ht="43.5" customHeight="1" thickTop="1" x14ac:dyDescent="0.25">
      <c r="A782" s="770"/>
      <c r="B782" s="758"/>
      <c r="C782" s="757"/>
      <c r="D782" s="758"/>
      <c r="E782" s="849"/>
      <c r="F782" s="761"/>
      <c r="G782" s="758"/>
      <c r="H782" s="862"/>
      <c r="I782" s="761"/>
    </row>
    <row r="783" spans="1:9" ht="16.5" customHeight="1" x14ac:dyDescent="0.25">
      <c r="A783" s="726"/>
      <c r="B783" s="727"/>
      <c r="C783" s="728"/>
      <c r="D783" s="727"/>
      <c r="E783" s="729"/>
      <c r="F783" s="730"/>
      <c r="G783" s="730"/>
      <c r="H783" s="863"/>
      <c r="I783" s="730"/>
    </row>
    <row r="784" spans="1:9" ht="16.5" customHeight="1" thickBot="1" x14ac:dyDescent="0.3">
      <c r="A784" s="732"/>
      <c r="B784" s="733"/>
      <c r="C784" s="734"/>
      <c r="D784" s="733"/>
      <c r="E784" s="735"/>
      <c r="F784" s="736"/>
      <c r="G784" s="736"/>
      <c r="H784" s="864"/>
      <c r="I784" s="730"/>
    </row>
    <row r="785" spans="1:9" ht="16.5" customHeight="1" thickTop="1" thickBot="1" x14ac:dyDescent="0.3">
      <c r="A785" s="702" t="s">
        <v>43</v>
      </c>
      <c r="B785" s="703"/>
      <c r="C785" s="704"/>
      <c r="D785" s="703"/>
      <c r="E785" s="774">
        <f>SUM(E650:E784)</f>
        <v>0</v>
      </c>
      <c r="F785" s="774">
        <f>SUM(F650:F784)</f>
        <v>0</v>
      </c>
      <c r="G785" s="774">
        <f>SUM(G650:G784)</f>
        <v>0</v>
      </c>
      <c r="H785" s="865">
        <f>SUM(H650:H784)</f>
        <v>0</v>
      </c>
      <c r="I785" s="866">
        <f>SUM(I650:I784)</f>
        <v>0</v>
      </c>
    </row>
    <row r="786" spans="1:9" ht="16.5" customHeight="1" thickTop="1" thickBot="1" x14ac:dyDescent="0.3">
      <c r="A786" s="706" t="s">
        <v>44</v>
      </c>
      <c r="B786" s="707"/>
      <c r="C786" s="708"/>
      <c r="D786" s="707"/>
      <c r="E786" s="709"/>
      <c r="F786" s="709"/>
      <c r="G786" s="709"/>
      <c r="H786" s="709"/>
      <c r="I786" s="730">
        <f>I804</f>
        <v>0</v>
      </c>
    </row>
    <row r="787" spans="1:9" ht="49.5" customHeight="1" thickTop="1" x14ac:dyDescent="0.25">
      <c r="A787" s="770"/>
      <c r="B787" s="672"/>
      <c r="C787" s="757"/>
      <c r="D787" s="670"/>
      <c r="E787" s="673"/>
      <c r="F787" s="719"/>
      <c r="G787" s="670"/>
      <c r="H787" s="867"/>
      <c r="I787" s="719"/>
    </row>
    <row r="788" spans="1:9" ht="36.75" customHeight="1" x14ac:dyDescent="0.25">
      <c r="A788" s="762"/>
      <c r="B788" s="672"/>
      <c r="C788" s="757"/>
      <c r="D788" s="670"/>
      <c r="E788" s="673"/>
      <c r="F788" s="719"/>
      <c r="G788" s="670"/>
      <c r="H788" s="867"/>
      <c r="I788" s="719"/>
    </row>
    <row r="789" spans="1:9" ht="16.5" customHeight="1" x14ac:dyDescent="0.25">
      <c r="A789" s="726"/>
      <c r="B789" s="727"/>
      <c r="C789" s="728"/>
      <c r="D789" s="727"/>
      <c r="E789" s="729"/>
      <c r="F789" s="730"/>
      <c r="G789" s="730"/>
      <c r="H789" s="863"/>
      <c r="I789" s="730"/>
    </row>
    <row r="790" spans="1:9" ht="16.5" customHeight="1" x14ac:dyDescent="0.25">
      <c r="A790" s="726"/>
      <c r="B790" s="727"/>
      <c r="C790" s="728"/>
      <c r="D790" s="727"/>
      <c r="E790" s="729"/>
      <c r="F790" s="730"/>
      <c r="G790" s="730"/>
      <c r="H790" s="863"/>
      <c r="I790" s="730"/>
    </row>
    <row r="791" spans="1:9" ht="16.5" customHeight="1" x14ac:dyDescent="0.25">
      <c r="A791" s="726"/>
      <c r="B791" s="727"/>
      <c r="C791" s="728"/>
      <c r="D791" s="727"/>
      <c r="E791" s="729"/>
      <c r="F791" s="730"/>
      <c r="G791" s="730"/>
      <c r="H791" s="863"/>
      <c r="I791" s="730"/>
    </row>
    <row r="792" spans="1:9" ht="16.5" customHeight="1" x14ac:dyDescent="0.25">
      <c r="A792" s="726"/>
      <c r="B792" s="727"/>
      <c r="C792" s="728"/>
      <c r="D792" s="727"/>
      <c r="E792" s="729"/>
      <c r="F792" s="730"/>
      <c r="G792" s="730"/>
      <c r="H792" s="863"/>
      <c r="I792" s="730"/>
    </row>
    <row r="793" spans="1:9" ht="16.5" customHeight="1" x14ac:dyDescent="0.25">
      <c r="A793" s="726"/>
      <c r="B793" s="727"/>
      <c r="C793" s="728"/>
      <c r="D793" s="727"/>
      <c r="E793" s="729"/>
      <c r="F793" s="730"/>
      <c r="G793" s="730"/>
      <c r="H793" s="863"/>
      <c r="I793" s="730"/>
    </row>
    <row r="794" spans="1:9" ht="16.5" customHeight="1" x14ac:dyDescent="0.25">
      <c r="A794" s="726"/>
      <c r="B794" s="727"/>
      <c r="C794" s="728"/>
      <c r="D794" s="727"/>
      <c r="E794" s="729"/>
      <c r="F794" s="730"/>
      <c r="G794" s="730"/>
      <c r="H794" s="863"/>
      <c r="I794" s="730"/>
    </row>
    <row r="795" spans="1:9" ht="16.5" customHeight="1" x14ac:dyDescent="0.25">
      <c r="A795" s="726"/>
      <c r="B795" s="727"/>
      <c r="C795" s="728"/>
      <c r="D795" s="727"/>
      <c r="E795" s="729"/>
      <c r="F795" s="730"/>
      <c r="G795" s="730"/>
      <c r="H795" s="863"/>
      <c r="I795" s="730"/>
    </row>
    <row r="796" spans="1:9" ht="16.5" customHeight="1" x14ac:dyDescent="0.25">
      <c r="A796" s="726"/>
      <c r="B796" s="727"/>
      <c r="C796" s="728"/>
      <c r="D796" s="727"/>
      <c r="E796" s="729"/>
      <c r="F796" s="730"/>
      <c r="G796" s="730"/>
      <c r="H796" s="863"/>
      <c r="I796" s="730"/>
    </row>
    <row r="797" spans="1:9" ht="16.5" customHeight="1" x14ac:dyDescent="0.25">
      <c r="A797" s="726"/>
      <c r="B797" s="727"/>
      <c r="C797" s="728"/>
      <c r="D797" s="727"/>
      <c r="E797" s="729"/>
      <c r="F797" s="730"/>
      <c r="G797" s="730"/>
      <c r="H797" s="863"/>
      <c r="I797" s="730"/>
    </row>
    <row r="798" spans="1:9" ht="16.5" customHeight="1" x14ac:dyDescent="0.25">
      <c r="A798" s="726"/>
      <c r="B798" s="727"/>
      <c r="C798" s="728"/>
      <c r="D798" s="727"/>
      <c r="E798" s="729"/>
      <c r="F798" s="730"/>
      <c r="G798" s="730"/>
      <c r="H798" s="863"/>
      <c r="I798" s="730"/>
    </row>
    <row r="799" spans="1:9" ht="16.5" customHeight="1" x14ac:dyDescent="0.25">
      <c r="A799" s="726"/>
      <c r="B799" s="727"/>
      <c r="C799" s="728"/>
      <c r="D799" s="727"/>
      <c r="E799" s="729"/>
      <c r="F799" s="730"/>
      <c r="G799" s="730"/>
      <c r="H799" s="863"/>
      <c r="I799" s="730"/>
    </row>
    <row r="800" spans="1:9" ht="16.5" customHeight="1" x14ac:dyDescent="0.25">
      <c r="A800" s="726"/>
      <c r="B800" s="727"/>
      <c r="C800" s="728"/>
      <c r="D800" s="727"/>
      <c r="E800" s="729"/>
      <c r="F800" s="730"/>
      <c r="G800" s="730"/>
      <c r="H800" s="863"/>
      <c r="I800" s="730"/>
    </row>
    <row r="801" spans="1:9" ht="16.5" customHeight="1" x14ac:dyDescent="0.25">
      <c r="A801" s="726"/>
      <c r="B801" s="727"/>
      <c r="C801" s="728"/>
      <c r="D801" s="727"/>
      <c r="E801" s="729"/>
      <c r="F801" s="730"/>
      <c r="G801" s="730"/>
      <c r="H801" s="863"/>
      <c r="I801" s="730"/>
    </row>
    <row r="802" spans="1:9" ht="16.5" customHeight="1" x14ac:dyDescent="0.25">
      <c r="A802" s="726"/>
      <c r="B802" s="727"/>
      <c r="C802" s="728"/>
      <c r="D802" s="727"/>
      <c r="E802" s="729"/>
      <c r="F802" s="730"/>
      <c r="G802" s="730"/>
      <c r="H802" s="863"/>
      <c r="I802" s="730"/>
    </row>
    <row r="803" spans="1:9" ht="16.5" customHeight="1" thickBot="1" x14ac:dyDescent="0.3">
      <c r="A803" s="732"/>
      <c r="B803" s="733"/>
      <c r="C803" s="734"/>
      <c r="D803" s="733"/>
      <c r="E803" s="735"/>
      <c r="F803" s="736"/>
      <c r="G803" s="736"/>
      <c r="H803" s="864"/>
      <c r="I803" s="730"/>
    </row>
    <row r="804" spans="1:9" ht="16.5" customHeight="1" thickTop="1" thickBot="1" x14ac:dyDescent="0.3">
      <c r="A804" s="702" t="s">
        <v>43</v>
      </c>
      <c r="B804" s="703"/>
      <c r="C804" s="704"/>
      <c r="D804" s="703"/>
      <c r="E804" s="774">
        <f>SUM(E787:E803)</f>
        <v>0</v>
      </c>
      <c r="F804" s="775">
        <f>SUM(F787:F803)</f>
        <v>0</v>
      </c>
      <c r="G804" s="775">
        <f>SUM(G787:G803)</f>
        <v>0</v>
      </c>
      <c r="H804" s="868">
        <f>SUM(H787:H803)</f>
        <v>0</v>
      </c>
      <c r="I804" s="869">
        <f>SUM(I787:I803)</f>
        <v>0</v>
      </c>
    </row>
    <row r="805" spans="1:9" ht="16.5" customHeight="1" thickTop="1" thickBot="1" x14ac:dyDescent="0.3">
      <c r="A805" s="651" t="s">
        <v>45</v>
      </c>
      <c r="B805" s="652"/>
      <c r="C805" s="653"/>
      <c r="D805" s="652"/>
      <c r="E805" s="654"/>
      <c r="F805" s="654"/>
      <c r="G805" s="654"/>
      <c r="H805" s="654"/>
      <c r="I805" s="730">
        <f>I825</f>
        <v>0</v>
      </c>
    </row>
    <row r="806" spans="1:9" ht="44.25" customHeight="1" thickTop="1" thickBot="1" x14ac:dyDescent="0.3">
      <c r="A806" s="770"/>
      <c r="B806" s="672"/>
      <c r="C806" s="757"/>
      <c r="D806" s="670"/>
      <c r="E806" s="673"/>
      <c r="F806" s="719"/>
      <c r="G806" s="670"/>
      <c r="H806" s="867"/>
      <c r="I806" s="719"/>
    </row>
    <row r="807" spans="1:9" ht="47.25" customHeight="1" thickTop="1" thickBot="1" x14ac:dyDescent="0.3">
      <c r="A807" s="770"/>
      <c r="B807" s="672"/>
      <c r="C807" s="718"/>
      <c r="D807" s="670"/>
      <c r="E807" s="673"/>
      <c r="F807" s="719"/>
      <c r="G807" s="719"/>
      <c r="H807" s="867"/>
      <c r="I807" s="719"/>
    </row>
    <row r="808" spans="1:9" ht="43.5" customHeight="1" thickTop="1" x14ac:dyDescent="0.25">
      <c r="A808" s="770"/>
      <c r="B808" s="870"/>
      <c r="C808" s="871"/>
      <c r="D808" s="872"/>
      <c r="E808" s="873"/>
      <c r="F808" s="874"/>
      <c r="G808" s="874"/>
      <c r="H808" s="875"/>
      <c r="I808" s="719"/>
    </row>
    <row r="809" spans="1:9" ht="16.5" customHeight="1" x14ac:dyDescent="0.25">
      <c r="A809" s="726"/>
      <c r="B809" s="727"/>
      <c r="C809" s="728"/>
      <c r="D809" s="727"/>
      <c r="E809" s="729"/>
      <c r="F809" s="730"/>
      <c r="G809" s="730"/>
      <c r="H809" s="863"/>
      <c r="I809" s="730"/>
    </row>
    <row r="810" spans="1:9" ht="16.5" customHeight="1" x14ac:dyDescent="0.25">
      <c r="A810" s="726"/>
      <c r="B810" s="727"/>
      <c r="C810" s="728"/>
      <c r="D810" s="727"/>
      <c r="E810" s="729"/>
      <c r="F810" s="730"/>
      <c r="G810" s="730"/>
      <c r="H810" s="863"/>
      <c r="I810" s="730"/>
    </row>
    <row r="811" spans="1:9" ht="16.5" customHeight="1" x14ac:dyDescent="0.25">
      <c r="A811" s="726"/>
      <c r="B811" s="727"/>
      <c r="C811" s="728"/>
      <c r="D811" s="727"/>
      <c r="E811" s="729"/>
      <c r="F811" s="730"/>
      <c r="G811" s="730"/>
      <c r="H811" s="863"/>
      <c r="I811" s="730"/>
    </row>
    <row r="812" spans="1:9" ht="16.5" customHeight="1" x14ac:dyDescent="0.25">
      <c r="A812" s="726"/>
      <c r="B812" s="727"/>
      <c r="C812" s="728"/>
      <c r="D812" s="727"/>
      <c r="E812" s="729"/>
      <c r="F812" s="730"/>
      <c r="G812" s="730"/>
      <c r="H812" s="863"/>
      <c r="I812" s="730"/>
    </row>
    <row r="813" spans="1:9" ht="16.5" customHeight="1" x14ac:dyDescent="0.25">
      <c r="A813" s="726"/>
      <c r="B813" s="727"/>
      <c r="C813" s="728"/>
      <c r="D813" s="727"/>
      <c r="E813" s="729"/>
      <c r="F813" s="730"/>
      <c r="G813" s="730"/>
      <c r="H813" s="863"/>
      <c r="I813" s="730"/>
    </row>
    <row r="814" spans="1:9" ht="16.5" customHeight="1" x14ac:dyDescent="0.25">
      <c r="A814" s="726"/>
      <c r="B814" s="727"/>
      <c r="C814" s="728"/>
      <c r="D814" s="727"/>
      <c r="E814" s="729"/>
      <c r="F814" s="730"/>
      <c r="G814" s="730"/>
      <c r="H814" s="863"/>
      <c r="I814" s="730"/>
    </row>
    <row r="815" spans="1:9" ht="16.5" customHeight="1" x14ac:dyDescent="0.25">
      <c r="A815" s="726"/>
      <c r="B815" s="727"/>
      <c r="C815" s="728"/>
      <c r="D815" s="727"/>
      <c r="E815" s="729"/>
      <c r="F815" s="730"/>
      <c r="G815" s="730"/>
      <c r="H815" s="863"/>
      <c r="I815" s="730"/>
    </row>
    <row r="816" spans="1:9" ht="16.5" customHeight="1" x14ac:dyDescent="0.25">
      <c r="A816" s="726"/>
      <c r="B816" s="727"/>
      <c r="C816" s="728"/>
      <c r="D816" s="727"/>
      <c r="E816" s="729"/>
      <c r="F816" s="730"/>
      <c r="G816" s="730"/>
      <c r="H816" s="863"/>
      <c r="I816" s="730"/>
    </row>
    <row r="817" spans="1:9" ht="16.5" customHeight="1" x14ac:dyDescent="0.25">
      <c r="A817" s="726"/>
      <c r="B817" s="727"/>
      <c r="C817" s="728"/>
      <c r="D817" s="727"/>
      <c r="E817" s="729"/>
      <c r="F817" s="730"/>
      <c r="G817" s="730"/>
      <c r="H817" s="863"/>
      <c r="I817" s="730"/>
    </row>
    <row r="818" spans="1:9" ht="16.5" customHeight="1" x14ac:dyDescent="0.25">
      <c r="A818" s="726"/>
      <c r="B818" s="727"/>
      <c r="C818" s="728"/>
      <c r="D818" s="727"/>
      <c r="E818" s="729"/>
      <c r="F818" s="730"/>
      <c r="G818" s="730"/>
      <c r="H818" s="863"/>
      <c r="I818" s="730"/>
    </row>
    <row r="819" spans="1:9" ht="16.5" customHeight="1" x14ac:dyDescent="0.25">
      <c r="A819" s="726"/>
      <c r="B819" s="727"/>
      <c r="C819" s="728"/>
      <c r="D819" s="727"/>
      <c r="E819" s="729"/>
      <c r="F819" s="730"/>
      <c r="G819" s="730"/>
      <c r="H819" s="863"/>
      <c r="I819" s="730"/>
    </row>
    <row r="820" spans="1:9" ht="16.5" customHeight="1" x14ac:dyDescent="0.25">
      <c r="A820" s="726"/>
      <c r="B820" s="727"/>
      <c r="C820" s="728"/>
      <c r="D820" s="727"/>
      <c r="E820" s="729"/>
      <c r="F820" s="730"/>
      <c r="G820" s="730"/>
      <c r="H820" s="863"/>
      <c r="I820" s="730"/>
    </row>
    <row r="821" spans="1:9" ht="16.5" customHeight="1" x14ac:dyDescent="0.25">
      <c r="A821" s="726"/>
      <c r="B821" s="727"/>
      <c r="C821" s="728"/>
      <c r="D821" s="727"/>
      <c r="E821" s="729"/>
      <c r="F821" s="730"/>
      <c r="G821" s="730"/>
      <c r="H821" s="863"/>
      <c r="I821" s="730"/>
    </row>
    <row r="822" spans="1:9" ht="16.5" customHeight="1" x14ac:dyDescent="0.25">
      <c r="A822" s="726"/>
      <c r="B822" s="727"/>
      <c r="C822" s="728"/>
      <c r="D822" s="727"/>
      <c r="E822" s="729"/>
      <c r="F822" s="730"/>
      <c r="G822" s="730"/>
      <c r="H822" s="863"/>
      <c r="I822" s="730"/>
    </row>
    <row r="823" spans="1:9" ht="16.5" customHeight="1" x14ac:dyDescent="0.25">
      <c r="A823" s="726"/>
      <c r="B823" s="727"/>
      <c r="C823" s="728"/>
      <c r="D823" s="727"/>
      <c r="E823" s="729"/>
      <c r="F823" s="730"/>
      <c r="G823" s="730"/>
      <c r="H823" s="863"/>
      <c r="I823" s="730"/>
    </row>
    <row r="824" spans="1:9" ht="16.5" customHeight="1" thickBot="1" x14ac:dyDescent="0.3">
      <c r="A824" s="732"/>
      <c r="B824" s="733"/>
      <c r="C824" s="734"/>
      <c r="D824" s="733"/>
      <c r="E824" s="735"/>
      <c r="F824" s="736"/>
      <c r="G824" s="736"/>
      <c r="H824" s="864"/>
      <c r="I824" s="730"/>
    </row>
    <row r="825" spans="1:9" ht="16.5" customHeight="1" thickTop="1" thickBot="1" x14ac:dyDescent="0.3">
      <c r="A825" s="777" t="s">
        <v>43</v>
      </c>
      <c r="B825" s="778"/>
      <c r="C825" s="779"/>
      <c r="D825" s="778"/>
      <c r="E825" s="780">
        <f>SUM(E806:E824)</f>
        <v>0</v>
      </c>
      <c r="F825" s="781">
        <f>SUM(F806:F824)</f>
        <v>0</v>
      </c>
      <c r="G825" s="781">
        <f>SUM(G806:G824)</f>
        <v>0</v>
      </c>
      <c r="H825" s="876">
        <f>SUM(H806:H824)</f>
        <v>0</v>
      </c>
      <c r="I825" s="869">
        <f>SUM(I806:I824)</f>
        <v>0</v>
      </c>
    </row>
    <row r="826" spans="1:9" ht="16.5" customHeight="1" thickTop="1" thickBot="1" x14ac:dyDescent="0.3">
      <c r="A826" s="651" t="s">
        <v>46</v>
      </c>
      <c r="B826" s="652"/>
      <c r="C826" s="653"/>
      <c r="D826" s="652"/>
      <c r="E826" s="654"/>
      <c r="F826" s="654"/>
      <c r="G826" s="654"/>
      <c r="H826" s="654"/>
      <c r="I826" s="730">
        <f>I846</f>
        <v>0</v>
      </c>
    </row>
    <row r="827" spans="1:9" ht="46.5" customHeight="1" thickTop="1" x14ac:dyDescent="0.25">
      <c r="A827" s="770"/>
      <c r="B827" s="757"/>
      <c r="C827" s="877"/>
      <c r="D827" s="757"/>
      <c r="E827" s="757"/>
      <c r="F827" s="844"/>
      <c r="G827" s="757"/>
      <c r="H827" s="878"/>
      <c r="I827" s="844"/>
    </row>
    <row r="828" spans="1:9" ht="40.5" customHeight="1" x14ac:dyDescent="0.25">
      <c r="A828" s="762"/>
      <c r="B828" s="757"/>
      <c r="C828" s="757"/>
      <c r="D828" s="757"/>
      <c r="E828" s="757"/>
      <c r="F828" s="844"/>
      <c r="G828" s="757"/>
      <c r="H828" s="879"/>
      <c r="I828" s="880"/>
    </row>
    <row r="829" spans="1:9" ht="31.5" customHeight="1" x14ac:dyDescent="0.25">
      <c r="A829" s="762"/>
      <c r="B829" s="757"/>
      <c r="C829" s="757"/>
      <c r="D829" s="757"/>
      <c r="E829" s="757"/>
      <c r="F829" s="844"/>
      <c r="G829" s="844"/>
      <c r="H829" s="878"/>
      <c r="I829" s="844"/>
    </row>
    <row r="830" spans="1:9" ht="38.25" customHeight="1" x14ac:dyDescent="0.25">
      <c r="A830" s="762"/>
      <c r="B830" s="757"/>
      <c r="C830" s="757"/>
      <c r="D830" s="757"/>
      <c r="E830" s="757"/>
      <c r="F830" s="844"/>
      <c r="G830" s="757"/>
      <c r="H830" s="879"/>
      <c r="I830" s="880"/>
    </row>
    <row r="831" spans="1:9" ht="16.5" customHeight="1" x14ac:dyDescent="0.25">
      <c r="A831" s="726"/>
      <c r="B831" s="757"/>
      <c r="C831" s="757"/>
      <c r="D831" s="757"/>
      <c r="E831" s="757"/>
      <c r="F831" s="844"/>
      <c r="G831" s="757"/>
      <c r="H831" s="879"/>
      <c r="I831" s="880"/>
    </row>
    <row r="832" spans="1:9" ht="16.5" customHeight="1" x14ac:dyDescent="0.25">
      <c r="A832" s="726"/>
      <c r="B832" s="757"/>
      <c r="C832" s="757"/>
      <c r="D832" s="757"/>
      <c r="E832" s="757"/>
      <c r="F832" s="844"/>
      <c r="G832" s="757"/>
      <c r="H832" s="879"/>
      <c r="I832" s="880"/>
    </row>
    <row r="833" spans="1:9" ht="16.5" customHeight="1" x14ac:dyDescent="0.25">
      <c r="A833" s="726"/>
      <c r="B833" s="727"/>
      <c r="C833" s="728"/>
      <c r="D833" s="727"/>
      <c r="E833" s="729"/>
      <c r="F833" s="730"/>
      <c r="G833" s="730"/>
      <c r="H833" s="863"/>
      <c r="I833" s="730"/>
    </row>
    <row r="834" spans="1:9" ht="16.5" customHeight="1" x14ac:dyDescent="0.25">
      <c r="A834" s="726"/>
      <c r="B834" s="727"/>
      <c r="C834" s="728"/>
      <c r="D834" s="727"/>
      <c r="E834" s="729"/>
      <c r="F834" s="730"/>
      <c r="G834" s="730"/>
      <c r="H834" s="863"/>
      <c r="I834" s="730"/>
    </row>
    <row r="835" spans="1:9" ht="16.5" customHeight="1" x14ac:dyDescent="0.25">
      <c r="A835" s="726"/>
      <c r="B835" s="727"/>
      <c r="C835" s="728"/>
      <c r="D835" s="727"/>
      <c r="E835" s="729"/>
      <c r="F835" s="730"/>
      <c r="G835" s="730"/>
      <c r="H835" s="863"/>
      <c r="I835" s="730"/>
    </row>
    <row r="836" spans="1:9" ht="16.5" customHeight="1" x14ac:dyDescent="0.25">
      <c r="A836" s="726"/>
      <c r="B836" s="727"/>
      <c r="C836" s="728"/>
      <c r="D836" s="727"/>
      <c r="E836" s="729"/>
      <c r="F836" s="730"/>
      <c r="G836" s="730"/>
      <c r="H836" s="863"/>
      <c r="I836" s="730"/>
    </row>
    <row r="837" spans="1:9" ht="16.5" customHeight="1" x14ac:dyDescent="0.25">
      <c r="A837" s="726"/>
      <c r="B837" s="727"/>
      <c r="C837" s="728"/>
      <c r="D837" s="727"/>
      <c r="E837" s="729"/>
      <c r="F837" s="730"/>
      <c r="G837" s="730"/>
      <c r="H837" s="863"/>
      <c r="I837" s="730"/>
    </row>
    <row r="838" spans="1:9" ht="16.5" customHeight="1" x14ac:dyDescent="0.25">
      <c r="A838" s="726"/>
      <c r="B838" s="727"/>
      <c r="C838" s="728"/>
      <c r="D838" s="727"/>
      <c r="E838" s="729"/>
      <c r="F838" s="730"/>
      <c r="G838" s="730"/>
      <c r="H838" s="863"/>
      <c r="I838" s="730"/>
    </row>
    <row r="839" spans="1:9" ht="16.5" customHeight="1" x14ac:dyDescent="0.25">
      <c r="A839" s="726"/>
      <c r="B839" s="727"/>
      <c r="C839" s="728"/>
      <c r="D839" s="727"/>
      <c r="E839" s="729"/>
      <c r="F839" s="730"/>
      <c r="G839" s="730"/>
      <c r="H839" s="863"/>
      <c r="I839" s="730"/>
    </row>
    <row r="840" spans="1:9" ht="16.5" customHeight="1" x14ac:dyDescent="0.25">
      <c r="A840" s="726"/>
      <c r="B840" s="727"/>
      <c r="C840" s="728"/>
      <c r="D840" s="727"/>
      <c r="E840" s="729"/>
      <c r="F840" s="730"/>
      <c r="G840" s="730"/>
      <c r="H840" s="863"/>
      <c r="I840" s="730"/>
    </row>
    <row r="841" spans="1:9" ht="16.5" customHeight="1" x14ac:dyDescent="0.25">
      <c r="A841" s="726"/>
      <c r="B841" s="727"/>
      <c r="C841" s="728"/>
      <c r="D841" s="727"/>
      <c r="E841" s="729"/>
      <c r="F841" s="730"/>
      <c r="G841" s="730"/>
      <c r="H841" s="863"/>
      <c r="I841" s="730"/>
    </row>
    <row r="842" spans="1:9" ht="16.5" customHeight="1" x14ac:dyDescent="0.25">
      <c r="A842" s="726"/>
      <c r="B842" s="727"/>
      <c r="C842" s="728"/>
      <c r="D842" s="727"/>
      <c r="E842" s="729"/>
      <c r="F842" s="730"/>
      <c r="G842" s="730"/>
      <c r="H842" s="863"/>
      <c r="I842" s="730"/>
    </row>
    <row r="843" spans="1:9" ht="16.5" customHeight="1" x14ac:dyDescent="0.25">
      <c r="A843" s="726"/>
      <c r="B843" s="727"/>
      <c r="C843" s="728"/>
      <c r="D843" s="727"/>
      <c r="E843" s="729"/>
      <c r="F843" s="730"/>
      <c r="G843" s="730"/>
      <c r="H843" s="863"/>
      <c r="I843" s="730"/>
    </row>
    <row r="844" spans="1:9" ht="16.5" customHeight="1" x14ac:dyDescent="0.25">
      <c r="A844" s="726"/>
      <c r="B844" s="727"/>
      <c r="C844" s="728"/>
      <c r="D844" s="727"/>
      <c r="E844" s="729"/>
      <c r="F844" s="730"/>
      <c r="G844" s="730"/>
      <c r="H844" s="863"/>
      <c r="I844" s="730"/>
    </row>
    <row r="845" spans="1:9" ht="16.5" customHeight="1" thickBot="1" x14ac:dyDescent="0.3">
      <c r="A845" s="732"/>
      <c r="B845" s="733"/>
      <c r="C845" s="734"/>
      <c r="D845" s="733"/>
      <c r="E845" s="735"/>
      <c r="F845" s="736"/>
      <c r="G845" s="736"/>
      <c r="H845" s="864"/>
      <c r="I845" s="730"/>
    </row>
    <row r="846" spans="1:9" ht="16.5" customHeight="1" thickTop="1" thickBot="1" x14ac:dyDescent="0.3">
      <c r="A846" s="702" t="s">
        <v>43</v>
      </c>
      <c r="B846" s="703"/>
      <c r="C846" s="704"/>
      <c r="D846" s="703"/>
      <c r="E846" s="774">
        <f>SUM(E827:E845)</f>
        <v>0</v>
      </c>
      <c r="F846" s="775">
        <f>SUM(F827:F845)</f>
        <v>0</v>
      </c>
      <c r="G846" s="775">
        <f>SUM(G827:G845)</f>
        <v>0</v>
      </c>
      <c r="H846" s="868">
        <f>SUM(H827:H845)</f>
        <v>0</v>
      </c>
      <c r="I846" s="869">
        <f>SUM(I827:I845)</f>
        <v>0</v>
      </c>
    </row>
    <row r="847" spans="1:9" ht="16.5" customHeight="1" thickTop="1" thickBot="1" x14ac:dyDescent="0.3">
      <c r="A847" s="706" t="s">
        <v>47</v>
      </c>
      <c r="B847" s="707"/>
      <c r="C847" s="708"/>
      <c r="D847" s="707"/>
      <c r="E847" s="709"/>
      <c r="F847" s="709"/>
      <c r="G847" s="709"/>
      <c r="H847" s="709"/>
      <c r="I847" s="730">
        <f>I867</f>
        <v>0</v>
      </c>
    </row>
    <row r="848" spans="1:9" ht="16.5" customHeight="1" thickTop="1" x14ac:dyDescent="0.25">
      <c r="A848" s="835"/>
      <c r="B848" s="836"/>
      <c r="C848" s="837"/>
      <c r="D848" s="836"/>
      <c r="E848" s="838"/>
      <c r="F848" s="839"/>
      <c r="G848" s="839"/>
      <c r="H848" s="881"/>
      <c r="I848" s="730"/>
    </row>
    <row r="849" spans="1:9" ht="16.5" customHeight="1" x14ac:dyDescent="0.25">
      <c r="A849" s="726"/>
      <c r="B849" s="727"/>
      <c r="C849" s="728"/>
      <c r="D849" s="727"/>
      <c r="E849" s="729"/>
      <c r="F849" s="730"/>
      <c r="G849" s="730"/>
      <c r="H849" s="863"/>
      <c r="I849" s="730"/>
    </row>
    <row r="850" spans="1:9" ht="16.5" customHeight="1" x14ac:dyDescent="0.25">
      <c r="A850" s="726"/>
      <c r="B850" s="727"/>
      <c r="C850" s="728"/>
      <c r="D850" s="727"/>
      <c r="E850" s="729"/>
      <c r="F850" s="730"/>
      <c r="G850" s="730"/>
      <c r="H850" s="863"/>
      <c r="I850" s="730"/>
    </row>
    <row r="851" spans="1:9" ht="16.5" customHeight="1" x14ac:dyDescent="0.25">
      <c r="A851" s="726"/>
      <c r="B851" s="727"/>
      <c r="C851" s="728"/>
      <c r="D851" s="727"/>
      <c r="E851" s="729"/>
      <c r="F851" s="730"/>
      <c r="G851" s="730"/>
      <c r="H851" s="863"/>
      <c r="I851" s="730"/>
    </row>
    <row r="852" spans="1:9" ht="16.5" customHeight="1" x14ac:dyDescent="0.25">
      <c r="A852" s="726"/>
      <c r="B852" s="727"/>
      <c r="C852" s="728"/>
      <c r="D852" s="727"/>
      <c r="E852" s="729"/>
      <c r="F852" s="730"/>
      <c r="G852" s="730"/>
      <c r="H852" s="863"/>
      <c r="I852" s="730"/>
    </row>
    <row r="853" spans="1:9" ht="16.5" customHeight="1" x14ac:dyDescent="0.25">
      <c r="A853" s="726"/>
      <c r="B853" s="727"/>
      <c r="C853" s="728"/>
      <c r="D853" s="727"/>
      <c r="E853" s="729"/>
      <c r="F853" s="730"/>
      <c r="G853" s="730"/>
      <c r="H853" s="863"/>
      <c r="I853" s="730"/>
    </row>
    <row r="854" spans="1:9" ht="16.5" customHeight="1" x14ac:dyDescent="0.25">
      <c r="A854" s="726"/>
      <c r="B854" s="727"/>
      <c r="C854" s="728"/>
      <c r="D854" s="727"/>
      <c r="E854" s="729"/>
      <c r="F854" s="730"/>
      <c r="G854" s="730"/>
      <c r="H854" s="863"/>
      <c r="I854" s="730"/>
    </row>
    <row r="855" spans="1:9" ht="16.5" customHeight="1" x14ac:dyDescent="0.25">
      <c r="A855" s="726"/>
      <c r="B855" s="727"/>
      <c r="C855" s="728"/>
      <c r="D855" s="727"/>
      <c r="E855" s="729"/>
      <c r="F855" s="730"/>
      <c r="G855" s="730"/>
      <c r="H855" s="863"/>
      <c r="I855" s="730"/>
    </row>
    <row r="856" spans="1:9" ht="16.5" customHeight="1" x14ac:dyDescent="0.25">
      <c r="A856" s="726"/>
      <c r="B856" s="727"/>
      <c r="C856" s="728"/>
      <c r="D856" s="727"/>
      <c r="E856" s="729"/>
      <c r="F856" s="730"/>
      <c r="G856" s="730"/>
      <c r="H856" s="863"/>
      <c r="I856" s="730"/>
    </row>
    <row r="857" spans="1:9" ht="16.5" customHeight="1" x14ac:dyDescent="0.25">
      <c r="A857" s="726"/>
      <c r="B857" s="727"/>
      <c r="C857" s="728"/>
      <c r="D857" s="727"/>
      <c r="E857" s="729"/>
      <c r="F857" s="730"/>
      <c r="G857" s="730"/>
      <c r="H857" s="863"/>
      <c r="I857" s="730"/>
    </row>
    <row r="858" spans="1:9" ht="16.5" customHeight="1" x14ac:dyDescent="0.25">
      <c r="A858" s="726"/>
      <c r="B858" s="727"/>
      <c r="C858" s="728"/>
      <c r="D858" s="727"/>
      <c r="E858" s="729"/>
      <c r="F858" s="730"/>
      <c r="G858" s="730"/>
      <c r="H858" s="863"/>
      <c r="I858" s="730"/>
    </row>
    <row r="859" spans="1:9" ht="16.5" customHeight="1" x14ac:dyDescent="0.25">
      <c r="A859" s="726"/>
      <c r="B859" s="727"/>
      <c r="C859" s="728"/>
      <c r="D859" s="727"/>
      <c r="E859" s="729"/>
      <c r="F859" s="730"/>
      <c r="G859" s="730"/>
      <c r="H859" s="863"/>
      <c r="I859" s="730"/>
    </row>
    <row r="860" spans="1:9" ht="16.5" customHeight="1" x14ac:dyDescent="0.25">
      <c r="A860" s="726"/>
      <c r="B860" s="727"/>
      <c r="C860" s="728"/>
      <c r="D860" s="727"/>
      <c r="E860" s="729"/>
      <c r="F860" s="730"/>
      <c r="G860" s="730"/>
      <c r="H860" s="863"/>
      <c r="I860" s="730"/>
    </row>
    <row r="861" spans="1:9" ht="16.5" customHeight="1" x14ac:dyDescent="0.25">
      <c r="A861" s="726"/>
      <c r="B861" s="727"/>
      <c r="C861" s="728"/>
      <c r="D861" s="727"/>
      <c r="E861" s="729"/>
      <c r="F861" s="730"/>
      <c r="G861" s="730"/>
      <c r="H861" s="863"/>
      <c r="I861" s="730"/>
    </row>
    <row r="862" spans="1:9" ht="16.5" customHeight="1" x14ac:dyDescent="0.25">
      <c r="A862" s="726"/>
      <c r="B862" s="727"/>
      <c r="C862" s="728"/>
      <c r="D862" s="727"/>
      <c r="E862" s="729"/>
      <c r="F862" s="730"/>
      <c r="G862" s="730"/>
      <c r="H862" s="863"/>
      <c r="I862" s="730"/>
    </row>
    <row r="863" spans="1:9" ht="16.5" customHeight="1" x14ac:dyDescent="0.25">
      <c r="A863" s="726"/>
      <c r="B863" s="727"/>
      <c r="C863" s="728"/>
      <c r="D863" s="727"/>
      <c r="E863" s="729"/>
      <c r="F863" s="730"/>
      <c r="G863" s="730"/>
      <c r="H863" s="863"/>
      <c r="I863" s="730"/>
    </row>
    <row r="864" spans="1:9" ht="16.5" customHeight="1" x14ac:dyDescent="0.25">
      <c r="A864" s="726"/>
      <c r="B864" s="727"/>
      <c r="C864" s="728"/>
      <c r="D864" s="727"/>
      <c r="E864" s="729"/>
      <c r="F864" s="730"/>
      <c r="G864" s="730"/>
      <c r="H864" s="863"/>
      <c r="I864" s="730"/>
    </row>
    <row r="865" spans="1:9" ht="16.5" customHeight="1" x14ac:dyDescent="0.25">
      <c r="A865" s="726"/>
      <c r="B865" s="727"/>
      <c r="C865" s="728"/>
      <c r="D865" s="727"/>
      <c r="E865" s="729"/>
      <c r="F865" s="730"/>
      <c r="G865" s="730"/>
      <c r="H865" s="863"/>
      <c r="I865" s="730"/>
    </row>
    <row r="866" spans="1:9" ht="16.5" customHeight="1" thickBot="1" x14ac:dyDescent="0.3">
      <c r="A866" s="732"/>
      <c r="B866" s="733"/>
      <c r="C866" s="734"/>
      <c r="D866" s="733"/>
      <c r="E866" s="735"/>
      <c r="F866" s="736"/>
      <c r="G866" s="736"/>
      <c r="H866" s="864"/>
      <c r="I866" s="730"/>
    </row>
    <row r="867" spans="1:9" ht="16.5" customHeight="1" thickTop="1" thickBot="1" x14ac:dyDescent="0.3">
      <c r="A867" s="702" t="s">
        <v>43</v>
      </c>
      <c r="B867" s="703"/>
      <c r="C867" s="704"/>
      <c r="D867" s="703"/>
      <c r="E867" s="774">
        <f>SUM(E848:E866)</f>
        <v>0</v>
      </c>
      <c r="F867" s="775">
        <f>SUM(F848:F866)</f>
        <v>0</v>
      </c>
      <c r="G867" s="775">
        <f>SUM(G848:G866)</f>
        <v>0</v>
      </c>
      <c r="H867" s="868">
        <f>SUM(H848:H866)</f>
        <v>0</v>
      </c>
      <c r="I867" s="869">
        <f>SUM(I848:I866)</f>
        <v>0</v>
      </c>
    </row>
    <row r="868" spans="1:9" ht="16.5" customHeight="1" thickTop="1" thickBot="1" x14ac:dyDescent="0.3">
      <c r="A868" s="651" t="s">
        <v>48</v>
      </c>
      <c r="B868" s="652"/>
      <c r="C868" s="653"/>
      <c r="D868" s="652"/>
      <c r="E868" s="654"/>
      <c r="F868" s="654"/>
      <c r="G868" s="654"/>
      <c r="H868" s="654"/>
      <c r="I868" s="730">
        <f>I888</f>
        <v>0</v>
      </c>
    </row>
    <row r="869" spans="1:9" ht="16.5" customHeight="1" thickTop="1" x14ac:dyDescent="0.25">
      <c r="A869" s="835"/>
      <c r="B869" s="836"/>
      <c r="C869" s="837"/>
      <c r="D869" s="836"/>
      <c r="E869" s="838"/>
      <c r="F869" s="839"/>
      <c r="G869" s="839"/>
      <c r="H869" s="881"/>
      <c r="I869" s="730"/>
    </row>
    <row r="870" spans="1:9" ht="16.5" customHeight="1" x14ac:dyDescent="0.25">
      <c r="A870" s="726"/>
      <c r="B870" s="727"/>
      <c r="C870" s="728"/>
      <c r="D870" s="727"/>
      <c r="E870" s="729"/>
      <c r="F870" s="730"/>
      <c r="G870" s="730"/>
      <c r="H870" s="863"/>
      <c r="I870" s="730"/>
    </row>
    <row r="871" spans="1:9" ht="16.5" customHeight="1" x14ac:dyDescent="0.25">
      <c r="A871" s="726"/>
      <c r="B871" s="727"/>
      <c r="C871" s="728"/>
      <c r="D871" s="727"/>
      <c r="E871" s="729"/>
      <c r="F871" s="730"/>
      <c r="G871" s="730"/>
      <c r="H871" s="863"/>
      <c r="I871" s="730"/>
    </row>
    <row r="872" spans="1:9" ht="16.5" customHeight="1" x14ac:dyDescent="0.25">
      <c r="A872" s="726"/>
      <c r="B872" s="727"/>
      <c r="C872" s="728"/>
      <c r="D872" s="727"/>
      <c r="E872" s="729"/>
      <c r="F872" s="730"/>
      <c r="G872" s="730"/>
      <c r="H872" s="863"/>
      <c r="I872" s="730"/>
    </row>
    <row r="873" spans="1:9" ht="16.5" customHeight="1" x14ac:dyDescent="0.25">
      <c r="A873" s="726"/>
      <c r="B873" s="727"/>
      <c r="C873" s="728"/>
      <c r="D873" s="727"/>
      <c r="E873" s="729"/>
      <c r="F873" s="730"/>
      <c r="G873" s="730"/>
      <c r="H873" s="863"/>
      <c r="I873" s="730"/>
    </row>
    <row r="874" spans="1:9" ht="16.5" customHeight="1" x14ac:dyDescent="0.25">
      <c r="A874" s="726"/>
      <c r="B874" s="727"/>
      <c r="C874" s="728"/>
      <c r="D874" s="727"/>
      <c r="E874" s="729"/>
      <c r="F874" s="730"/>
      <c r="G874" s="730"/>
      <c r="H874" s="863"/>
      <c r="I874" s="730"/>
    </row>
    <row r="875" spans="1:9" ht="16.5" customHeight="1" x14ac:dyDescent="0.25">
      <c r="A875" s="726"/>
      <c r="B875" s="727"/>
      <c r="C875" s="728"/>
      <c r="D875" s="727"/>
      <c r="E875" s="729"/>
      <c r="F875" s="730"/>
      <c r="G875" s="730"/>
      <c r="H875" s="863"/>
      <c r="I875" s="730"/>
    </row>
    <row r="876" spans="1:9" ht="16.5" customHeight="1" x14ac:dyDescent="0.25">
      <c r="A876" s="726"/>
      <c r="B876" s="727"/>
      <c r="C876" s="728"/>
      <c r="D876" s="727"/>
      <c r="E876" s="729"/>
      <c r="F876" s="730"/>
      <c r="G876" s="730"/>
      <c r="H876" s="863"/>
      <c r="I876" s="730"/>
    </row>
    <row r="877" spans="1:9" ht="16.5" customHeight="1" x14ac:dyDescent="0.25">
      <c r="A877" s="726"/>
      <c r="B877" s="727"/>
      <c r="C877" s="728"/>
      <c r="D877" s="727"/>
      <c r="E877" s="729"/>
      <c r="F877" s="730"/>
      <c r="G877" s="730"/>
      <c r="H877" s="863"/>
      <c r="I877" s="730"/>
    </row>
    <row r="878" spans="1:9" ht="16.5" customHeight="1" x14ac:dyDescent="0.25">
      <c r="A878" s="726"/>
      <c r="B878" s="727"/>
      <c r="C878" s="728"/>
      <c r="D878" s="727"/>
      <c r="E878" s="729"/>
      <c r="F878" s="730"/>
      <c r="G878" s="730"/>
      <c r="H878" s="863"/>
      <c r="I878" s="730"/>
    </row>
    <row r="879" spans="1:9" ht="16.5" customHeight="1" x14ac:dyDescent="0.25">
      <c r="A879" s="726"/>
      <c r="B879" s="727"/>
      <c r="C879" s="728"/>
      <c r="D879" s="727"/>
      <c r="E879" s="729"/>
      <c r="F879" s="730"/>
      <c r="G879" s="730"/>
      <c r="H879" s="863"/>
      <c r="I879" s="730"/>
    </row>
    <row r="880" spans="1:9" ht="16.5" customHeight="1" x14ac:dyDescent="0.25">
      <c r="A880" s="726"/>
      <c r="B880" s="727"/>
      <c r="C880" s="728"/>
      <c r="D880" s="727"/>
      <c r="E880" s="729"/>
      <c r="F880" s="730"/>
      <c r="G880" s="730"/>
      <c r="H880" s="863"/>
      <c r="I880" s="730"/>
    </row>
    <row r="881" spans="1:10" ht="16.5" customHeight="1" x14ac:dyDescent="0.25">
      <c r="A881" s="726"/>
      <c r="B881" s="727"/>
      <c r="C881" s="728"/>
      <c r="D881" s="727"/>
      <c r="E881" s="729"/>
      <c r="F881" s="730"/>
      <c r="G881" s="730"/>
      <c r="H881" s="863"/>
      <c r="I881" s="730"/>
    </row>
    <row r="882" spans="1:10" ht="16.5" customHeight="1" x14ac:dyDescent="0.25">
      <c r="A882" s="726"/>
      <c r="B882" s="727"/>
      <c r="C882" s="728"/>
      <c r="D882" s="727"/>
      <c r="E882" s="729"/>
      <c r="F882" s="730"/>
      <c r="G882" s="730"/>
      <c r="H882" s="863"/>
      <c r="I882" s="730"/>
    </row>
    <row r="883" spans="1:10" ht="16.5" customHeight="1" x14ac:dyDescent="0.25">
      <c r="A883" s="726"/>
      <c r="B883" s="727"/>
      <c r="C883" s="728"/>
      <c r="D883" s="727"/>
      <c r="E883" s="729"/>
      <c r="F883" s="730"/>
      <c r="G883" s="730"/>
      <c r="H883" s="863"/>
      <c r="I883" s="730"/>
    </row>
    <row r="884" spans="1:10" ht="16.5" customHeight="1" x14ac:dyDescent="0.25">
      <c r="A884" s="726"/>
      <c r="B884" s="727"/>
      <c r="C884" s="728"/>
      <c r="D884" s="727"/>
      <c r="E884" s="729"/>
      <c r="F884" s="730"/>
      <c r="G884" s="730"/>
      <c r="H884" s="863"/>
      <c r="I884" s="730"/>
    </row>
    <row r="885" spans="1:10" ht="16.5" customHeight="1" x14ac:dyDescent="0.25">
      <c r="A885" s="726"/>
      <c r="B885" s="727"/>
      <c r="C885" s="728"/>
      <c r="D885" s="727"/>
      <c r="E885" s="729"/>
      <c r="F885" s="730"/>
      <c r="G885" s="730"/>
      <c r="H885" s="863"/>
      <c r="I885" s="730"/>
    </row>
    <row r="886" spans="1:10" ht="16.5" customHeight="1" x14ac:dyDescent="0.25">
      <c r="A886" s="726"/>
      <c r="B886" s="727"/>
      <c r="C886" s="728"/>
      <c r="D886" s="727"/>
      <c r="E886" s="729"/>
      <c r="F886" s="730"/>
      <c r="G886" s="730"/>
      <c r="H886" s="863"/>
      <c r="I886" s="730"/>
    </row>
    <row r="887" spans="1:10" ht="16.5" customHeight="1" thickBot="1" x14ac:dyDescent="0.3">
      <c r="A887" s="732"/>
      <c r="B887" s="733"/>
      <c r="C887" s="734"/>
      <c r="D887" s="733"/>
      <c r="E887" s="735"/>
      <c r="F887" s="736"/>
      <c r="G887" s="736"/>
      <c r="H887" s="864"/>
      <c r="I887" s="730"/>
    </row>
    <row r="888" spans="1:10" ht="16.5" customHeight="1" thickTop="1" thickBot="1" x14ac:dyDescent="0.3">
      <c r="A888" s="777" t="s">
        <v>43</v>
      </c>
      <c r="B888" s="778"/>
      <c r="C888" s="779"/>
      <c r="D888" s="778"/>
      <c r="E888" s="780">
        <f>SUM(E869:E887)</f>
        <v>0</v>
      </c>
      <c r="F888" s="781">
        <f>SUM(F869:F887)</f>
        <v>0</v>
      </c>
      <c r="G888" s="781">
        <f>SUM(G869:G887)</f>
        <v>0</v>
      </c>
      <c r="H888" s="876">
        <f>SUM(H869:H887)</f>
        <v>0</v>
      </c>
      <c r="I888" s="869">
        <f>SUM(I869:I887)</f>
        <v>0</v>
      </c>
      <c r="J888" s="882"/>
    </row>
    <row r="889" spans="1:10" ht="16.5" customHeight="1" thickTop="1" thickBot="1" x14ac:dyDescent="0.3">
      <c r="A889" s="644" t="s">
        <v>75</v>
      </c>
      <c r="B889" s="645"/>
      <c r="C889" s="646"/>
      <c r="D889" s="645"/>
      <c r="E889" s="647">
        <f>E944+E965+E986+E1006+E1027+E1048</f>
        <v>2155.5</v>
      </c>
      <c r="F889" s="648"/>
      <c r="G889" s="648"/>
      <c r="H889" s="648"/>
      <c r="I889" s="883">
        <f>I944+I965+I986+I1006+I1027+I1048</f>
        <v>55986.03</v>
      </c>
      <c r="J889" s="882"/>
    </row>
    <row r="890" spans="1:10" ht="16.5" customHeight="1" thickTop="1" thickBot="1" x14ac:dyDescent="0.3">
      <c r="A890" s="651" t="s">
        <v>13</v>
      </c>
      <c r="B890" s="652"/>
      <c r="C890" s="653"/>
      <c r="D890" s="652"/>
      <c r="E890" s="654"/>
      <c r="F890" s="654"/>
      <c r="G890" s="654"/>
      <c r="H890" s="654"/>
      <c r="I890" s="730">
        <f>I944</f>
        <v>12100</v>
      </c>
      <c r="J890" s="882"/>
    </row>
    <row r="891" spans="1:10" ht="32.25" customHeight="1" thickTop="1" x14ac:dyDescent="0.2">
      <c r="A891" s="884">
        <v>1</v>
      </c>
      <c r="B891" s="885" t="s">
        <v>14618</v>
      </c>
      <c r="C891" s="886" t="s">
        <v>14619</v>
      </c>
      <c r="D891" s="885" t="s">
        <v>14620</v>
      </c>
      <c r="E891" s="886">
        <v>4</v>
      </c>
      <c r="F891" s="886">
        <v>550</v>
      </c>
      <c r="G891" s="887"/>
      <c r="H891" s="888">
        <v>550</v>
      </c>
      <c r="I891" s="886">
        <v>550</v>
      </c>
      <c r="J891" s="889"/>
    </row>
    <row r="892" spans="1:10" ht="32.25" customHeight="1" x14ac:dyDescent="0.2">
      <c r="A892" s="890">
        <v>2</v>
      </c>
      <c r="B892" s="885" t="s">
        <v>14621</v>
      </c>
      <c r="C892" s="886" t="s">
        <v>14622</v>
      </c>
      <c r="D892" s="885" t="s">
        <v>14623</v>
      </c>
      <c r="E892" s="886">
        <v>4</v>
      </c>
      <c r="F892" s="886">
        <v>550</v>
      </c>
      <c r="G892" s="887"/>
      <c r="H892" s="888">
        <v>550</v>
      </c>
      <c r="I892" s="886">
        <v>550</v>
      </c>
      <c r="J892" s="889"/>
    </row>
    <row r="893" spans="1:10" ht="32.25" customHeight="1" x14ac:dyDescent="0.2">
      <c r="A893" s="890">
        <v>3</v>
      </c>
      <c r="B893" s="891" t="s">
        <v>14624</v>
      </c>
      <c r="C893" s="886" t="s">
        <v>14625</v>
      </c>
      <c r="D893" s="891" t="s">
        <v>14626</v>
      </c>
      <c r="E893" s="886">
        <v>4</v>
      </c>
      <c r="F893" s="886">
        <v>550</v>
      </c>
      <c r="G893" s="887"/>
      <c r="H893" s="888">
        <v>550</v>
      </c>
      <c r="I893" s="886">
        <v>550</v>
      </c>
      <c r="J893" s="889"/>
    </row>
    <row r="894" spans="1:10" ht="32.25" customHeight="1" x14ac:dyDescent="0.2">
      <c r="A894" s="890">
        <v>4</v>
      </c>
      <c r="B894" s="885" t="s">
        <v>14627</v>
      </c>
      <c r="C894" s="886" t="s">
        <v>14628</v>
      </c>
      <c r="D894" s="885" t="s">
        <v>14629</v>
      </c>
      <c r="E894" s="886">
        <v>4</v>
      </c>
      <c r="F894" s="886">
        <v>550</v>
      </c>
      <c r="G894" s="887"/>
      <c r="H894" s="888">
        <v>550</v>
      </c>
      <c r="I894" s="886">
        <v>550</v>
      </c>
      <c r="J894" s="889"/>
    </row>
    <row r="895" spans="1:10" ht="32.25" customHeight="1" thickBot="1" x14ac:dyDescent="0.25">
      <c r="A895" s="890">
        <v>5</v>
      </c>
      <c r="B895" s="892" t="s">
        <v>14630</v>
      </c>
      <c r="C895" s="886" t="s">
        <v>14631</v>
      </c>
      <c r="D895" s="892" t="s">
        <v>14632</v>
      </c>
      <c r="E895" s="886">
        <v>4</v>
      </c>
      <c r="F895" s="886">
        <v>550</v>
      </c>
      <c r="G895" s="886"/>
      <c r="H895" s="888">
        <v>550</v>
      </c>
      <c r="I895" s="886">
        <v>550</v>
      </c>
      <c r="J895" s="889"/>
    </row>
    <row r="896" spans="1:10" ht="32.25" customHeight="1" thickTop="1" x14ac:dyDescent="0.2">
      <c r="A896" s="884">
        <v>6</v>
      </c>
      <c r="B896" s="885" t="s">
        <v>14633</v>
      </c>
      <c r="C896" s="886" t="s">
        <v>14634</v>
      </c>
      <c r="D896" s="885" t="s">
        <v>14635</v>
      </c>
      <c r="E896" s="886">
        <v>15</v>
      </c>
      <c r="F896" s="886">
        <v>550</v>
      </c>
      <c r="G896" s="887"/>
      <c r="H896" s="888">
        <v>550</v>
      </c>
      <c r="I896" s="886">
        <v>550</v>
      </c>
      <c r="J896" s="889"/>
    </row>
    <row r="897" spans="1:10" ht="32.25" customHeight="1" x14ac:dyDescent="0.2">
      <c r="A897" s="890">
        <v>7</v>
      </c>
      <c r="B897" s="885" t="s">
        <v>14636</v>
      </c>
      <c r="C897" s="886" t="s">
        <v>14637</v>
      </c>
      <c r="D897" s="885" t="s">
        <v>14638</v>
      </c>
      <c r="E897" s="886">
        <v>7</v>
      </c>
      <c r="F897" s="886">
        <v>550</v>
      </c>
      <c r="G897" s="887"/>
      <c r="H897" s="888">
        <v>550</v>
      </c>
      <c r="I897" s="886">
        <v>550</v>
      </c>
      <c r="J897" s="889"/>
    </row>
    <row r="898" spans="1:10" ht="32.25" customHeight="1" x14ac:dyDescent="0.2">
      <c r="A898" s="890">
        <v>8</v>
      </c>
      <c r="B898" s="885" t="s">
        <v>14639</v>
      </c>
      <c r="C898" s="886" t="s">
        <v>14640</v>
      </c>
      <c r="D898" s="885" t="s">
        <v>14641</v>
      </c>
      <c r="E898" s="886">
        <v>4.5</v>
      </c>
      <c r="F898" s="886">
        <v>550</v>
      </c>
      <c r="G898" s="887"/>
      <c r="H898" s="888">
        <v>550</v>
      </c>
      <c r="I898" s="886">
        <v>550</v>
      </c>
      <c r="J898" s="889"/>
    </row>
    <row r="899" spans="1:10" ht="32.25" customHeight="1" x14ac:dyDescent="0.2">
      <c r="A899" s="890">
        <v>9</v>
      </c>
      <c r="B899" s="885" t="s">
        <v>14642</v>
      </c>
      <c r="C899" s="886" t="s">
        <v>14643</v>
      </c>
      <c r="D899" s="885" t="s">
        <v>14644</v>
      </c>
      <c r="E899" s="886">
        <v>5</v>
      </c>
      <c r="F899" s="886">
        <v>550</v>
      </c>
      <c r="G899" s="887"/>
      <c r="H899" s="888">
        <v>550</v>
      </c>
      <c r="I899" s="886">
        <v>550</v>
      </c>
      <c r="J899" s="889"/>
    </row>
    <row r="900" spans="1:10" ht="32.25" customHeight="1" thickBot="1" x14ac:dyDescent="0.25">
      <c r="A900" s="890">
        <v>10</v>
      </c>
      <c r="B900" s="885" t="s">
        <v>14645</v>
      </c>
      <c r="C900" s="886" t="s">
        <v>14646</v>
      </c>
      <c r="D900" s="885" t="s">
        <v>14647</v>
      </c>
      <c r="E900" s="886">
        <v>6</v>
      </c>
      <c r="F900" s="886">
        <v>550</v>
      </c>
      <c r="G900" s="887"/>
      <c r="H900" s="888">
        <v>550</v>
      </c>
      <c r="I900" s="886">
        <v>550</v>
      </c>
      <c r="J900" s="889"/>
    </row>
    <row r="901" spans="1:10" ht="32.25" customHeight="1" thickTop="1" x14ac:dyDescent="0.2">
      <c r="A901" s="884">
        <v>11</v>
      </c>
      <c r="B901" s="885" t="s">
        <v>14648</v>
      </c>
      <c r="C901" s="886" t="s">
        <v>14649</v>
      </c>
      <c r="D901" s="885" t="s">
        <v>14650</v>
      </c>
      <c r="E901" s="886">
        <v>4</v>
      </c>
      <c r="F901" s="886">
        <v>550</v>
      </c>
      <c r="G901" s="887"/>
      <c r="H901" s="888">
        <v>550</v>
      </c>
      <c r="I901" s="886">
        <v>550</v>
      </c>
      <c r="J901" s="889"/>
    </row>
    <row r="902" spans="1:10" ht="32.25" customHeight="1" x14ac:dyDescent="0.2">
      <c r="A902" s="890">
        <v>12</v>
      </c>
      <c r="B902" s="885" t="s">
        <v>14651</v>
      </c>
      <c r="C902" s="886" t="s">
        <v>14652</v>
      </c>
      <c r="D902" s="885" t="s">
        <v>14653</v>
      </c>
      <c r="E902" s="886">
        <v>1</v>
      </c>
      <c r="F902" s="886">
        <v>550</v>
      </c>
      <c r="G902" s="887"/>
      <c r="H902" s="888">
        <v>550</v>
      </c>
      <c r="I902" s="886">
        <v>550</v>
      </c>
      <c r="J902" s="889"/>
    </row>
    <row r="903" spans="1:10" ht="32.25" customHeight="1" x14ac:dyDescent="0.2">
      <c r="A903" s="890">
        <v>13</v>
      </c>
      <c r="B903" s="885" t="s">
        <v>14654</v>
      </c>
      <c r="C903" s="886" t="s">
        <v>14655</v>
      </c>
      <c r="D903" s="885" t="s">
        <v>14656</v>
      </c>
      <c r="E903" s="886">
        <v>4</v>
      </c>
      <c r="F903" s="886">
        <v>550</v>
      </c>
      <c r="G903" s="887"/>
      <c r="H903" s="888">
        <v>550</v>
      </c>
      <c r="I903" s="886">
        <v>550</v>
      </c>
      <c r="J903" s="889"/>
    </row>
    <row r="904" spans="1:10" ht="41.25" customHeight="1" x14ac:dyDescent="0.2">
      <c r="A904" s="890">
        <v>14</v>
      </c>
      <c r="B904" s="885" t="s">
        <v>14657</v>
      </c>
      <c r="C904" s="886" t="s">
        <v>14658</v>
      </c>
      <c r="D904" s="885" t="s">
        <v>14659</v>
      </c>
      <c r="E904" s="886">
        <v>4</v>
      </c>
      <c r="F904" s="886">
        <v>550</v>
      </c>
      <c r="G904" s="887"/>
      <c r="H904" s="888">
        <v>550</v>
      </c>
      <c r="I904" s="886">
        <v>550</v>
      </c>
      <c r="J904" s="889"/>
    </row>
    <row r="905" spans="1:10" ht="44.25" customHeight="1" thickBot="1" x14ac:dyDescent="0.25">
      <c r="A905" s="890">
        <v>15</v>
      </c>
      <c r="B905" s="885" t="s">
        <v>14660</v>
      </c>
      <c r="C905" s="886" t="s">
        <v>14661</v>
      </c>
      <c r="D905" s="885" t="s">
        <v>14662</v>
      </c>
      <c r="E905" s="886">
        <v>1</v>
      </c>
      <c r="F905" s="886">
        <v>550</v>
      </c>
      <c r="G905" s="887"/>
      <c r="H905" s="888">
        <v>550</v>
      </c>
      <c r="I905" s="886">
        <v>550</v>
      </c>
      <c r="J905" s="889"/>
    </row>
    <row r="906" spans="1:10" ht="34.5" customHeight="1" thickTop="1" x14ac:dyDescent="0.2">
      <c r="A906" s="884">
        <v>16</v>
      </c>
      <c r="B906" s="885" t="s">
        <v>14663</v>
      </c>
      <c r="C906" s="886" t="s">
        <v>14664</v>
      </c>
      <c r="D906" s="885" t="s">
        <v>14665</v>
      </c>
      <c r="E906" s="886">
        <v>4</v>
      </c>
      <c r="F906" s="886">
        <v>550</v>
      </c>
      <c r="G906" s="887"/>
      <c r="H906" s="888">
        <v>550</v>
      </c>
      <c r="I906" s="886">
        <v>550</v>
      </c>
      <c r="J906" s="889"/>
    </row>
    <row r="907" spans="1:10" ht="59.25" customHeight="1" x14ac:dyDescent="0.2">
      <c r="A907" s="890">
        <v>17</v>
      </c>
      <c r="B907" s="885" t="s">
        <v>14666</v>
      </c>
      <c r="C907" s="886" t="s">
        <v>14667</v>
      </c>
      <c r="D907" s="885" t="s">
        <v>14668</v>
      </c>
      <c r="E907" s="886">
        <v>4</v>
      </c>
      <c r="F907" s="886">
        <v>550</v>
      </c>
      <c r="G907" s="887"/>
      <c r="H907" s="888">
        <v>550</v>
      </c>
      <c r="I907" s="886">
        <v>550</v>
      </c>
      <c r="J907" s="889"/>
    </row>
    <row r="908" spans="1:10" ht="38.25" customHeight="1" x14ac:dyDescent="0.2">
      <c r="A908" s="890">
        <v>18</v>
      </c>
      <c r="B908" s="885" t="s">
        <v>14669</v>
      </c>
      <c r="C908" s="886" t="s">
        <v>14670</v>
      </c>
      <c r="D908" s="885" t="s">
        <v>14671</v>
      </c>
      <c r="E908" s="886">
        <v>4</v>
      </c>
      <c r="F908" s="886">
        <v>550</v>
      </c>
      <c r="G908" s="887"/>
      <c r="H908" s="888">
        <v>550</v>
      </c>
      <c r="I908" s="886">
        <v>550</v>
      </c>
      <c r="J908" s="889"/>
    </row>
    <row r="909" spans="1:10" ht="35.25" customHeight="1" x14ac:dyDescent="0.2">
      <c r="A909" s="890">
        <v>19</v>
      </c>
      <c r="B909" s="885" t="s">
        <v>14672</v>
      </c>
      <c r="C909" s="886" t="s">
        <v>14673</v>
      </c>
      <c r="D909" s="885" t="s">
        <v>14674</v>
      </c>
      <c r="E909" s="886">
        <v>4</v>
      </c>
      <c r="F909" s="886">
        <v>550</v>
      </c>
      <c r="G909" s="886"/>
      <c r="H909" s="888">
        <v>550</v>
      </c>
      <c r="I909" s="886">
        <v>550</v>
      </c>
      <c r="J909" s="889"/>
    </row>
    <row r="910" spans="1:10" ht="41.25" customHeight="1" thickBot="1" x14ac:dyDescent="0.25">
      <c r="A910" s="890">
        <v>20</v>
      </c>
      <c r="B910" s="886" t="s">
        <v>14675</v>
      </c>
      <c r="C910" s="886" t="s">
        <v>14676</v>
      </c>
      <c r="D910" s="886" t="s">
        <v>14677</v>
      </c>
      <c r="E910" s="886">
        <v>15</v>
      </c>
      <c r="F910" s="886">
        <v>550</v>
      </c>
      <c r="G910" s="886"/>
      <c r="H910" s="888">
        <v>550</v>
      </c>
      <c r="I910" s="886">
        <v>550</v>
      </c>
      <c r="J910" s="889"/>
    </row>
    <row r="911" spans="1:10" ht="46.5" customHeight="1" thickTop="1" x14ac:dyDescent="0.2">
      <c r="A911" s="884">
        <v>21</v>
      </c>
      <c r="B911" s="892" t="s">
        <v>14678</v>
      </c>
      <c r="C911" s="886" t="s">
        <v>14679</v>
      </c>
      <c r="D911" s="892" t="s">
        <v>14680</v>
      </c>
      <c r="E911" s="886">
        <v>4</v>
      </c>
      <c r="F911" s="886">
        <v>550</v>
      </c>
      <c r="G911" s="886"/>
      <c r="H911" s="888">
        <v>550</v>
      </c>
      <c r="I911" s="886">
        <v>550</v>
      </c>
      <c r="J911" s="889"/>
    </row>
    <row r="912" spans="1:10" ht="48.75" customHeight="1" x14ac:dyDescent="0.2">
      <c r="A912" s="890">
        <v>22</v>
      </c>
      <c r="B912" s="892" t="s">
        <v>14681</v>
      </c>
      <c r="C912" s="886" t="s">
        <v>14682</v>
      </c>
      <c r="D912" s="892" t="s">
        <v>14681</v>
      </c>
      <c r="E912" s="886">
        <v>4</v>
      </c>
      <c r="F912" s="886">
        <v>550</v>
      </c>
      <c r="G912" s="886"/>
      <c r="H912" s="886">
        <v>550</v>
      </c>
      <c r="I912" s="886">
        <v>550</v>
      </c>
      <c r="J912" s="882"/>
    </row>
    <row r="913" spans="1:10" ht="62.25" customHeight="1" x14ac:dyDescent="0.2">
      <c r="A913" s="890"/>
      <c r="B913" s="893"/>
      <c r="C913" s="757"/>
      <c r="D913" s="893"/>
      <c r="E913" s="758"/>
      <c r="F913" s="758"/>
      <c r="G913" s="894"/>
      <c r="H913" s="895"/>
      <c r="I913" s="758"/>
      <c r="J913" s="882"/>
    </row>
    <row r="914" spans="1:10" ht="56.25" customHeight="1" x14ac:dyDescent="0.2">
      <c r="A914" s="890"/>
      <c r="B914" s="893"/>
      <c r="C914" s="757"/>
      <c r="D914" s="893"/>
      <c r="E914" s="758"/>
      <c r="F914" s="758"/>
      <c r="G914" s="894"/>
      <c r="H914" s="758"/>
      <c r="I914" s="758"/>
    </row>
    <row r="915" spans="1:10" ht="51" customHeight="1" x14ac:dyDescent="0.2">
      <c r="A915" s="890"/>
      <c r="B915" s="893"/>
      <c r="C915" s="757"/>
      <c r="D915" s="893"/>
      <c r="E915" s="758"/>
      <c r="F915" s="758"/>
      <c r="G915" s="894"/>
      <c r="H915" s="758"/>
      <c r="I915" s="758"/>
    </row>
    <row r="916" spans="1:10" ht="49.5" customHeight="1" x14ac:dyDescent="0.2">
      <c r="A916" s="890"/>
      <c r="B916" s="893"/>
      <c r="C916" s="757"/>
      <c r="D916" s="893"/>
      <c r="E916" s="758"/>
      <c r="F916" s="758"/>
      <c r="G916" s="894"/>
      <c r="H916" s="758"/>
      <c r="I916" s="758"/>
    </row>
    <row r="917" spans="1:10" ht="45.75" customHeight="1" x14ac:dyDescent="0.2">
      <c r="A917" s="890"/>
      <c r="B917" s="893"/>
      <c r="C917" s="757"/>
      <c r="D917" s="893"/>
      <c r="E917" s="758"/>
      <c r="F917" s="758"/>
      <c r="G917" s="894"/>
      <c r="H917" s="758"/>
      <c r="I917" s="758"/>
    </row>
    <row r="918" spans="1:10" ht="43.5" customHeight="1" x14ac:dyDescent="0.2">
      <c r="A918" s="890"/>
      <c r="B918" s="893"/>
      <c r="C918" s="757"/>
      <c r="D918" s="893"/>
      <c r="E918" s="758"/>
      <c r="F918" s="758"/>
      <c r="G918" s="894"/>
      <c r="H918" s="758"/>
      <c r="I918" s="758"/>
    </row>
    <row r="919" spans="1:10" ht="43.5" customHeight="1" x14ac:dyDescent="0.2">
      <c r="A919" s="890"/>
      <c r="B919" s="893"/>
      <c r="C919" s="757"/>
      <c r="D919" s="893"/>
      <c r="E919" s="758"/>
      <c r="F919" s="758"/>
      <c r="G919" s="894"/>
      <c r="H919" s="758"/>
      <c r="I919" s="758"/>
    </row>
    <row r="920" spans="1:10" ht="44.25" customHeight="1" x14ac:dyDescent="0.2">
      <c r="A920" s="890"/>
      <c r="B920" s="893"/>
      <c r="C920" s="757"/>
      <c r="D920" s="893"/>
      <c r="E920" s="758"/>
      <c r="F920" s="758"/>
      <c r="G920" s="894"/>
      <c r="H920" s="758"/>
      <c r="I920" s="758"/>
    </row>
    <row r="921" spans="1:10" ht="48.75" customHeight="1" x14ac:dyDescent="0.2">
      <c r="A921" s="890"/>
      <c r="B921" s="893"/>
      <c r="C921" s="757"/>
      <c r="D921" s="893"/>
      <c r="E921" s="758"/>
      <c r="F921" s="758"/>
      <c r="G921" s="894"/>
      <c r="H921" s="758"/>
      <c r="I921" s="758"/>
    </row>
    <row r="922" spans="1:10" ht="45.75" customHeight="1" x14ac:dyDescent="0.2">
      <c r="A922" s="890"/>
      <c r="B922" s="893"/>
      <c r="C922" s="757"/>
      <c r="D922" s="893"/>
      <c r="E922" s="758"/>
      <c r="F922" s="758"/>
      <c r="G922" s="894"/>
      <c r="H922" s="758"/>
      <c r="I922" s="758"/>
    </row>
    <row r="923" spans="1:10" ht="47.25" customHeight="1" x14ac:dyDescent="0.2">
      <c r="A923" s="890"/>
      <c r="B923" s="893"/>
      <c r="C923" s="757"/>
      <c r="D923" s="893"/>
      <c r="E923" s="758"/>
      <c r="F923" s="758"/>
      <c r="G923" s="894"/>
      <c r="H923" s="758"/>
      <c r="I923" s="758"/>
    </row>
    <row r="924" spans="1:10" ht="40.5" customHeight="1" x14ac:dyDescent="0.2">
      <c r="A924" s="890"/>
      <c r="B924" s="893"/>
      <c r="C924" s="757"/>
      <c r="D924" s="893"/>
      <c r="E924" s="758"/>
      <c r="F924" s="758"/>
      <c r="G924" s="894"/>
      <c r="H924" s="758"/>
      <c r="I924" s="758"/>
    </row>
    <row r="925" spans="1:10" ht="39" customHeight="1" x14ac:dyDescent="0.2">
      <c r="A925" s="890"/>
      <c r="B925" s="893"/>
      <c r="C925" s="757"/>
      <c r="D925" s="893"/>
      <c r="E925" s="758"/>
      <c r="F925" s="758"/>
      <c r="G925" s="894"/>
      <c r="H925" s="758"/>
      <c r="I925" s="758"/>
    </row>
    <row r="926" spans="1:10" ht="43.5" customHeight="1" x14ac:dyDescent="0.2">
      <c r="A926" s="890"/>
      <c r="B926" s="893"/>
      <c r="C926" s="757"/>
      <c r="D926" s="893"/>
      <c r="E926" s="758"/>
      <c r="F926" s="758"/>
      <c r="G926" s="894"/>
      <c r="H926" s="758"/>
      <c r="I926" s="758"/>
    </row>
    <row r="927" spans="1:10" ht="37.5" customHeight="1" x14ac:dyDescent="0.2">
      <c r="A927" s="890"/>
      <c r="B927" s="893"/>
      <c r="C927" s="757"/>
      <c r="D927" s="893"/>
      <c r="E927" s="758"/>
      <c r="F927" s="758"/>
      <c r="G927" s="894"/>
      <c r="H927" s="758"/>
      <c r="I927" s="758"/>
    </row>
    <row r="928" spans="1:10" ht="32.25" customHeight="1" x14ac:dyDescent="0.2">
      <c r="A928" s="890"/>
      <c r="B928" s="893"/>
      <c r="C928" s="757"/>
      <c r="D928" s="893"/>
      <c r="E928" s="758"/>
      <c r="F928" s="758"/>
      <c r="G928" s="894"/>
      <c r="H928" s="758"/>
      <c r="I928" s="758"/>
    </row>
    <row r="929" spans="1:9" ht="40.5" customHeight="1" x14ac:dyDescent="0.2">
      <c r="A929" s="890"/>
      <c r="B929" s="893"/>
      <c r="C929" s="757"/>
      <c r="D929" s="893"/>
      <c r="E929" s="758"/>
      <c r="F929" s="758"/>
      <c r="G929" s="894"/>
      <c r="H929" s="758"/>
      <c r="I929" s="758"/>
    </row>
    <row r="930" spans="1:9" ht="37.5" customHeight="1" x14ac:dyDescent="0.2">
      <c r="A930" s="890"/>
      <c r="B930" s="893"/>
      <c r="C930" s="757"/>
      <c r="D930" s="893"/>
      <c r="E930" s="758"/>
      <c r="F930" s="758"/>
      <c r="G930" s="894"/>
      <c r="H930" s="758"/>
      <c r="I930" s="758"/>
    </row>
    <row r="931" spans="1:9" ht="35.25" customHeight="1" x14ac:dyDescent="0.2">
      <c r="A931" s="890"/>
      <c r="B931" s="893"/>
      <c r="C931" s="757"/>
      <c r="D931" s="893"/>
      <c r="E931" s="758"/>
      <c r="F931" s="758"/>
      <c r="G931" s="894"/>
      <c r="H931" s="758"/>
      <c r="I931" s="758"/>
    </row>
    <row r="932" spans="1:9" ht="39.75" customHeight="1" x14ac:dyDescent="0.2">
      <c r="A932" s="890"/>
      <c r="B932" s="893"/>
      <c r="C932" s="757"/>
      <c r="D932" s="893"/>
      <c r="E932" s="758"/>
      <c r="F932" s="758"/>
      <c r="G932" s="894"/>
      <c r="H932" s="758"/>
      <c r="I932" s="758"/>
    </row>
    <row r="933" spans="1:9" ht="16.5" customHeight="1" x14ac:dyDescent="0.2">
      <c r="A933" s="717"/>
      <c r="B933" s="893"/>
      <c r="C933" s="757"/>
      <c r="D933" s="893"/>
      <c r="E933" s="758"/>
      <c r="F933" s="758"/>
      <c r="G933" s="894"/>
      <c r="H933" s="758"/>
      <c r="I933" s="758"/>
    </row>
    <row r="934" spans="1:9" ht="16.5" customHeight="1" x14ac:dyDescent="0.2">
      <c r="A934" s="717"/>
      <c r="B934" s="720"/>
      <c r="C934" s="749"/>
      <c r="D934" s="720"/>
      <c r="E934" s="725"/>
      <c r="F934" s="722"/>
      <c r="G934" s="722"/>
      <c r="H934" s="722"/>
      <c r="I934" s="723"/>
    </row>
    <row r="935" spans="1:9" ht="16.5" customHeight="1" x14ac:dyDescent="0.25">
      <c r="A935" s="717"/>
      <c r="B935" s="727"/>
      <c r="C935" s="728"/>
      <c r="D935" s="727"/>
      <c r="E935" s="729"/>
      <c r="F935" s="772"/>
      <c r="G935" s="772"/>
      <c r="H935" s="772"/>
      <c r="I935" s="773"/>
    </row>
    <row r="936" spans="1:9" ht="16.5" customHeight="1" x14ac:dyDescent="0.25">
      <c r="A936" s="717"/>
      <c r="B936" s="727"/>
      <c r="C936" s="728"/>
      <c r="D936" s="727"/>
      <c r="E936" s="729"/>
      <c r="F936" s="730"/>
      <c r="G936" s="730"/>
      <c r="H936" s="730"/>
      <c r="I936" s="731"/>
    </row>
    <row r="937" spans="1:9" ht="16.5" customHeight="1" x14ac:dyDescent="0.25">
      <c r="A937" s="717"/>
      <c r="B937" s="727"/>
      <c r="C937" s="728"/>
      <c r="D937" s="727"/>
      <c r="E937" s="729"/>
      <c r="F937" s="730"/>
      <c r="G937" s="730"/>
      <c r="H937" s="730"/>
      <c r="I937" s="731"/>
    </row>
    <row r="938" spans="1:9" ht="16.5" customHeight="1" x14ac:dyDescent="0.25">
      <c r="A938" s="717"/>
      <c r="B938" s="727"/>
      <c r="C938" s="728"/>
      <c r="D938" s="727"/>
      <c r="E938" s="729"/>
      <c r="F938" s="730"/>
      <c r="G938" s="730"/>
      <c r="H938" s="730"/>
      <c r="I938" s="731"/>
    </row>
    <row r="939" spans="1:9" ht="16.5" customHeight="1" x14ac:dyDescent="0.25">
      <c r="A939" s="717"/>
      <c r="B939" s="727"/>
      <c r="C939" s="728"/>
      <c r="D939" s="727"/>
      <c r="E939" s="729"/>
      <c r="F939" s="730"/>
      <c r="G939" s="730"/>
      <c r="H939" s="730"/>
      <c r="I939" s="731"/>
    </row>
    <row r="940" spans="1:9" ht="16.5" customHeight="1" x14ac:dyDescent="0.25">
      <c r="A940" s="717"/>
      <c r="B940" s="727"/>
      <c r="C940" s="728"/>
      <c r="D940" s="727"/>
      <c r="E940" s="729"/>
      <c r="F940" s="730"/>
      <c r="G940" s="730"/>
      <c r="H940" s="730"/>
      <c r="I940" s="731"/>
    </row>
    <row r="941" spans="1:9" ht="16.5" customHeight="1" x14ac:dyDescent="0.25">
      <c r="A941" s="717"/>
      <c r="B941" s="727"/>
      <c r="C941" s="728"/>
      <c r="D941" s="727"/>
      <c r="E941" s="729"/>
      <c r="F941" s="730"/>
      <c r="G941" s="730"/>
      <c r="H941" s="730"/>
      <c r="I941" s="731"/>
    </row>
    <row r="942" spans="1:9" ht="16.5" customHeight="1" x14ac:dyDescent="0.25">
      <c r="A942" s="717"/>
      <c r="B942" s="727"/>
      <c r="C942" s="728"/>
      <c r="D942" s="727"/>
      <c r="E942" s="729"/>
      <c r="F942" s="730"/>
      <c r="G942" s="730"/>
      <c r="H942" s="730"/>
      <c r="I942" s="731"/>
    </row>
    <row r="943" spans="1:9" ht="16.5" customHeight="1" thickBot="1" x14ac:dyDescent="0.3">
      <c r="A943" s="847"/>
      <c r="B943" s="733"/>
      <c r="C943" s="734"/>
      <c r="D943" s="733"/>
      <c r="E943" s="735"/>
      <c r="F943" s="736"/>
      <c r="G943" s="736"/>
      <c r="H943" s="736"/>
      <c r="I943" s="737"/>
    </row>
    <row r="944" spans="1:9" ht="16.5" customHeight="1" thickTop="1" thickBot="1" x14ac:dyDescent="0.3">
      <c r="A944" s="702" t="s">
        <v>43</v>
      </c>
      <c r="B944" s="703"/>
      <c r="C944" s="704"/>
      <c r="D944" s="703"/>
      <c r="E944" s="774">
        <f>SUM(E891:E943)</f>
        <v>110.5</v>
      </c>
      <c r="F944" s="774">
        <f>SUM(F891:F943)</f>
        <v>12100</v>
      </c>
      <c r="G944" s="774">
        <f>SUM(G891:G943)</f>
        <v>0</v>
      </c>
      <c r="H944" s="774">
        <f>SUM(H891:H943)</f>
        <v>12100</v>
      </c>
      <c r="I944" s="848">
        <f>SUM(I891:I943)</f>
        <v>12100</v>
      </c>
    </row>
    <row r="945" spans="1:9" ht="16.5" customHeight="1" thickTop="1" thickBot="1" x14ac:dyDescent="0.3">
      <c r="A945" s="706" t="s">
        <v>44</v>
      </c>
      <c r="B945" s="707"/>
      <c r="C945" s="708"/>
      <c r="D945" s="707"/>
      <c r="E945" s="709"/>
      <c r="F945" s="709"/>
      <c r="G945" s="709"/>
      <c r="H945" s="709"/>
      <c r="I945" s="711">
        <f>I965</f>
        <v>0</v>
      </c>
    </row>
    <row r="946" spans="1:9" ht="48.75" customHeight="1" thickTop="1" x14ac:dyDescent="0.25">
      <c r="A946" s="770"/>
      <c r="B946" s="893"/>
      <c r="C946" s="757"/>
      <c r="D946" s="893"/>
      <c r="E946" s="758"/>
      <c r="F946" s="758"/>
      <c r="G946" s="894"/>
      <c r="H946" s="758"/>
      <c r="I946" s="758"/>
    </row>
    <row r="947" spans="1:9" ht="16.5" customHeight="1" x14ac:dyDescent="0.25">
      <c r="A947" s="726"/>
      <c r="B947" s="727"/>
      <c r="C947" s="728"/>
      <c r="D947" s="727"/>
      <c r="E947" s="729"/>
      <c r="F947" s="730"/>
      <c r="G947" s="730"/>
      <c r="H947" s="730"/>
      <c r="I947" s="731"/>
    </row>
    <row r="948" spans="1:9" ht="16.5" customHeight="1" x14ac:dyDescent="0.25">
      <c r="A948" s="726"/>
      <c r="B948" s="727"/>
      <c r="C948" s="728"/>
      <c r="D948" s="727"/>
      <c r="E948" s="729"/>
      <c r="F948" s="730"/>
      <c r="G948" s="730"/>
      <c r="H948" s="730"/>
      <c r="I948" s="773"/>
    </row>
    <row r="949" spans="1:9" ht="16.5" customHeight="1" x14ac:dyDescent="0.25">
      <c r="A949" s="726"/>
      <c r="B949" s="727"/>
      <c r="C949" s="728"/>
      <c r="D949" s="727"/>
      <c r="E949" s="729"/>
      <c r="F949" s="730"/>
      <c r="G949" s="730"/>
      <c r="H949" s="730"/>
      <c r="I949" s="731"/>
    </row>
    <row r="950" spans="1:9" ht="16.5" customHeight="1" x14ac:dyDescent="0.25">
      <c r="A950" s="726"/>
      <c r="B950" s="727"/>
      <c r="C950" s="728"/>
      <c r="D950" s="727"/>
      <c r="E950" s="729"/>
      <c r="F950" s="730"/>
      <c r="G950" s="730"/>
      <c r="H950" s="730"/>
      <c r="I950" s="731"/>
    </row>
    <row r="951" spans="1:9" ht="16.5" customHeight="1" x14ac:dyDescent="0.25">
      <c r="A951" s="726"/>
      <c r="B951" s="727"/>
      <c r="C951" s="728"/>
      <c r="D951" s="727"/>
      <c r="E951" s="729"/>
      <c r="F951" s="730"/>
      <c r="G951" s="730"/>
      <c r="H951" s="730"/>
      <c r="I951" s="731"/>
    </row>
    <row r="952" spans="1:9" ht="16.5" customHeight="1" x14ac:dyDescent="0.25">
      <c r="A952" s="726"/>
      <c r="B952" s="727"/>
      <c r="C952" s="728"/>
      <c r="D952" s="727"/>
      <c r="E952" s="729"/>
      <c r="F952" s="730"/>
      <c r="G952" s="730"/>
      <c r="H952" s="730"/>
      <c r="I952" s="731"/>
    </row>
    <row r="953" spans="1:9" ht="16.5" customHeight="1" x14ac:dyDescent="0.25">
      <c r="A953" s="726"/>
      <c r="B953" s="727"/>
      <c r="C953" s="728"/>
      <c r="D953" s="727"/>
      <c r="E953" s="729"/>
      <c r="F953" s="730"/>
      <c r="G953" s="730"/>
      <c r="H953" s="730"/>
      <c r="I953" s="731"/>
    </row>
    <row r="954" spans="1:9" ht="16.5" customHeight="1" x14ac:dyDescent="0.25">
      <c r="A954" s="726"/>
      <c r="B954" s="727"/>
      <c r="C954" s="728"/>
      <c r="D954" s="727"/>
      <c r="E954" s="729"/>
      <c r="F954" s="730"/>
      <c r="G954" s="730"/>
      <c r="H954" s="730"/>
      <c r="I954" s="731"/>
    </row>
    <row r="955" spans="1:9" ht="16.5" customHeight="1" x14ac:dyDescent="0.25">
      <c r="A955" s="726"/>
      <c r="B955" s="727"/>
      <c r="C955" s="728"/>
      <c r="D955" s="727"/>
      <c r="E955" s="729"/>
      <c r="F955" s="730"/>
      <c r="G955" s="730"/>
      <c r="H955" s="730"/>
      <c r="I955" s="731"/>
    </row>
    <row r="956" spans="1:9" ht="16.5" customHeight="1" x14ac:dyDescent="0.25">
      <c r="A956" s="726"/>
      <c r="B956" s="727"/>
      <c r="C956" s="728"/>
      <c r="D956" s="727"/>
      <c r="E956" s="729"/>
      <c r="F956" s="730"/>
      <c r="G956" s="730"/>
      <c r="H956" s="730"/>
      <c r="I956" s="731"/>
    </row>
    <row r="957" spans="1:9" ht="16.5" customHeight="1" x14ac:dyDescent="0.25">
      <c r="A957" s="726"/>
      <c r="B957" s="727"/>
      <c r="C957" s="728"/>
      <c r="D957" s="727"/>
      <c r="E957" s="729"/>
      <c r="F957" s="730"/>
      <c r="G957" s="730"/>
      <c r="H957" s="730"/>
      <c r="I957" s="731"/>
    </row>
    <row r="958" spans="1:9" ht="16.5" customHeight="1" x14ac:dyDescent="0.25">
      <c r="A958" s="726"/>
      <c r="B958" s="727"/>
      <c r="C958" s="728"/>
      <c r="D958" s="727"/>
      <c r="E958" s="729"/>
      <c r="F958" s="730"/>
      <c r="G958" s="730"/>
      <c r="H958" s="730"/>
      <c r="I958" s="731"/>
    </row>
    <row r="959" spans="1:9" ht="16.5" customHeight="1" x14ac:dyDescent="0.25">
      <c r="A959" s="726"/>
      <c r="B959" s="727"/>
      <c r="C959" s="728"/>
      <c r="D959" s="727"/>
      <c r="E959" s="729"/>
      <c r="F959" s="730"/>
      <c r="G959" s="730"/>
      <c r="H959" s="730"/>
      <c r="I959" s="731"/>
    </row>
    <row r="960" spans="1:9" ht="16.5" customHeight="1" x14ac:dyDescent="0.25">
      <c r="A960" s="726"/>
      <c r="B960" s="727"/>
      <c r="C960" s="728"/>
      <c r="D960" s="727"/>
      <c r="E960" s="729"/>
      <c r="F960" s="730"/>
      <c r="G960" s="730"/>
      <c r="H960" s="730"/>
      <c r="I960" s="731"/>
    </row>
    <row r="961" spans="1:9" ht="16.5" customHeight="1" x14ac:dyDescent="0.25">
      <c r="A961" s="726"/>
      <c r="B961" s="727"/>
      <c r="C961" s="728"/>
      <c r="D961" s="727"/>
      <c r="E961" s="729"/>
      <c r="F961" s="730"/>
      <c r="G961" s="730"/>
      <c r="H961" s="730"/>
      <c r="I961" s="731"/>
    </row>
    <row r="962" spans="1:9" ht="16.5" customHeight="1" x14ac:dyDescent="0.25">
      <c r="A962" s="726"/>
      <c r="B962" s="727"/>
      <c r="C962" s="728"/>
      <c r="D962" s="727"/>
      <c r="E962" s="729"/>
      <c r="F962" s="730"/>
      <c r="G962" s="730"/>
      <c r="H962" s="730"/>
      <c r="I962" s="731"/>
    </row>
    <row r="963" spans="1:9" ht="16.5" customHeight="1" x14ac:dyDescent="0.25">
      <c r="A963" s="726"/>
      <c r="B963" s="727"/>
      <c r="C963" s="728"/>
      <c r="D963" s="727"/>
      <c r="E963" s="729"/>
      <c r="F963" s="730"/>
      <c r="G963" s="730"/>
      <c r="H963" s="730"/>
      <c r="I963" s="731"/>
    </row>
    <row r="964" spans="1:9" ht="16.5" customHeight="1" thickBot="1" x14ac:dyDescent="0.3">
      <c r="A964" s="732"/>
      <c r="B964" s="733"/>
      <c r="C964" s="734"/>
      <c r="D964" s="733"/>
      <c r="E964" s="735"/>
      <c r="F964" s="736"/>
      <c r="G964" s="736"/>
      <c r="H964" s="736"/>
      <c r="I964" s="737"/>
    </row>
    <row r="965" spans="1:9" ht="16.5" customHeight="1" thickTop="1" thickBot="1" x14ac:dyDescent="0.3">
      <c r="A965" s="777" t="s">
        <v>43</v>
      </c>
      <c r="B965" s="778"/>
      <c r="C965" s="779"/>
      <c r="D965" s="778"/>
      <c r="E965" s="780">
        <f>SUM(E946:E964)</f>
        <v>0</v>
      </c>
      <c r="F965" s="781">
        <f>SUM(F946:F964)</f>
        <v>0</v>
      </c>
      <c r="G965" s="781">
        <f>SUM(G946:G964)</f>
        <v>0</v>
      </c>
      <c r="H965" s="781">
        <f>SUM(H946:H964)</f>
        <v>0</v>
      </c>
      <c r="I965" s="782">
        <f>SUM(I946:I964)</f>
        <v>0</v>
      </c>
    </row>
    <row r="966" spans="1:9" ht="16.5" customHeight="1" thickTop="1" thickBot="1" x14ac:dyDescent="0.3">
      <c r="A966" s="651" t="s">
        <v>45</v>
      </c>
      <c r="B966" s="652"/>
      <c r="C966" s="653"/>
      <c r="D966" s="652"/>
      <c r="E966" s="654"/>
      <c r="F966" s="654"/>
      <c r="G966" s="654"/>
      <c r="H966" s="654"/>
      <c r="I966" s="655">
        <f>I986</f>
        <v>15872.12</v>
      </c>
    </row>
    <row r="967" spans="1:9" ht="38.25" customHeight="1" thickTop="1" x14ac:dyDescent="0.2">
      <c r="A967" s="712">
        <v>1</v>
      </c>
      <c r="B967" s="892" t="s">
        <v>14683</v>
      </c>
      <c r="C967" s="886" t="s">
        <v>14684</v>
      </c>
      <c r="D967" s="892" t="s">
        <v>14683</v>
      </c>
      <c r="E967" s="886">
        <v>60</v>
      </c>
      <c r="F967" s="886">
        <v>15872.12</v>
      </c>
      <c r="G967" s="896"/>
      <c r="H967" s="886">
        <v>15872.12</v>
      </c>
      <c r="I967" s="886">
        <v>15872.12</v>
      </c>
    </row>
    <row r="968" spans="1:9" ht="37.5" customHeight="1" x14ac:dyDescent="0.25">
      <c r="A968" s="762"/>
      <c r="B968" s="897"/>
      <c r="C968" s="898"/>
      <c r="D968" s="897"/>
      <c r="E968" s="899"/>
      <c r="F968" s="761"/>
      <c r="G968" s="761"/>
      <c r="H968" s="761"/>
      <c r="I968" s="761"/>
    </row>
    <row r="969" spans="1:9" ht="32.25" customHeight="1" x14ac:dyDescent="0.25">
      <c r="A969" s="762"/>
      <c r="B969" s="897"/>
      <c r="C969" s="898"/>
      <c r="D969" s="897"/>
      <c r="E969" s="899"/>
      <c r="F969" s="761"/>
      <c r="G969" s="761"/>
      <c r="H969" s="761"/>
      <c r="I969" s="761"/>
    </row>
    <row r="970" spans="1:9" ht="16.5" customHeight="1" x14ac:dyDescent="0.25">
      <c r="A970" s="726"/>
      <c r="B970" s="897"/>
      <c r="C970" s="898"/>
      <c r="D970" s="897"/>
      <c r="E970" s="899"/>
      <c r="F970" s="761"/>
      <c r="G970" s="761"/>
      <c r="H970" s="761"/>
      <c r="I970" s="761"/>
    </row>
    <row r="971" spans="1:9" ht="16.5" customHeight="1" x14ac:dyDescent="0.25">
      <c r="A971" s="726"/>
      <c r="B971" s="727"/>
      <c r="C971" s="728"/>
      <c r="D971" s="727"/>
      <c r="E971" s="729"/>
      <c r="F971" s="730"/>
      <c r="G971" s="730"/>
      <c r="H971" s="730"/>
      <c r="I971" s="731"/>
    </row>
    <row r="972" spans="1:9" ht="16.5" customHeight="1" x14ac:dyDescent="0.25">
      <c r="A972" s="726"/>
      <c r="B972" s="727"/>
      <c r="C972" s="728"/>
      <c r="D972" s="727"/>
      <c r="E972" s="729"/>
      <c r="F972" s="730"/>
      <c r="G972" s="730"/>
      <c r="H972" s="730"/>
      <c r="I972" s="731"/>
    </row>
    <row r="973" spans="1:9" ht="16.5" customHeight="1" x14ac:dyDescent="0.25">
      <c r="A973" s="726"/>
      <c r="B973" s="727"/>
      <c r="C973" s="728"/>
      <c r="D973" s="727"/>
      <c r="E973" s="729"/>
      <c r="F973" s="730"/>
      <c r="G973" s="730"/>
      <c r="H973" s="730"/>
      <c r="I973" s="731"/>
    </row>
    <row r="974" spans="1:9" ht="16.5" customHeight="1" x14ac:dyDescent="0.25">
      <c r="A974" s="726"/>
      <c r="B974" s="727"/>
      <c r="C974" s="728"/>
      <c r="D974" s="727"/>
      <c r="E974" s="729"/>
      <c r="F974" s="730"/>
      <c r="G974" s="730"/>
      <c r="H974" s="730"/>
      <c r="I974" s="731"/>
    </row>
    <row r="975" spans="1:9" ht="16.5" customHeight="1" x14ac:dyDescent="0.25">
      <c r="A975" s="726"/>
      <c r="B975" s="727"/>
      <c r="C975" s="728"/>
      <c r="D975" s="727"/>
      <c r="E975" s="729"/>
      <c r="F975" s="730"/>
      <c r="G975" s="730"/>
      <c r="H975" s="730"/>
      <c r="I975" s="731"/>
    </row>
    <row r="976" spans="1:9" ht="16.5" customHeight="1" x14ac:dyDescent="0.25">
      <c r="A976" s="726"/>
      <c r="B976" s="727"/>
      <c r="C976" s="728"/>
      <c r="D976" s="727"/>
      <c r="E976" s="729"/>
      <c r="F976" s="730"/>
      <c r="G976" s="730"/>
      <c r="H976" s="730"/>
      <c r="I976" s="731"/>
    </row>
    <row r="977" spans="1:9" ht="16.5" customHeight="1" x14ac:dyDescent="0.25">
      <c r="A977" s="726"/>
      <c r="B977" s="727"/>
      <c r="C977" s="728"/>
      <c r="D977" s="727"/>
      <c r="E977" s="729"/>
      <c r="F977" s="730"/>
      <c r="G977" s="730"/>
      <c r="H977" s="730"/>
      <c r="I977" s="731"/>
    </row>
    <row r="978" spans="1:9" ht="16.5" customHeight="1" x14ac:dyDescent="0.25">
      <c r="A978" s="726"/>
      <c r="B978" s="727"/>
      <c r="C978" s="728"/>
      <c r="D978" s="727"/>
      <c r="E978" s="729"/>
      <c r="F978" s="730"/>
      <c r="G978" s="730"/>
      <c r="H978" s="730"/>
      <c r="I978" s="731"/>
    </row>
    <row r="979" spans="1:9" ht="16.5" customHeight="1" x14ac:dyDescent="0.25">
      <c r="A979" s="726"/>
      <c r="B979" s="727"/>
      <c r="C979" s="728"/>
      <c r="D979" s="727"/>
      <c r="E979" s="729"/>
      <c r="F979" s="730"/>
      <c r="G979" s="730"/>
      <c r="H979" s="730"/>
      <c r="I979" s="731"/>
    </row>
    <row r="980" spans="1:9" ht="16.5" customHeight="1" x14ac:dyDescent="0.25">
      <c r="A980" s="726"/>
      <c r="B980" s="727"/>
      <c r="C980" s="728"/>
      <c r="D980" s="727"/>
      <c r="E980" s="729"/>
      <c r="F980" s="730"/>
      <c r="G980" s="730"/>
      <c r="H980" s="730"/>
      <c r="I980" s="731"/>
    </row>
    <row r="981" spans="1:9" ht="16.5" customHeight="1" x14ac:dyDescent="0.25">
      <c r="A981" s="726"/>
      <c r="B981" s="727"/>
      <c r="C981" s="728"/>
      <c r="D981" s="727"/>
      <c r="E981" s="729"/>
      <c r="F981" s="730"/>
      <c r="G981" s="730"/>
      <c r="H981" s="730"/>
      <c r="I981" s="731"/>
    </row>
    <row r="982" spans="1:9" ht="16.5" customHeight="1" x14ac:dyDescent="0.25">
      <c r="A982" s="726"/>
      <c r="B982" s="727"/>
      <c r="C982" s="728"/>
      <c r="D982" s="727"/>
      <c r="E982" s="729"/>
      <c r="F982" s="730"/>
      <c r="G982" s="730"/>
      <c r="H982" s="730"/>
      <c r="I982" s="731"/>
    </row>
    <row r="983" spans="1:9" ht="16.5" customHeight="1" x14ac:dyDescent="0.25">
      <c r="A983" s="726"/>
      <c r="B983" s="727"/>
      <c r="C983" s="728"/>
      <c r="D983" s="727"/>
      <c r="E983" s="729"/>
      <c r="F983" s="730"/>
      <c r="G983" s="730"/>
      <c r="H983" s="730"/>
      <c r="I983" s="731"/>
    </row>
    <row r="984" spans="1:9" ht="16.5" customHeight="1" x14ac:dyDescent="0.25">
      <c r="A984" s="726"/>
      <c r="B984" s="727"/>
      <c r="C984" s="728"/>
      <c r="D984" s="727"/>
      <c r="E984" s="729"/>
      <c r="F984" s="730"/>
      <c r="G984" s="730"/>
      <c r="H984" s="730"/>
      <c r="I984" s="731"/>
    </row>
    <row r="985" spans="1:9" ht="16.5" customHeight="1" thickBot="1" x14ac:dyDescent="0.3">
      <c r="A985" s="732"/>
      <c r="B985" s="733"/>
      <c r="C985" s="734"/>
      <c r="D985" s="733"/>
      <c r="E985" s="735"/>
      <c r="F985" s="736"/>
      <c r="G985" s="736"/>
      <c r="H985" s="736"/>
      <c r="I985" s="737"/>
    </row>
    <row r="986" spans="1:9" ht="16.5" customHeight="1" thickTop="1" thickBot="1" x14ac:dyDescent="0.3">
      <c r="A986" s="777" t="s">
        <v>43</v>
      </c>
      <c r="B986" s="778"/>
      <c r="C986" s="778"/>
      <c r="D986" s="778"/>
      <c r="E986" s="780">
        <f>SUM(E967:E985)</f>
        <v>60</v>
      </c>
      <c r="F986" s="781">
        <f>SUM(F967:F985)</f>
        <v>15872.12</v>
      </c>
      <c r="G986" s="781">
        <f>SUM(G967:G985)</f>
        <v>0</v>
      </c>
      <c r="H986" s="781">
        <f>SUM(H967:H985)</f>
        <v>15872.12</v>
      </c>
      <c r="I986" s="782">
        <f>SUM(I967:I985)</f>
        <v>15872.12</v>
      </c>
    </row>
    <row r="987" spans="1:9" ht="16.5" customHeight="1" thickTop="1" x14ac:dyDescent="0.25">
      <c r="A987" s="651" t="s">
        <v>46</v>
      </c>
      <c r="B987" s="652"/>
      <c r="C987" s="652"/>
      <c r="D987" s="652"/>
      <c r="E987" s="654"/>
      <c r="F987" s="654"/>
      <c r="G987" s="654"/>
      <c r="H987" s="654"/>
      <c r="I987" s="655">
        <f>I1006</f>
        <v>0</v>
      </c>
    </row>
    <row r="988" spans="1:9" ht="46.5" customHeight="1" x14ac:dyDescent="0.2">
      <c r="A988" s="820"/>
      <c r="B988" s="897"/>
      <c r="C988" s="897"/>
      <c r="D988" s="897"/>
      <c r="E988" s="899"/>
      <c r="F988" s="761"/>
      <c r="G988" s="761"/>
      <c r="H988" s="761"/>
      <c r="I988" s="761"/>
    </row>
    <row r="989" spans="1:9" ht="51" customHeight="1" x14ac:dyDescent="0.2">
      <c r="A989" s="820"/>
      <c r="B989" s="897"/>
      <c r="C989" s="898"/>
      <c r="D989" s="897"/>
      <c r="E989" s="899"/>
      <c r="F989" s="761"/>
      <c r="G989" s="761"/>
      <c r="H989" s="761"/>
      <c r="I989" s="761"/>
    </row>
    <row r="990" spans="1:9" ht="37.5" customHeight="1" x14ac:dyDescent="0.25">
      <c r="A990" s="762"/>
      <c r="B990" s="897"/>
      <c r="C990" s="898"/>
      <c r="D990" s="897"/>
      <c r="E990" s="899"/>
      <c r="F990" s="761"/>
      <c r="G990" s="761"/>
      <c r="H990" s="761"/>
      <c r="I990" s="761"/>
    </row>
    <row r="991" spans="1:9" ht="16.5" customHeight="1" x14ac:dyDescent="0.25">
      <c r="A991" s="726"/>
      <c r="B991" s="897"/>
      <c r="C991" s="898"/>
      <c r="D991" s="897"/>
      <c r="E991" s="899"/>
      <c r="F991" s="761"/>
      <c r="G991" s="761"/>
      <c r="H991" s="761"/>
      <c r="I991" s="761"/>
    </row>
    <row r="992" spans="1:9" ht="16.5" customHeight="1" x14ac:dyDescent="0.25">
      <c r="A992" s="726"/>
      <c r="B992" s="897"/>
      <c r="C992" s="898"/>
      <c r="D992" s="897"/>
      <c r="E992" s="899"/>
      <c r="F992" s="761"/>
      <c r="G992" s="761"/>
      <c r="H992" s="761"/>
      <c r="I992" s="761"/>
    </row>
    <row r="993" spans="1:9" ht="16.5" customHeight="1" x14ac:dyDescent="0.25">
      <c r="A993" s="726"/>
      <c r="B993" s="727"/>
      <c r="C993" s="728"/>
      <c r="D993" s="727"/>
      <c r="E993" s="729"/>
      <c r="F993" s="730"/>
      <c r="G993" s="730"/>
      <c r="H993" s="730"/>
      <c r="I993" s="731"/>
    </row>
    <row r="994" spans="1:9" ht="16.5" customHeight="1" x14ac:dyDescent="0.25">
      <c r="A994" s="726"/>
      <c r="B994" s="727"/>
      <c r="C994" s="728"/>
      <c r="D994" s="727"/>
      <c r="E994" s="729"/>
      <c r="F994" s="730"/>
      <c r="G994" s="730"/>
      <c r="H994" s="730"/>
      <c r="I994" s="731"/>
    </row>
    <row r="995" spans="1:9" ht="16.5" customHeight="1" x14ac:dyDescent="0.25">
      <c r="A995" s="726"/>
      <c r="B995" s="727"/>
      <c r="C995" s="728"/>
      <c r="D995" s="727"/>
      <c r="E995" s="729"/>
      <c r="F995" s="730"/>
      <c r="G995" s="730"/>
      <c r="H995" s="730"/>
      <c r="I995" s="731"/>
    </row>
    <row r="996" spans="1:9" ht="16.5" customHeight="1" x14ac:dyDescent="0.25">
      <c r="A996" s="726"/>
      <c r="B996" s="727"/>
      <c r="C996" s="728"/>
      <c r="D996" s="727"/>
      <c r="E996" s="729"/>
      <c r="F996" s="730"/>
      <c r="G996" s="730"/>
      <c r="H996" s="730"/>
      <c r="I996" s="731"/>
    </row>
    <row r="997" spans="1:9" ht="16.5" customHeight="1" x14ac:dyDescent="0.25">
      <c r="A997" s="726"/>
      <c r="B997" s="727"/>
      <c r="C997" s="728"/>
      <c r="D997" s="727"/>
      <c r="E997" s="729"/>
      <c r="F997" s="730"/>
      <c r="G997" s="730"/>
      <c r="H997" s="730"/>
      <c r="I997" s="731"/>
    </row>
    <row r="998" spans="1:9" ht="16.5" customHeight="1" x14ac:dyDescent="0.25">
      <c r="A998" s="726"/>
      <c r="B998" s="727"/>
      <c r="C998" s="728"/>
      <c r="D998" s="727"/>
      <c r="E998" s="729"/>
      <c r="F998" s="730"/>
      <c r="G998" s="730"/>
      <c r="H998" s="730"/>
      <c r="I998" s="731"/>
    </row>
    <row r="999" spans="1:9" ht="16.5" customHeight="1" x14ac:dyDescent="0.25">
      <c r="A999" s="726"/>
      <c r="B999" s="727"/>
      <c r="C999" s="728"/>
      <c r="D999" s="727"/>
      <c r="E999" s="729"/>
      <c r="F999" s="730"/>
      <c r="G999" s="730"/>
      <c r="H999" s="730"/>
      <c r="I999" s="731"/>
    </row>
    <row r="1000" spans="1:9" ht="16.5" customHeight="1" x14ac:dyDescent="0.25">
      <c r="A1000" s="726"/>
      <c r="B1000" s="727"/>
      <c r="C1000" s="728"/>
      <c r="D1000" s="727"/>
      <c r="E1000" s="729"/>
      <c r="F1000" s="730"/>
      <c r="G1000" s="730"/>
      <c r="H1000" s="730"/>
      <c r="I1000" s="731"/>
    </row>
    <row r="1001" spans="1:9" ht="16.5" customHeight="1" x14ac:dyDescent="0.25">
      <c r="A1001" s="726"/>
      <c r="B1001" s="727"/>
      <c r="C1001" s="728"/>
      <c r="D1001" s="727"/>
      <c r="E1001" s="729"/>
      <c r="F1001" s="730"/>
      <c r="G1001" s="730"/>
      <c r="H1001" s="730"/>
      <c r="I1001" s="731"/>
    </row>
    <row r="1002" spans="1:9" ht="16.5" customHeight="1" x14ac:dyDescent="0.25">
      <c r="A1002" s="726"/>
      <c r="B1002" s="727"/>
      <c r="C1002" s="728"/>
      <c r="D1002" s="727"/>
      <c r="E1002" s="729"/>
      <c r="F1002" s="730"/>
      <c r="G1002" s="730"/>
      <c r="H1002" s="730"/>
      <c r="I1002" s="731"/>
    </row>
    <row r="1003" spans="1:9" ht="16.5" customHeight="1" x14ac:dyDescent="0.25">
      <c r="A1003" s="726"/>
      <c r="B1003" s="727"/>
      <c r="C1003" s="728"/>
      <c r="D1003" s="727"/>
      <c r="E1003" s="729"/>
      <c r="F1003" s="730"/>
      <c r="G1003" s="730"/>
      <c r="H1003" s="730"/>
      <c r="I1003" s="731"/>
    </row>
    <row r="1004" spans="1:9" ht="16.5" customHeight="1" x14ac:dyDescent="0.25">
      <c r="A1004" s="726"/>
      <c r="B1004" s="727"/>
      <c r="C1004" s="728"/>
      <c r="D1004" s="727"/>
      <c r="E1004" s="729"/>
      <c r="F1004" s="730"/>
      <c r="G1004" s="730"/>
      <c r="H1004" s="730"/>
      <c r="I1004" s="731"/>
    </row>
    <row r="1005" spans="1:9" ht="16.5" customHeight="1" thickBot="1" x14ac:dyDescent="0.3">
      <c r="A1005" s="732"/>
      <c r="B1005" s="733"/>
      <c r="C1005" s="734"/>
      <c r="D1005" s="733"/>
      <c r="E1005" s="735"/>
      <c r="F1005" s="736"/>
      <c r="G1005" s="736"/>
      <c r="H1005" s="736"/>
      <c r="I1005" s="737"/>
    </row>
    <row r="1006" spans="1:9" ht="16.5" customHeight="1" thickTop="1" thickBot="1" x14ac:dyDescent="0.3">
      <c r="A1006" s="702" t="s">
        <v>43</v>
      </c>
      <c r="B1006" s="703"/>
      <c r="C1006" s="704"/>
      <c r="D1006" s="703"/>
      <c r="E1006" s="774">
        <f>SUM(E988:E1005)</f>
        <v>0</v>
      </c>
      <c r="F1006" s="775">
        <f>SUM(F988:F1005)</f>
        <v>0</v>
      </c>
      <c r="G1006" s="775">
        <f>SUM(G988:G1005)</f>
        <v>0</v>
      </c>
      <c r="H1006" s="775">
        <f>SUM(H988:H1005)</f>
        <v>0</v>
      </c>
      <c r="I1006" s="705">
        <f>SUM(I988:I1005)</f>
        <v>0</v>
      </c>
    </row>
    <row r="1007" spans="1:9" ht="16.5" customHeight="1" thickTop="1" thickBot="1" x14ac:dyDescent="0.3">
      <c r="A1007" s="706" t="s">
        <v>47</v>
      </c>
      <c r="B1007" s="707"/>
      <c r="C1007" s="708"/>
      <c r="D1007" s="707"/>
      <c r="E1007" s="709"/>
      <c r="F1007" s="709"/>
      <c r="G1007" s="709"/>
      <c r="H1007" s="709"/>
      <c r="I1007" s="711">
        <f>I1027</f>
        <v>28013.91</v>
      </c>
    </row>
    <row r="1008" spans="1:9" ht="46.5" customHeight="1" thickTop="1" x14ac:dyDescent="0.25">
      <c r="A1008" s="770">
        <v>1</v>
      </c>
      <c r="B1008" s="900" t="s">
        <v>14685</v>
      </c>
      <c r="C1008" s="886" t="s">
        <v>14686</v>
      </c>
      <c r="D1008" s="886" t="s">
        <v>14687</v>
      </c>
      <c r="E1008" s="887">
        <v>1985</v>
      </c>
      <c r="F1008" s="886">
        <v>28013.91</v>
      </c>
      <c r="G1008" s="887"/>
      <c r="H1008" s="886">
        <v>28013.91</v>
      </c>
      <c r="I1008" s="886">
        <v>28013.91</v>
      </c>
    </row>
    <row r="1009" spans="1:9" ht="16.5" customHeight="1" x14ac:dyDescent="0.25">
      <c r="A1009" s="726"/>
      <c r="B1009" s="727"/>
      <c r="C1009" s="728"/>
      <c r="D1009" s="727"/>
      <c r="E1009" s="729"/>
      <c r="F1009" s="730"/>
      <c r="G1009" s="730"/>
      <c r="H1009" s="730"/>
      <c r="I1009" s="731"/>
    </row>
    <row r="1010" spans="1:9" ht="16.5" customHeight="1" x14ac:dyDescent="0.25">
      <c r="A1010" s="726"/>
      <c r="B1010" s="727"/>
      <c r="C1010" s="728"/>
      <c r="D1010" s="727"/>
      <c r="E1010" s="729"/>
      <c r="F1010" s="730"/>
      <c r="G1010" s="730"/>
      <c r="H1010" s="730"/>
      <c r="I1010" s="731"/>
    </row>
    <row r="1011" spans="1:9" ht="16.5" customHeight="1" x14ac:dyDescent="0.25">
      <c r="A1011" s="726"/>
      <c r="B1011" s="727"/>
      <c r="C1011" s="728"/>
      <c r="D1011" s="727"/>
      <c r="E1011" s="729"/>
      <c r="F1011" s="730"/>
      <c r="G1011" s="730"/>
      <c r="H1011" s="730"/>
      <c r="I1011" s="731"/>
    </row>
    <row r="1012" spans="1:9" ht="16.5" customHeight="1" x14ac:dyDescent="0.25">
      <c r="A1012" s="726"/>
      <c r="B1012" s="727"/>
      <c r="C1012" s="728"/>
      <c r="D1012" s="727"/>
      <c r="E1012" s="729"/>
      <c r="F1012" s="730"/>
      <c r="G1012" s="730"/>
      <c r="H1012" s="730"/>
      <c r="I1012" s="731"/>
    </row>
    <row r="1013" spans="1:9" ht="16.5" customHeight="1" x14ac:dyDescent="0.25">
      <c r="A1013" s="726"/>
      <c r="B1013" s="727"/>
      <c r="C1013" s="728"/>
      <c r="D1013" s="727"/>
      <c r="E1013" s="729"/>
      <c r="F1013" s="730"/>
      <c r="G1013" s="730"/>
      <c r="H1013" s="730"/>
      <c r="I1013" s="731"/>
    </row>
    <row r="1014" spans="1:9" ht="16.5" customHeight="1" x14ac:dyDescent="0.25">
      <c r="A1014" s="726"/>
      <c r="B1014" s="727"/>
      <c r="C1014" s="728"/>
      <c r="D1014" s="727"/>
      <c r="E1014" s="729"/>
      <c r="F1014" s="730"/>
      <c r="G1014" s="730"/>
      <c r="H1014" s="730"/>
      <c r="I1014" s="731"/>
    </row>
    <row r="1015" spans="1:9" ht="16.5" customHeight="1" x14ac:dyDescent="0.25">
      <c r="A1015" s="726"/>
      <c r="B1015" s="727"/>
      <c r="C1015" s="728"/>
      <c r="D1015" s="727"/>
      <c r="E1015" s="729"/>
      <c r="F1015" s="730"/>
      <c r="G1015" s="730"/>
      <c r="H1015" s="730"/>
      <c r="I1015" s="731"/>
    </row>
    <row r="1016" spans="1:9" ht="16.5" customHeight="1" x14ac:dyDescent="0.25">
      <c r="A1016" s="726"/>
      <c r="B1016" s="727"/>
      <c r="C1016" s="728"/>
      <c r="D1016" s="727"/>
      <c r="E1016" s="729"/>
      <c r="F1016" s="730"/>
      <c r="G1016" s="730"/>
      <c r="H1016" s="730"/>
      <c r="I1016" s="731"/>
    </row>
    <row r="1017" spans="1:9" ht="16.5" customHeight="1" x14ac:dyDescent="0.25">
      <c r="A1017" s="726"/>
      <c r="B1017" s="727"/>
      <c r="C1017" s="728"/>
      <c r="D1017" s="727"/>
      <c r="E1017" s="729"/>
      <c r="F1017" s="730"/>
      <c r="G1017" s="730"/>
      <c r="H1017" s="730"/>
      <c r="I1017" s="731"/>
    </row>
    <row r="1018" spans="1:9" ht="16.5" customHeight="1" x14ac:dyDescent="0.25">
      <c r="A1018" s="726"/>
      <c r="B1018" s="727"/>
      <c r="C1018" s="728"/>
      <c r="D1018" s="727"/>
      <c r="E1018" s="729"/>
      <c r="F1018" s="730"/>
      <c r="G1018" s="730"/>
      <c r="H1018" s="730"/>
      <c r="I1018" s="731"/>
    </row>
    <row r="1019" spans="1:9" ht="16.5" customHeight="1" x14ac:dyDescent="0.25">
      <c r="A1019" s="726"/>
      <c r="B1019" s="727"/>
      <c r="C1019" s="728"/>
      <c r="D1019" s="727"/>
      <c r="E1019" s="729"/>
      <c r="F1019" s="730"/>
      <c r="G1019" s="730"/>
      <c r="H1019" s="730"/>
      <c r="I1019" s="731"/>
    </row>
    <row r="1020" spans="1:9" ht="16.5" customHeight="1" x14ac:dyDescent="0.25">
      <c r="A1020" s="726"/>
      <c r="B1020" s="727"/>
      <c r="C1020" s="728"/>
      <c r="D1020" s="727"/>
      <c r="E1020" s="729"/>
      <c r="F1020" s="730"/>
      <c r="G1020" s="730"/>
      <c r="H1020" s="730"/>
      <c r="I1020" s="731"/>
    </row>
    <row r="1021" spans="1:9" ht="16.5" customHeight="1" x14ac:dyDescent="0.25">
      <c r="A1021" s="726"/>
      <c r="B1021" s="727"/>
      <c r="C1021" s="728"/>
      <c r="D1021" s="727"/>
      <c r="E1021" s="729"/>
      <c r="F1021" s="730"/>
      <c r="G1021" s="730"/>
      <c r="H1021" s="730"/>
      <c r="I1021" s="731"/>
    </row>
    <row r="1022" spans="1:9" ht="16.5" customHeight="1" x14ac:dyDescent="0.25">
      <c r="A1022" s="726"/>
      <c r="B1022" s="727"/>
      <c r="C1022" s="728"/>
      <c r="D1022" s="727"/>
      <c r="E1022" s="729"/>
      <c r="F1022" s="730"/>
      <c r="G1022" s="730"/>
      <c r="H1022" s="730"/>
      <c r="I1022" s="731"/>
    </row>
    <row r="1023" spans="1:9" ht="16.5" customHeight="1" x14ac:dyDescent="0.25">
      <c r="A1023" s="726"/>
      <c r="B1023" s="727"/>
      <c r="C1023" s="728"/>
      <c r="D1023" s="727"/>
      <c r="E1023" s="729"/>
      <c r="F1023" s="730"/>
      <c r="G1023" s="730"/>
      <c r="H1023" s="730"/>
      <c r="I1023" s="731"/>
    </row>
    <row r="1024" spans="1:9" ht="16.5" customHeight="1" x14ac:dyDescent="0.25">
      <c r="A1024" s="726"/>
      <c r="B1024" s="727"/>
      <c r="C1024" s="728"/>
      <c r="D1024" s="727"/>
      <c r="E1024" s="729"/>
      <c r="F1024" s="730"/>
      <c r="G1024" s="730"/>
      <c r="H1024" s="730"/>
      <c r="I1024" s="731"/>
    </row>
    <row r="1025" spans="1:9" ht="16.5" customHeight="1" x14ac:dyDescent="0.25">
      <c r="A1025" s="726"/>
      <c r="B1025" s="727"/>
      <c r="C1025" s="728"/>
      <c r="D1025" s="727"/>
      <c r="E1025" s="729"/>
      <c r="F1025" s="730"/>
      <c r="G1025" s="730"/>
      <c r="H1025" s="730"/>
      <c r="I1025" s="731"/>
    </row>
    <row r="1026" spans="1:9" ht="16.5" customHeight="1" thickBot="1" x14ac:dyDescent="0.3">
      <c r="A1026" s="732"/>
      <c r="B1026" s="733"/>
      <c r="C1026" s="734"/>
      <c r="D1026" s="733"/>
      <c r="E1026" s="735"/>
      <c r="F1026" s="736"/>
      <c r="G1026" s="736"/>
      <c r="H1026" s="736"/>
      <c r="I1026" s="737"/>
    </row>
    <row r="1027" spans="1:9" ht="16.5" customHeight="1" thickTop="1" thickBot="1" x14ac:dyDescent="0.3">
      <c r="A1027" s="702" t="s">
        <v>43</v>
      </c>
      <c r="B1027" s="703"/>
      <c r="C1027" s="704"/>
      <c r="D1027" s="703"/>
      <c r="E1027" s="774">
        <f>SUM(E1008:E1026)</f>
        <v>1985</v>
      </c>
      <c r="F1027" s="775">
        <f>SUM(F1008:F1026)</f>
        <v>28013.91</v>
      </c>
      <c r="G1027" s="775">
        <f>SUM(G1008:G1026)</f>
        <v>0</v>
      </c>
      <c r="H1027" s="775">
        <f>SUM(H1008:H1026)</f>
        <v>28013.91</v>
      </c>
      <c r="I1027" s="705">
        <f>SUM(I1008:I1026)</f>
        <v>28013.91</v>
      </c>
    </row>
    <row r="1028" spans="1:9" ht="16.5" customHeight="1" thickTop="1" x14ac:dyDescent="0.25">
      <c r="A1028" s="651" t="s">
        <v>48</v>
      </c>
      <c r="B1028" s="652"/>
      <c r="C1028" s="653"/>
      <c r="D1028" s="652"/>
      <c r="E1028" s="654"/>
      <c r="F1028" s="654"/>
      <c r="G1028" s="654"/>
      <c r="H1028" s="654"/>
      <c r="I1028" s="655">
        <f>I1048</f>
        <v>0</v>
      </c>
    </row>
    <row r="1029" spans="1:9" ht="16.5" customHeight="1" x14ac:dyDescent="0.25">
      <c r="A1029" s="762"/>
      <c r="B1029" s="901"/>
      <c r="C1029" s="728"/>
      <c r="D1029" s="727"/>
      <c r="E1029" s="729"/>
      <c r="F1029" s="730"/>
      <c r="G1029" s="730"/>
      <c r="H1029" s="730"/>
      <c r="I1029" s="731"/>
    </row>
    <row r="1030" spans="1:9" ht="16.5" customHeight="1" x14ac:dyDescent="0.25">
      <c r="A1030" s="726"/>
      <c r="B1030" s="727"/>
      <c r="C1030" s="728"/>
      <c r="D1030" s="727"/>
      <c r="E1030" s="729"/>
      <c r="F1030" s="730"/>
      <c r="G1030" s="730"/>
      <c r="H1030" s="730"/>
      <c r="I1030" s="731"/>
    </row>
    <row r="1031" spans="1:9" ht="16.5" customHeight="1" x14ac:dyDescent="0.25">
      <c r="A1031" s="726"/>
      <c r="B1031" s="727"/>
      <c r="C1031" s="728"/>
      <c r="D1031" s="727"/>
      <c r="E1031" s="729"/>
      <c r="F1031" s="730"/>
      <c r="G1031" s="730"/>
      <c r="H1031" s="730"/>
      <c r="I1031" s="731"/>
    </row>
    <row r="1032" spans="1:9" ht="16.5" customHeight="1" x14ac:dyDescent="0.25">
      <c r="A1032" s="726"/>
      <c r="B1032" s="727"/>
      <c r="C1032" s="728"/>
      <c r="D1032" s="727"/>
      <c r="E1032" s="729"/>
      <c r="F1032" s="730"/>
      <c r="G1032" s="730"/>
      <c r="H1032" s="730"/>
      <c r="I1032" s="731"/>
    </row>
    <row r="1033" spans="1:9" ht="16.5" customHeight="1" x14ac:dyDescent="0.25">
      <c r="A1033" s="726"/>
      <c r="B1033" s="727"/>
      <c r="C1033" s="728"/>
      <c r="D1033" s="727"/>
      <c r="E1033" s="729"/>
      <c r="F1033" s="730"/>
      <c r="G1033" s="730"/>
      <c r="H1033" s="730"/>
      <c r="I1033" s="731"/>
    </row>
    <row r="1034" spans="1:9" ht="16.5" customHeight="1" x14ac:dyDescent="0.25">
      <c r="A1034" s="726"/>
      <c r="B1034" s="727"/>
      <c r="C1034" s="728"/>
      <c r="D1034" s="727"/>
      <c r="E1034" s="729"/>
      <c r="F1034" s="730"/>
      <c r="G1034" s="730"/>
      <c r="H1034" s="730"/>
      <c r="I1034" s="731"/>
    </row>
    <row r="1035" spans="1:9" ht="16.5" customHeight="1" x14ac:dyDescent="0.25">
      <c r="A1035" s="726"/>
      <c r="B1035" s="727"/>
      <c r="C1035" s="728"/>
      <c r="D1035" s="727"/>
      <c r="E1035" s="729"/>
      <c r="F1035" s="730"/>
      <c r="G1035" s="730"/>
      <c r="H1035" s="730"/>
      <c r="I1035" s="731"/>
    </row>
    <row r="1036" spans="1:9" ht="16.5" customHeight="1" x14ac:dyDescent="0.25">
      <c r="A1036" s="726"/>
      <c r="B1036" s="727"/>
      <c r="C1036" s="728"/>
      <c r="D1036" s="727"/>
      <c r="E1036" s="729"/>
      <c r="F1036" s="730"/>
      <c r="G1036" s="730"/>
      <c r="H1036" s="730"/>
      <c r="I1036" s="731"/>
    </row>
    <row r="1037" spans="1:9" ht="16.5" customHeight="1" x14ac:dyDescent="0.25">
      <c r="A1037" s="726"/>
      <c r="B1037" s="727"/>
      <c r="C1037" s="728"/>
      <c r="D1037" s="727"/>
      <c r="E1037" s="729"/>
      <c r="F1037" s="730"/>
      <c r="G1037" s="730"/>
      <c r="H1037" s="730"/>
      <c r="I1037" s="731"/>
    </row>
    <row r="1038" spans="1:9" ht="16.5" customHeight="1" x14ac:dyDescent="0.25">
      <c r="A1038" s="726"/>
      <c r="B1038" s="727"/>
      <c r="C1038" s="728"/>
      <c r="D1038" s="727"/>
      <c r="E1038" s="729"/>
      <c r="F1038" s="730"/>
      <c r="G1038" s="730"/>
      <c r="H1038" s="730"/>
      <c r="I1038" s="731"/>
    </row>
    <row r="1039" spans="1:9" ht="16.5" customHeight="1" x14ac:dyDescent="0.25">
      <c r="A1039" s="726"/>
      <c r="B1039" s="727"/>
      <c r="C1039" s="728"/>
      <c r="D1039" s="727"/>
      <c r="E1039" s="729"/>
      <c r="F1039" s="730"/>
      <c r="G1039" s="730"/>
      <c r="H1039" s="730"/>
      <c r="I1039" s="731"/>
    </row>
    <row r="1040" spans="1:9" ht="16.5" customHeight="1" x14ac:dyDescent="0.25">
      <c r="A1040" s="726"/>
      <c r="B1040" s="727"/>
      <c r="C1040" s="728"/>
      <c r="D1040" s="727"/>
      <c r="E1040" s="729"/>
      <c r="F1040" s="730"/>
      <c r="G1040" s="730"/>
      <c r="H1040" s="730"/>
      <c r="I1040" s="731"/>
    </row>
    <row r="1041" spans="1:9" ht="16.5" customHeight="1" x14ac:dyDescent="0.25">
      <c r="A1041" s="726"/>
      <c r="B1041" s="727"/>
      <c r="C1041" s="728"/>
      <c r="D1041" s="727"/>
      <c r="E1041" s="729"/>
      <c r="F1041" s="730"/>
      <c r="G1041" s="730"/>
      <c r="H1041" s="730"/>
      <c r="I1041" s="731"/>
    </row>
    <row r="1042" spans="1:9" ht="16.5" customHeight="1" x14ac:dyDescent="0.25">
      <c r="A1042" s="726"/>
      <c r="B1042" s="727"/>
      <c r="C1042" s="728"/>
      <c r="D1042" s="727"/>
      <c r="E1042" s="729"/>
      <c r="F1042" s="730"/>
      <c r="G1042" s="730"/>
      <c r="H1042" s="730"/>
      <c r="I1042" s="731"/>
    </row>
    <row r="1043" spans="1:9" ht="16.5" customHeight="1" x14ac:dyDescent="0.25">
      <c r="A1043" s="726"/>
      <c r="B1043" s="727"/>
      <c r="C1043" s="728"/>
      <c r="D1043" s="727"/>
      <c r="E1043" s="729"/>
      <c r="F1043" s="730"/>
      <c r="G1043" s="730"/>
      <c r="H1043" s="730"/>
      <c r="I1043" s="731"/>
    </row>
    <row r="1044" spans="1:9" ht="16.5" customHeight="1" x14ac:dyDescent="0.25">
      <c r="A1044" s="726"/>
      <c r="B1044" s="727"/>
      <c r="C1044" s="728"/>
      <c r="D1044" s="727"/>
      <c r="E1044" s="729"/>
      <c r="F1044" s="730"/>
      <c r="G1044" s="730"/>
      <c r="H1044" s="730"/>
      <c r="I1044" s="731"/>
    </row>
    <row r="1045" spans="1:9" ht="16.5" customHeight="1" x14ac:dyDescent="0.25">
      <c r="A1045" s="726"/>
      <c r="B1045" s="727"/>
      <c r="C1045" s="728"/>
      <c r="D1045" s="727"/>
      <c r="E1045" s="729"/>
      <c r="F1045" s="730"/>
      <c r="G1045" s="730"/>
      <c r="H1045" s="730"/>
      <c r="I1045" s="731"/>
    </row>
    <row r="1046" spans="1:9" ht="16.5" customHeight="1" x14ac:dyDescent="0.25">
      <c r="A1046" s="726"/>
      <c r="B1046" s="727"/>
      <c r="C1046" s="728"/>
      <c r="D1046" s="727"/>
      <c r="E1046" s="729"/>
      <c r="F1046" s="730"/>
      <c r="G1046" s="730"/>
      <c r="H1046" s="730"/>
      <c r="I1046" s="731"/>
    </row>
    <row r="1047" spans="1:9" ht="16.5" customHeight="1" thickBot="1" x14ac:dyDescent="0.3">
      <c r="A1047" s="732"/>
      <c r="B1047" s="733"/>
      <c r="C1047" s="734"/>
      <c r="D1047" s="733"/>
      <c r="E1047" s="735"/>
      <c r="F1047" s="736"/>
      <c r="G1047" s="736"/>
      <c r="H1047" s="736"/>
      <c r="I1047" s="737"/>
    </row>
    <row r="1048" spans="1:9" ht="16.5" customHeight="1" thickTop="1" thickBot="1" x14ac:dyDescent="0.3">
      <c r="A1048" s="777" t="s">
        <v>43</v>
      </c>
      <c r="B1048" s="778"/>
      <c r="C1048" s="779"/>
      <c r="D1048" s="778"/>
      <c r="E1048" s="780">
        <f>SUM(E1029:E1047)</f>
        <v>0</v>
      </c>
      <c r="F1048" s="781">
        <f>SUM(F1029:F1047)</f>
        <v>0</v>
      </c>
      <c r="G1048" s="781">
        <f>SUM(G1029:G1047)</f>
        <v>0</v>
      </c>
      <c r="H1048" s="781">
        <f>SUM(H1029:H1047)</f>
        <v>0</v>
      </c>
      <c r="I1048" s="782">
        <f>SUM(I1029:I1047)</f>
        <v>0</v>
      </c>
    </row>
    <row r="1049" spans="1:9" ht="16.5" customHeight="1" thickTop="1" thickBot="1" x14ac:dyDescent="0.3">
      <c r="A1049" s="644" t="s">
        <v>79</v>
      </c>
      <c r="B1049" s="645"/>
      <c r="C1049" s="646"/>
      <c r="D1049" s="645"/>
      <c r="E1049" s="647">
        <f>E1115+E1136+E1157+E1178+E1199</f>
        <v>182</v>
      </c>
      <c r="F1049" s="648"/>
      <c r="G1049" s="648"/>
      <c r="H1049" s="648"/>
      <c r="I1049" s="647">
        <f>I1115+I1136+I1157+I1178+I1199</f>
        <v>14253.36</v>
      </c>
    </row>
    <row r="1050" spans="1:9" ht="16.5" customHeight="1" thickTop="1" thickBot="1" x14ac:dyDescent="0.3">
      <c r="A1050" s="651" t="s">
        <v>13</v>
      </c>
      <c r="B1050" s="652"/>
      <c r="C1050" s="653"/>
      <c r="D1050" s="652"/>
      <c r="E1050" s="654"/>
      <c r="F1050" s="654"/>
      <c r="G1050" s="654"/>
      <c r="H1050" s="654"/>
      <c r="I1050" s="655">
        <f>I1115</f>
        <v>6050</v>
      </c>
    </row>
    <row r="1051" spans="1:9" ht="45" customHeight="1" thickTop="1" x14ac:dyDescent="0.2">
      <c r="A1051" s="712">
        <v>1</v>
      </c>
      <c r="B1051" s="163" t="s">
        <v>14688</v>
      </c>
      <c r="C1051" s="244" t="s">
        <v>14689</v>
      </c>
      <c r="D1051" s="372" t="s">
        <v>14690</v>
      </c>
      <c r="E1051" s="244">
        <v>3</v>
      </c>
      <c r="F1051" s="244">
        <v>550</v>
      </c>
      <c r="G1051" s="373"/>
      <c r="H1051" s="244">
        <f>F1051</f>
        <v>550</v>
      </c>
      <c r="I1051" s="244">
        <f>F1051</f>
        <v>550</v>
      </c>
    </row>
    <row r="1052" spans="1:9" ht="34.5" customHeight="1" thickBot="1" x14ac:dyDescent="0.25">
      <c r="A1052" s="717">
        <v>2</v>
      </c>
      <c r="B1052" s="163" t="s">
        <v>14691</v>
      </c>
      <c r="C1052" s="244" t="s">
        <v>14692</v>
      </c>
      <c r="D1052" s="372" t="s">
        <v>14693</v>
      </c>
      <c r="E1052" s="244">
        <v>5</v>
      </c>
      <c r="F1052" s="244">
        <v>550</v>
      </c>
      <c r="G1052" s="373"/>
      <c r="H1052" s="244">
        <f t="shared" ref="H1052:H1058" si="0">F1052</f>
        <v>550</v>
      </c>
      <c r="I1052" s="244">
        <f t="shared" ref="I1052:I1058" si="1">F1052</f>
        <v>550</v>
      </c>
    </row>
    <row r="1053" spans="1:9" ht="44.25" customHeight="1" thickTop="1" x14ac:dyDescent="0.2">
      <c r="A1053" s="712">
        <v>3</v>
      </c>
      <c r="B1053" s="170" t="s">
        <v>14694</v>
      </c>
      <c r="C1053" s="244" t="s">
        <v>14695</v>
      </c>
      <c r="D1053" s="372" t="s">
        <v>14696</v>
      </c>
      <c r="E1053" s="244">
        <v>5</v>
      </c>
      <c r="F1053" s="244">
        <v>550</v>
      </c>
      <c r="G1053" s="373"/>
      <c r="H1053" s="244">
        <f t="shared" si="0"/>
        <v>550</v>
      </c>
      <c r="I1053" s="244">
        <f t="shared" si="1"/>
        <v>550</v>
      </c>
    </row>
    <row r="1054" spans="1:9" ht="40.5" customHeight="1" thickBot="1" x14ac:dyDescent="0.25">
      <c r="A1054" s="717">
        <v>4</v>
      </c>
      <c r="B1054" s="170" t="s">
        <v>14697</v>
      </c>
      <c r="C1054" s="244" t="s">
        <v>14698</v>
      </c>
      <c r="D1054" s="372" t="s">
        <v>14699</v>
      </c>
      <c r="E1054" s="244">
        <v>6</v>
      </c>
      <c r="F1054" s="244">
        <v>550</v>
      </c>
      <c r="G1054" s="373"/>
      <c r="H1054" s="244">
        <f t="shared" si="0"/>
        <v>550</v>
      </c>
      <c r="I1054" s="244">
        <f t="shared" si="1"/>
        <v>550</v>
      </c>
    </row>
    <row r="1055" spans="1:9" ht="42.75" customHeight="1" thickTop="1" x14ac:dyDescent="0.2">
      <c r="A1055" s="712">
        <v>5</v>
      </c>
      <c r="B1055" s="170" t="s">
        <v>14700</v>
      </c>
      <c r="C1055" s="244" t="s">
        <v>14701</v>
      </c>
      <c r="D1055" s="372" t="s">
        <v>14702</v>
      </c>
      <c r="E1055" s="244">
        <v>3</v>
      </c>
      <c r="F1055" s="244">
        <v>550</v>
      </c>
      <c r="G1055" s="373"/>
      <c r="H1055" s="244">
        <f t="shared" si="0"/>
        <v>550</v>
      </c>
      <c r="I1055" s="244">
        <f t="shared" si="1"/>
        <v>550</v>
      </c>
    </row>
    <row r="1056" spans="1:9" ht="46.5" customHeight="1" thickBot="1" x14ac:dyDescent="0.25">
      <c r="A1056" s="717">
        <v>6</v>
      </c>
      <c r="B1056" s="170" t="s">
        <v>14703</v>
      </c>
      <c r="C1056" s="244" t="s">
        <v>14704</v>
      </c>
      <c r="D1056" s="372" t="s">
        <v>14705</v>
      </c>
      <c r="E1056" s="244">
        <v>7</v>
      </c>
      <c r="F1056" s="244">
        <v>550</v>
      </c>
      <c r="G1056" s="373"/>
      <c r="H1056" s="244">
        <f t="shared" si="0"/>
        <v>550</v>
      </c>
      <c r="I1056" s="244">
        <f t="shared" si="1"/>
        <v>550</v>
      </c>
    </row>
    <row r="1057" spans="1:9" ht="40.5" customHeight="1" thickTop="1" x14ac:dyDescent="0.2">
      <c r="A1057" s="712">
        <v>7</v>
      </c>
      <c r="B1057" s="170" t="s">
        <v>14706</v>
      </c>
      <c r="C1057" s="244" t="s">
        <v>14707</v>
      </c>
      <c r="D1057" s="372" t="s">
        <v>14708</v>
      </c>
      <c r="E1057" s="244">
        <v>10</v>
      </c>
      <c r="F1057" s="244">
        <v>550</v>
      </c>
      <c r="G1057" s="373"/>
      <c r="H1057" s="244">
        <f t="shared" si="0"/>
        <v>550</v>
      </c>
      <c r="I1057" s="244">
        <f t="shared" si="1"/>
        <v>550</v>
      </c>
    </row>
    <row r="1058" spans="1:9" ht="35.25" customHeight="1" thickBot="1" x14ac:dyDescent="0.25">
      <c r="A1058" s="717">
        <v>8</v>
      </c>
      <c r="B1058" s="170" t="s">
        <v>14709</v>
      </c>
      <c r="C1058" s="244" t="s">
        <v>14710</v>
      </c>
      <c r="D1058" s="372" t="s">
        <v>14711</v>
      </c>
      <c r="E1058" s="244">
        <v>8</v>
      </c>
      <c r="F1058" s="244">
        <v>550</v>
      </c>
      <c r="G1058" s="373"/>
      <c r="H1058" s="244">
        <f t="shared" si="0"/>
        <v>550</v>
      </c>
      <c r="I1058" s="244">
        <f t="shared" si="1"/>
        <v>550</v>
      </c>
    </row>
    <row r="1059" spans="1:9" ht="33.75" customHeight="1" thickTop="1" x14ac:dyDescent="0.2">
      <c r="A1059" s="712">
        <v>9</v>
      </c>
      <c r="B1059" s="170" t="s">
        <v>14712</v>
      </c>
      <c r="C1059" s="244" t="s">
        <v>14713</v>
      </c>
      <c r="D1059" s="372" t="s">
        <v>14714</v>
      </c>
      <c r="E1059" s="244">
        <v>7</v>
      </c>
      <c r="F1059" s="244">
        <v>550</v>
      </c>
      <c r="G1059" s="373"/>
      <c r="H1059" s="244">
        <f>F1059</f>
        <v>550</v>
      </c>
      <c r="I1059" s="244">
        <f>F1059</f>
        <v>550</v>
      </c>
    </row>
    <row r="1060" spans="1:9" ht="30.75" customHeight="1" thickBot="1" x14ac:dyDescent="0.25">
      <c r="A1060" s="717">
        <v>10</v>
      </c>
      <c r="B1060" s="170" t="s">
        <v>14715</v>
      </c>
      <c r="C1060" s="244" t="s">
        <v>14716</v>
      </c>
      <c r="D1060" s="372" t="s">
        <v>14717</v>
      </c>
      <c r="E1060" s="244">
        <v>8</v>
      </c>
      <c r="F1060" s="244">
        <v>550</v>
      </c>
      <c r="G1060" s="373"/>
      <c r="H1060" s="244">
        <f>F1060</f>
        <v>550</v>
      </c>
      <c r="I1060" s="244">
        <f>F1060</f>
        <v>550</v>
      </c>
    </row>
    <row r="1061" spans="1:9" ht="30.75" customHeight="1" thickTop="1" x14ac:dyDescent="0.2">
      <c r="A1061" s="712">
        <v>11</v>
      </c>
      <c r="B1061" s="170" t="s">
        <v>14718</v>
      </c>
      <c r="C1061" s="244" t="s">
        <v>5484</v>
      </c>
      <c r="D1061" s="372" t="s">
        <v>14719</v>
      </c>
      <c r="E1061" s="244">
        <v>10</v>
      </c>
      <c r="F1061" s="244">
        <v>550</v>
      </c>
      <c r="G1061" s="373"/>
      <c r="H1061" s="244">
        <f>F1061</f>
        <v>550</v>
      </c>
      <c r="I1061" s="244">
        <f>F1061</f>
        <v>550</v>
      </c>
    </row>
    <row r="1062" spans="1:9" ht="35.25" customHeight="1" x14ac:dyDescent="0.2">
      <c r="A1062" s="717"/>
      <c r="B1062" s="902"/>
      <c r="C1062" s="903"/>
      <c r="D1062" s="904"/>
      <c r="E1062" s="905"/>
      <c r="F1062" s="905"/>
      <c r="G1062" s="906"/>
      <c r="H1062" s="905"/>
      <c r="I1062" s="905"/>
    </row>
    <row r="1063" spans="1:9" ht="33.75" customHeight="1" x14ac:dyDescent="0.2">
      <c r="A1063" s="717"/>
      <c r="B1063" s="902"/>
      <c r="C1063" s="903"/>
      <c r="D1063" s="904"/>
      <c r="E1063" s="905"/>
      <c r="F1063" s="905"/>
      <c r="G1063" s="906"/>
      <c r="H1063" s="905"/>
      <c r="I1063" s="905"/>
    </row>
    <row r="1064" spans="1:9" ht="45.75" customHeight="1" x14ac:dyDescent="0.2">
      <c r="A1064" s="717"/>
      <c r="B1064" s="902"/>
      <c r="C1064" s="903"/>
      <c r="D1064" s="904"/>
      <c r="E1064" s="905"/>
      <c r="F1064" s="905"/>
      <c r="G1064" s="906"/>
      <c r="H1064" s="905"/>
      <c r="I1064" s="905"/>
    </row>
    <row r="1065" spans="1:9" ht="41.25" customHeight="1" x14ac:dyDescent="0.2">
      <c r="A1065" s="717"/>
      <c r="B1065" s="902"/>
      <c r="C1065" s="903"/>
      <c r="D1065" s="904"/>
      <c r="E1065" s="905"/>
      <c r="F1065" s="905"/>
      <c r="G1065" s="906"/>
      <c r="H1065" s="905"/>
      <c r="I1065" s="905"/>
    </row>
    <row r="1066" spans="1:9" ht="49.5" customHeight="1" x14ac:dyDescent="0.2">
      <c r="A1066" s="717"/>
      <c r="B1066" s="902"/>
      <c r="C1066" s="903"/>
      <c r="D1066" s="904"/>
      <c r="E1066" s="905"/>
      <c r="F1066" s="905"/>
      <c r="G1066" s="906"/>
      <c r="H1066" s="905"/>
      <c r="I1066" s="905"/>
    </row>
    <row r="1067" spans="1:9" ht="35.25" customHeight="1" x14ac:dyDescent="0.2">
      <c r="A1067" s="717"/>
      <c r="B1067" s="902"/>
      <c r="C1067" s="903"/>
      <c r="D1067" s="904"/>
      <c r="E1067" s="905"/>
      <c r="F1067" s="905"/>
      <c r="G1067" s="906"/>
      <c r="H1067" s="905"/>
      <c r="I1067" s="905"/>
    </row>
    <row r="1068" spans="1:9" ht="42.75" customHeight="1" x14ac:dyDescent="0.2">
      <c r="A1068" s="717"/>
      <c r="B1068" s="902"/>
      <c r="C1068" s="903"/>
      <c r="D1068" s="904"/>
      <c r="E1068" s="905"/>
      <c r="F1068" s="905"/>
      <c r="G1068" s="906"/>
      <c r="H1068" s="905"/>
      <c r="I1068" s="905"/>
    </row>
    <row r="1069" spans="1:9" ht="40.5" customHeight="1" x14ac:dyDescent="0.2">
      <c r="A1069" s="717"/>
      <c r="B1069" s="902"/>
      <c r="C1069" s="903"/>
      <c r="D1069" s="904"/>
      <c r="E1069" s="905"/>
      <c r="F1069" s="905"/>
      <c r="G1069" s="906"/>
      <c r="H1069" s="905"/>
      <c r="I1069" s="905"/>
    </row>
    <row r="1070" spans="1:9" ht="46.5" customHeight="1" x14ac:dyDescent="0.2">
      <c r="A1070" s="717"/>
      <c r="B1070" s="902"/>
      <c r="C1070" s="903"/>
      <c r="D1070" s="904"/>
      <c r="E1070" s="905"/>
      <c r="F1070" s="905"/>
      <c r="G1070" s="906"/>
      <c r="H1070" s="905"/>
      <c r="I1070" s="905"/>
    </row>
    <row r="1071" spans="1:9" ht="37.5" customHeight="1" x14ac:dyDescent="0.2">
      <c r="A1071" s="717"/>
      <c r="B1071" s="902"/>
      <c r="C1071" s="903"/>
      <c r="D1071" s="904"/>
      <c r="E1071" s="905"/>
      <c r="F1071" s="905"/>
      <c r="G1071" s="906"/>
      <c r="H1071" s="905"/>
      <c r="I1071" s="905"/>
    </row>
    <row r="1072" spans="1:9" ht="37.5" customHeight="1" x14ac:dyDescent="0.2">
      <c r="A1072" s="717"/>
      <c r="B1072" s="902"/>
      <c r="C1072" s="903"/>
      <c r="D1072" s="904"/>
      <c r="E1072" s="905"/>
      <c r="F1072" s="905"/>
      <c r="G1072" s="906"/>
      <c r="H1072" s="905"/>
      <c r="I1072" s="905"/>
    </row>
    <row r="1073" spans="1:9" ht="34.5" customHeight="1" x14ac:dyDescent="0.2">
      <c r="A1073" s="717"/>
      <c r="B1073" s="902"/>
      <c r="C1073" s="903"/>
      <c r="D1073" s="904"/>
      <c r="E1073" s="905"/>
      <c r="F1073" s="905"/>
      <c r="G1073" s="906"/>
      <c r="H1073" s="905"/>
      <c r="I1073" s="905"/>
    </row>
    <row r="1074" spans="1:9" ht="33.75" customHeight="1" x14ac:dyDescent="0.2">
      <c r="A1074" s="717"/>
      <c r="B1074" s="902"/>
      <c r="C1074" s="903"/>
      <c r="D1074" s="907"/>
      <c r="E1074" s="905"/>
      <c r="F1074" s="905"/>
      <c r="G1074" s="906"/>
      <c r="H1074" s="905"/>
      <c r="I1074" s="905"/>
    </row>
    <row r="1075" spans="1:9" ht="36.75" customHeight="1" x14ac:dyDescent="0.2">
      <c r="A1075" s="717"/>
      <c r="B1075" s="902"/>
      <c r="C1075" s="903"/>
      <c r="D1075" s="907"/>
      <c r="E1075" s="905"/>
      <c r="F1075" s="905"/>
      <c r="G1075" s="906"/>
      <c r="H1075" s="905"/>
      <c r="I1075" s="905"/>
    </row>
    <row r="1076" spans="1:9" ht="32.25" customHeight="1" x14ac:dyDescent="0.2">
      <c r="A1076" s="717"/>
      <c r="B1076" s="902"/>
      <c r="C1076" s="903"/>
      <c r="D1076" s="907"/>
      <c r="E1076" s="905"/>
      <c r="F1076" s="905"/>
      <c r="G1076" s="906"/>
      <c r="H1076" s="905"/>
      <c r="I1076" s="905"/>
    </row>
    <row r="1077" spans="1:9" ht="31.5" customHeight="1" x14ac:dyDescent="0.2">
      <c r="A1077" s="717"/>
      <c r="B1077" s="902"/>
      <c r="C1077" s="903"/>
      <c r="D1077" s="907"/>
      <c r="E1077" s="905"/>
      <c r="F1077" s="905"/>
      <c r="G1077" s="906"/>
      <c r="H1077" s="905"/>
      <c r="I1077" s="905"/>
    </row>
    <row r="1078" spans="1:9" ht="28.5" customHeight="1" x14ac:dyDescent="0.2">
      <c r="A1078" s="717"/>
      <c r="B1078" s="902"/>
      <c r="C1078" s="903"/>
      <c r="D1078" s="907"/>
      <c r="E1078" s="905"/>
      <c r="F1078" s="905"/>
      <c r="G1078" s="906"/>
      <c r="H1078" s="905"/>
      <c r="I1078" s="905"/>
    </row>
    <row r="1079" spans="1:9" ht="29.25" customHeight="1" x14ac:dyDescent="0.2">
      <c r="A1079" s="717"/>
      <c r="B1079" s="902"/>
      <c r="C1079" s="903"/>
      <c r="D1079" s="907"/>
      <c r="E1079" s="905"/>
      <c r="F1079" s="905"/>
      <c r="G1079" s="906"/>
      <c r="H1079" s="905"/>
      <c r="I1079" s="905"/>
    </row>
    <row r="1080" spans="1:9" ht="36.75" customHeight="1" x14ac:dyDescent="0.2">
      <c r="A1080" s="717"/>
      <c r="B1080" s="908"/>
      <c r="C1080" s="908"/>
      <c r="D1080" s="909"/>
      <c r="E1080" s="910"/>
      <c r="F1080" s="911"/>
      <c r="G1080" s="911"/>
      <c r="H1080" s="911"/>
      <c r="I1080" s="912"/>
    </row>
    <row r="1081" spans="1:9" ht="37.5" customHeight="1" x14ac:dyDescent="0.2">
      <c r="A1081" s="717"/>
      <c r="B1081" s="908"/>
      <c r="C1081" s="908"/>
      <c r="D1081" s="909"/>
      <c r="E1081" s="910"/>
      <c r="F1081" s="911"/>
      <c r="G1081" s="911"/>
      <c r="H1081" s="911"/>
      <c r="I1081" s="912"/>
    </row>
    <row r="1082" spans="1:9" ht="32.25" customHeight="1" x14ac:dyDescent="0.2">
      <c r="A1082" s="717"/>
      <c r="B1082" s="908"/>
      <c r="C1082" s="908"/>
      <c r="D1082" s="909"/>
      <c r="E1082" s="910"/>
      <c r="F1082" s="911"/>
      <c r="G1082" s="911"/>
      <c r="H1082" s="911"/>
      <c r="I1082" s="912"/>
    </row>
    <row r="1083" spans="1:9" ht="37.5" customHeight="1" x14ac:dyDescent="0.25">
      <c r="A1083" s="762"/>
      <c r="B1083" s="908"/>
      <c r="C1083" s="908"/>
      <c r="D1083" s="909"/>
      <c r="E1083" s="910"/>
      <c r="F1083" s="911"/>
      <c r="G1083" s="911"/>
      <c r="H1083" s="911"/>
      <c r="I1083" s="912"/>
    </row>
    <row r="1084" spans="1:9" ht="42.75" customHeight="1" x14ac:dyDescent="0.2">
      <c r="A1084" s="717"/>
      <c r="B1084" s="908"/>
      <c r="C1084" s="908"/>
      <c r="D1084" s="909"/>
      <c r="E1084" s="910"/>
      <c r="F1084" s="911"/>
      <c r="G1084" s="911"/>
      <c r="H1084" s="911"/>
      <c r="I1084" s="912"/>
    </row>
    <row r="1085" spans="1:9" ht="34.5" customHeight="1" x14ac:dyDescent="0.25">
      <c r="A1085" s="762"/>
      <c r="B1085" s="908"/>
      <c r="C1085" s="908"/>
      <c r="D1085" s="909"/>
      <c r="E1085" s="910"/>
      <c r="F1085" s="911"/>
      <c r="G1085" s="911"/>
      <c r="H1085" s="911"/>
      <c r="I1085" s="912"/>
    </row>
    <row r="1086" spans="1:9" ht="42.75" customHeight="1" x14ac:dyDescent="0.2">
      <c r="A1086" s="717"/>
      <c r="B1086" s="908"/>
      <c r="C1086" s="908"/>
      <c r="D1086" s="909"/>
      <c r="E1086" s="910"/>
      <c r="F1086" s="911"/>
      <c r="G1086" s="911"/>
      <c r="H1086" s="911"/>
      <c r="I1086" s="912"/>
    </row>
    <row r="1087" spans="1:9" ht="37.5" customHeight="1" x14ac:dyDescent="0.25">
      <c r="A1087" s="762"/>
      <c r="B1087" s="908"/>
      <c r="C1087" s="908"/>
      <c r="D1087" s="909"/>
      <c r="E1087" s="910"/>
      <c r="F1087" s="911"/>
      <c r="G1087" s="911"/>
      <c r="H1087" s="911"/>
      <c r="I1087" s="912"/>
    </row>
    <row r="1088" spans="1:9" ht="40.5" customHeight="1" x14ac:dyDescent="0.2">
      <c r="A1088" s="717"/>
      <c r="B1088" s="908"/>
      <c r="C1088" s="908"/>
      <c r="D1088" s="909"/>
      <c r="E1088" s="910"/>
      <c r="F1088" s="911"/>
      <c r="G1088" s="911"/>
      <c r="H1088" s="911"/>
      <c r="I1088" s="912"/>
    </row>
    <row r="1089" spans="1:9" ht="34.5" customHeight="1" x14ac:dyDescent="0.25">
      <c r="A1089" s="762"/>
      <c r="B1089" s="908"/>
      <c r="C1089" s="908"/>
      <c r="D1089" s="909"/>
      <c r="E1089" s="910"/>
      <c r="F1089" s="911"/>
      <c r="G1089" s="911"/>
      <c r="H1089" s="911"/>
      <c r="I1089" s="912"/>
    </row>
    <row r="1090" spans="1:9" ht="40.5" customHeight="1" x14ac:dyDescent="0.2">
      <c r="A1090" s="717"/>
      <c r="B1090" s="908"/>
      <c r="C1090" s="908"/>
      <c r="D1090" s="909"/>
      <c r="E1090" s="910"/>
      <c r="F1090" s="911"/>
      <c r="G1090" s="911"/>
      <c r="H1090" s="911"/>
      <c r="I1090" s="912"/>
    </row>
    <row r="1091" spans="1:9" ht="38.25" customHeight="1" x14ac:dyDescent="0.25">
      <c r="A1091" s="762"/>
      <c r="B1091" s="908"/>
      <c r="C1091" s="908"/>
      <c r="D1091" s="909"/>
      <c r="E1091" s="910"/>
      <c r="F1091" s="911"/>
      <c r="G1091" s="911"/>
      <c r="H1091" s="911"/>
      <c r="I1091" s="912"/>
    </row>
    <row r="1092" spans="1:9" ht="36.75" customHeight="1" x14ac:dyDescent="0.2">
      <c r="A1092" s="717"/>
      <c r="B1092" s="908"/>
      <c r="C1092" s="908"/>
      <c r="D1092" s="909"/>
      <c r="E1092" s="910"/>
      <c r="F1092" s="911"/>
      <c r="G1092" s="911"/>
      <c r="H1092" s="911"/>
      <c r="I1092" s="912"/>
    </row>
    <row r="1093" spans="1:9" ht="37.5" customHeight="1" x14ac:dyDescent="0.25">
      <c r="A1093" s="762"/>
      <c r="B1093" s="908"/>
      <c r="C1093" s="908"/>
      <c r="D1093" s="909"/>
      <c r="E1093" s="910"/>
      <c r="F1093" s="911"/>
      <c r="G1093" s="911"/>
      <c r="H1093" s="911"/>
      <c r="I1093" s="912"/>
    </row>
    <row r="1094" spans="1:9" ht="47.25" customHeight="1" x14ac:dyDescent="0.2">
      <c r="A1094" s="717"/>
      <c r="B1094" s="908"/>
      <c r="C1094" s="908"/>
      <c r="D1094" s="909"/>
      <c r="E1094" s="910"/>
      <c r="F1094" s="911"/>
      <c r="G1094" s="911"/>
      <c r="H1094" s="911"/>
      <c r="I1094" s="912"/>
    </row>
    <row r="1095" spans="1:9" ht="44.25" customHeight="1" x14ac:dyDescent="0.25">
      <c r="A1095" s="762"/>
      <c r="B1095" s="908"/>
      <c r="C1095" s="908"/>
      <c r="D1095" s="909"/>
      <c r="E1095" s="910"/>
      <c r="F1095" s="911"/>
      <c r="G1095" s="911"/>
      <c r="H1095" s="911"/>
      <c r="I1095" s="912"/>
    </row>
    <row r="1096" spans="1:9" ht="43.5" customHeight="1" x14ac:dyDescent="0.2">
      <c r="A1096" s="717"/>
      <c r="B1096" s="908"/>
      <c r="C1096" s="908"/>
      <c r="D1096" s="909"/>
      <c r="E1096" s="910"/>
      <c r="F1096" s="911"/>
      <c r="G1096" s="911"/>
      <c r="H1096" s="911"/>
      <c r="I1096" s="912"/>
    </row>
    <row r="1097" spans="1:9" ht="43.5" customHeight="1" x14ac:dyDescent="0.25">
      <c r="A1097" s="762"/>
      <c r="B1097" s="908"/>
      <c r="C1097" s="908"/>
      <c r="D1097" s="909"/>
      <c r="E1097" s="910"/>
      <c r="F1097" s="911"/>
      <c r="G1097" s="911"/>
      <c r="H1097" s="911"/>
      <c r="I1097" s="912"/>
    </row>
    <row r="1098" spans="1:9" ht="46.5" customHeight="1" x14ac:dyDescent="0.2">
      <c r="A1098" s="717"/>
      <c r="B1098" s="908"/>
      <c r="C1098" s="908"/>
      <c r="D1098" s="909"/>
      <c r="E1098" s="910"/>
      <c r="F1098" s="911"/>
      <c r="G1098" s="911"/>
      <c r="H1098" s="911"/>
      <c r="I1098" s="912"/>
    </row>
    <row r="1099" spans="1:9" ht="35.25" customHeight="1" x14ac:dyDescent="0.25">
      <c r="A1099" s="762"/>
      <c r="B1099" s="908"/>
      <c r="C1099" s="908"/>
      <c r="D1099" s="909"/>
      <c r="E1099" s="910"/>
      <c r="F1099" s="911"/>
      <c r="G1099" s="911"/>
      <c r="H1099" s="911"/>
      <c r="I1099" s="912"/>
    </row>
    <row r="1100" spans="1:9" ht="45.75" customHeight="1" x14ac:dyDescent="0.2">
      <c r="A1100" s="717"/>
      <c r="B1100" s="908"/>
      <c r="C1100" s="908"/>
      <c r="D1100" s="909"/>
      <c r="E1100" s="910"/>
      <c r="F1100" s="911"/>
      <c r="G1100" s="911"/>
      <c r="H1100" s="911"/>
      <c r="I1100" s="912"/>
    </row>
    <row r="1101" spans="1:9" ht="16.5" customHeight="1" x14ac:dyDescent="0.25">
      <c r="A1101" s="726"/>
      <c r="B1101" s="727"/>
      <c r="C1101" s="728"/>
      <c r="D1101" s="727"/>
      <c r="E1101" s="729"/>
      <c r="F1101" s="730"/>
      <c r="G1101" s="730"/>
      <c r="H1101" s="730"/>
      <c r="I1101" s="731"/>
    </row>
    <row r="1102" spans="1:9" ht="16.5" customHeight="1" x14ac:dyDescent="0.25">
      <c r="A1102" s="726"/>
      <c r="B1102" s="727"/>
      <c r="C1102" s="728"/>
      <c r="D1102" s="727"/>
      <c r="E1102" s="729"/>
      <c r="F1102" s="730"/>
      <c r="G1102" s="730"/>
      <c r="H1102" s="730"/>
      <c r="I1102" s="731"/>
    </row>
    <row r="1103" spans="1:9" ht="16.5" customHeight="1" x14ac:dyDescent="0.25">
      <c r="A1103" s="726"/>
      <c r="B1103" s="727"/>
      <c r="C1103" s="728"/>
      <c r="D1103" s="727"/>
      <c r="E1103" s="729"/>
      <c r="F1103" s="730"/>
      <c r="G1103" s="730"/>
      <c r="H1103" s="730"/>
      <c r="I1103" s="731"/>
    </row>
    <row r="1104" spans="1:9" ht="16.5" customHeight="1" x14ac:dyDescent="0.25">
      <c r="A1104" s="726"/>
      <c r="B1104" s="727"/>
      <c r="C1104" s="728"/>
      <c r="D1104" s="727"/>
      <c r="E1104" s="729"/>
      <c r="F1104" s="730"/>
      <c r="G1104" s="730"/>
      <c r="H1104" s="730"/>
      <c r="I1104" s="731"/>
    </row>
    <row r="1105" spans="1:9" ht="16.5" customHeight="1" x14ac:dyDescent="0.25">
      <c r="A1105" s="726"/>
      <c r="B1105" s="727"/>
      <c r="C1105" s="728"/>
      <c r="D1105" s="727"/>
      <c r="E1105" s="729"/>
      <c r="F1105" s="730"/>
      <c r="G1105" s="730"/>
      <c r="H1105" s="730"/>
      <c r="I1105" s="731"/>
    </row>
    <row r="1106" spans="1:9" ht="16.5" customHeight="1" x14ac:dyDescent="0.25">
      <c r="A1106" s="726"/>
      <c r="B1106" s="727"/>
      <c r="C1106" s="728"/>
      <c r="D1106" s="727"/>
      <c r="E1106" s="729"/>
      <c r="F1106" s="730"/>
      <c r="G1106" s="730"/>
      <c r="H1106" s="730"/>
      <c r="I1106" s="731"/>
    </row>
    <row r="1107" spans="1:9" ht="16.5" customHeight="1" x14ac:dyDescent="0.25">
      <c r="A1107" s="726"/>
      <c r="B1107" s="727"/>
      <c r="C1107" s="728"/>
      <c r="D1107" s="727"/>
      <c r="E1107" s="729"/>
      <c r="F1107" s="730"/>
      <c r="G1107" s="730"/>
      <c r="H1107" s="730"/>
      <c r="I1107" s="731"/>
    </row>
    <row r="1108" spans="1:9" ht="16.5" customHeight="1" x14ac:dyDescent="0.25">
      <c r="A1108" s="726"/>
      <c r="B1108" s="727"/>
      <c r="C1108" s="728"/>
      <c r="D1108" s="727"/>
      <c r="E1108" s="729"/>
      <c r="F1108" s="730"/>
      <c r="G1108" s="730"/>
      <c r="H1108" s="730"/>
      <c r="I1108" s="731"/>
    </row>
    <row r="1109" spans="1:9" ht="16.5" customHeight="1" x14ac:dyDescent="0.25">
      <c r="A1109" s="726"/>
      <c r="B1109" s="727"/>
      <c r="C1109" s="728"/>
      <c r="D1109" s="727"/>
      <c r="E1109" s="729"/>
      <c r="F1109" s="730"/>
      <c r="G1109" s="730"/>
      <c r="H1109" s="730"/>
      <c r="I1109" s="731"/>
    </row>
    <row r="1110" spans="1:9" ht="16.5" customHeight="1" x14ac:dyDescent="0.25">
      <c r="A1110" s="726"/>
      <c r="B1110" s="727"/>
      <c r="C1110" s="728"/>
      <c r="D1110" s="727"/>
      <c r="E1110" s="729"/>
      <c r="F1110" s="730"/>
      <c r="G1110" s="730"/>
      <c r="H1110" s="730"/>
      <c r="I1110" s="731"/>
    </row>
    <row r="1111" spans="1:9" ht="16.5" customHeight="1" x14ac:dyDescent="0.25">
      <c r="A1111" s="726"/>
      <c r="B1111" s="727"/>
      <c r="C1111" s="728"/>
      <c r="D1111" s="727"/>
      <c r="E1111" s="729"/>
      <c r="F1111" s="730"/>
      <c r="G1111" s="730"/>
      <c r="H1111" s="730"/>
      <c r="I1111" s="731"/>
    </row>
    <row r="1112" spans="1:9" ht="16.5" customHeight="1" x14ac:dyDescent="0.25">
      <c r="A1112" s="726"/>
      <c r="B1112" s="727"/>
      <c r="C1112" s="728"/>
      <c r="D1112" s="727"/>
      <c r="E1112" s="729"/>
      <c r="F1112" s="730"/>
      <c r="G1112" s="730"/>
      <c r="H1112" s="730"/>
      <c r="I1112" s="731"/>
    </row>
    <row r="1113" spans="1:9" ht="16.5" customHeight="1" x14ac:dyDescent="0.25">
      <c r="A1113" s="726"/>
      <c r="B1113" s="727"/>
      <c r="C1113" s="728"/>
      <c r="D1113" s="727"/>
      <c r="E1113" s="729"/>
      <c r="F1113" s="730"/>
      <c r="G1113" s="730"/>
      <c r="H1113" s="730"/>
      <c r="I1113" s="731"/>
    </row>
    <row r="1114" spans="1:9" ht="16.5" customHeight="1" thickBot="1" x14ac:dyDescent="0.3">
      <c r="A1114" s="732"/>
      <c r="B1114" s="733"/>
      <c r="C1114" s="734"/>
      <c r="D1114" s="733"/>
      <c r="E1114" s="735"/>
      <c r="F1114" s="736"/>
      <c r="G1114" s="736"/>
      <c r="H1114" s="736"/>
      <c r="I1114" s="737"/>
    </row>
    <row r="1115" spans="1:9" ht="16.5" customHeight="1" thickTop="1" thickBot="1" x14ac:dyDescent="0.3">
      <c r="A1115" s="702" t="s">
        <v>43</v>
      </c>
      <c r="B1115" s="703"/>
      <c r="C1115" s="704"/>
      <c r="D1115" s="703"/>
      <c r="E1115" s="774">
        <f>SUM(E1051:E1114)</f>
        <v>72</v>
      </c>
      <c r="F1115" s="774">
        <f>SUM(F1051:F1114)</f>
        <v>6050</v>
      </c>
      <c r="G1115" s="774">
        <f>SUM(G1051:G1114)</f>
        <v>0</v>
      </c>
      <c r="H1115" s="774">
        <f>SUM(H1051:H1114)</f>
        <v>6050</v>
      </c>
      <c r="I1115" s="848">
        <f>SUM(I1051:I1114)</f>
        <v>6050</v>
      </c>
    </row>
    <row r="1116" spans="1:9" ht="16.5" customHeight="1" thickTop="1" thickBot="1" x14ac:dyDescent="0.3">
      <c r="A1116" s="706" t="s">
        <v>44</v>
      </c>
      <c r="B1116" s="707"/>
      <c r="C1116" s="708"/>
      <c r="D1116" s="707"/>
      <c r="E1116" s="709"/>
      <c r="F1116" s="709"/>
      <c r="G1116" s="709"/>
      <c r="H1116" s="709"/>
      <c r="I1116" s="711">
        <f>I1136</f>
        <v>5966.08</v>
      </c>
    </row>
    <row r="1117" spans="1:9" ht="16.5" customHeight="1" thickTop="1" x14ac:dyDescent="0.25">
      <c r="A1117" s="770">
        <v>1</v>
      </c>
      <c r="B1117" s="163" t="s">
        <v>14720</v>
      </c>
      <c r="C1117" s="244" t="s">
        <v>14721</v>
      </c>
      <c r="D1117" s="372" t="s">
        <v>14722</v>
      </c>
      <c r="E1117" s="244">
        <v>80</v>
      </c>
      <c r="F1117" s="244">
        <v>5966.08</v>
      </c>
      <c r="G1117" s="373"/>
      <c r="H1117" s="244">
        <f>F1117</f>
        <v>5966.08</v>
      </c>
      <c r="I1117" s="244">
        <f>F1117</f>
        <v>5966.08</v>
      </c>
    </row>
    <row r="1118" spans="1:9" ht="16.5" customHeight="1" x14ac:dyDescent="0.25">
      <c r="A1118" s="762"/>
      <c r="B1118" s="902"/>
      <c r="C1118" s="902"/>
      <c r="D1118" s="904"/>
      <c r="E1118" s="902"/>
      <c r="F1118" s="902"/>
      <c r="G1118" s="913"/>
      <c r="H1118" s="902"/>
      <c r="I1118" s="902"/>
    </row>
    <row r="1119" spans="1:9" ht="16.5" customHeight="1" x14ac:dyDescent="0.25">
      <c r="A1119" s="762"/>
      <c r="B1119" s="727"/>
      <c r="C1119" s="728"/>
      <c r="D1119" s="727"/>
      <c r="E1119" s="729"/>
      <c r="F1119" s="772"/>
      <c r="G1119" s="772"/>
      <c r="H1119" s="772"/>
      <c r="I1119" s="773"/>
    </row>
    <row r="1120" spans="1:9" ht="16.5" customHeight="1" x14ac:dyDescent="0.25">
      <c r="A1120" s="762"/>
      <c r="B1120" s="727"/>
      <c r="C1120" s="728"/>
      <c r="D1120" s="727"/>
      <c r="E1120" s="729"/>
      <c r="F1120" s="772"/>
      <c r="G1120" s="772"/>
      <c r="H1120" s="772"/>
      <c r="I1120" s="773"/>
    </row>
    <row r="1121" spans="1:9" ht="16.5" customHeight="1" x14ac:dyDescent="0.25">
      <c r="A1121" s="762"/>
      <c r="B1121" s="727"/>
      <c r="C1121" s="728"/>
      <c r="D1121" s="727"/>
      <c r="E1121" s="729"/>
      <c r="F1121" s="772"/>
      <c r="G1121" s="772"/>
      <c r="H1121" s="772"/>
      <c r="I1121" s="773"/>
    </row>
    <row r="1122" spans="1:9" ht="16.5" customHeight="1" x14ac:dyDescent="0.25">
      <c r="A1122" s="762"/>
      <c r="B1122" s="727"/>
      <c r="C1122" s="728"/>
      <c r="D1122" s="727"/>
      <c r="E1122" s="772"/>
      <c r="F1122" s="772"/>
      <c r="G1122" s="772"/>
      <c r="H1122" s="772"/>
      <c r="I1122" s="773"/>
    </row>
    <row r="1123" spans="1:9" ht="16.5" customHeight="1" x14ac:dyDescent="0.25">
      <c r="A1123" s="726"/>
      <c r="B1123" s="727"/>
      <c r="C1123" s="728"/>
      <c r="D1123" s="727"/>
      <c r="E1123" s="729"/>
      <c r="F1123" s="730"/>
      <c r="G1123" s="730"/>
      <c r="H1123" s="730"/>
      <c r="I1123" s="731"/>
    </row>
    <row r="1124" spans="1:9" ht="16.5" customHeight="1" x14ac:dyDescent="0.25">
      <c r="A1124" s="726"/>
      <c r="B1124" s="727"/>
      <c r="C1124" s="728"/>
      <c r="D1124" s="727"/>
      <c r="E1124" s="729"/>
      <c r="F1124" s="730"/>
      <c r="G1124" s="730"/>
      <c r="H1124" s="730"/>
      <c r="I1124" s="731"/>
    </row>
    <row r="1125" spans="1:9" ht="16.5" customHeight="1" x14ac:dyDescent="0.25">
      <c r="A1125" s="726"/>
      <c r="B1125" s="727"/>
      <c r="C1125" s="728"/>
      <c r="D1125" s="727"/>
      <c r="E1125" s="729"/>
      <c r="F1125" s="730"/>
      <c r="G1125" s="730"/>
      <c r="H1125" s="730"/>
      <c r="I1125" s="731"/>
    </row>
    <row r="1126" spans="1:9" ht="16.5" customHeight="1" x14ac:dyDescent="0.25">
      <c r="A1126" s="726"/>
      <c r="B1126" s="727"/>
      <c r="C1126" s="728"/>
      <c r="D1126" s="727"/>
      <c r="E1126" s="729"/>
      <c r="F1126" s="730"/>
      <c r="G1126" s="730"/>
      <c r="H1126" s="730"/>
      <c r="I1126" s="731"/>
    </row>
    <row r="1127" spans="1:9" ht="16.5" customHeight="1" x14ac:dyDescent="0.25">
      <c r="A1127" s="726"/>
      <c r="B1127" s="727"/>
      <c r="C1127" s="728"/>
      <c r="D1127" s="727"/>
      <c r="E1127" s="729"/>
      <c r="F1127" s="730"/>
      <c r="G1127" s="730"/>
      <c r="H1127" s="730"/>
      <c r="I1127" s="731"/>
    </row>
    <row r="1128" spans="1:9" ht="16.5" customHeight="1" x14ac:dyDescent="0.25">
      <c r="A1128" s="726"/>
      <c r="B1128" s="727"/>
      <c r="C1128" s="728"/>
      <c r="D1128" s="727"/>
      <c r="E1128" s="729"/>
      <c r="F1128" s="730"/>
      <c r="G1128" s="730"/>
      <c r="H1128" s="730"/>
      <c r="I1128" s="731"/>
    </row>
    <row r="1129" spans="1:9" ht="16.5" customHeight="1" x14ac:dyDescent="0.25">
      <c r="A1129" s="726"/>
      <c r="B1129" s="727"/>
      <c r="C1129" s="728"/>
      <c r="D1129" s="727"/>
      <c r="E1129" s="729"/>
      <c r="F1129" s="730"/>
      <c r="G1129" s="730"/>
      <c r="H1129" s="730"/>
      <c r="I1129" s="731"/>
    </row>
    <row r="1130" spans="1:9" ht="16.5" customHeight="1" x14ac:dyDescent="0.25">
      <c r="A1130" s="726"/>
      <c r="B1130" s="727"/>
      <c r="C1130" s="728"/>
      <c r="D1130" s="727"/>
      <c r="E1130" s="729"/>
      <c r="F1130" s="730"/>
      <c r="G1130" s="730"/>
      <c r="H1130" s="730"/>
      <c r="I1130" s="731"/>
    </row>
    <row r="1131" spans="1:9" ht="16.5" customHeight="1" x14ac:dyDescent="0.25">
      <c r="A1131" s="726"/>
      <c r="B1131" s="727"/>
      <c r="C1131" s="728"/>
      <c r="D1131" s="727"/>
      <c r="E1131" s="729"/>
      <c r="F1131" s="730"/>
      <c r="G1131" s="730"/>
      <c r="H1131" s="730"/>
      <c r="I1131" s="731"/>
    </row>
    <row r="1132" spans="1:9" ht="16.5" customHeight="1" x14ac:dyDescent="0.25">
      <c r="A1132" s="726"/>
      <c r="B1132" s="727"/>
      <c r="C1132" s="728"/>
      <c r="D1132" s="727"/>
      <c r="E1132" s="729"/>
      <c r="F1132" s="730"/>
      <c r="G1132" s="730"/>
      <c r="H1132" s="730"/>
      <c r="I1132" s="731"/>
    </row>
    <row r="1133" spans="1:9" ht="16.5" customHeight="1" x14ac:dyDescent="0.25">
      <c r="A1133" s="726"/>
      <c r="B1133" s="727"/>
      <c r="C1133" s="728"/>
      <c r="D1133" s="727"/>
      <c r="E1133" s="729"/>
      <c r="F1133" s="730"/>
      <c r="G1133" s="730"/>
      <c r="H1133" s="730"/>
      <c r="I1133" s="731"/>
    </row>
    <row r="1134" spans="1:9" ht="16.5" customHeight="1" x14ac:dyDescent="0.25">
      <c r="A1134" s="726"/>
      <c r="B1134" s="727"/>
      <c r="C1134" s="728"/>
      <c r="D1134" s="727"/>
      <c r="E1134" s="729"/>
      <c r="F1134" s="730"/>
      <c r="G1134" s="730"/>
      <c r="H1134" s="730"/>
      <c r="I1134" s="731"/>
    </row>
    <row r="1135" spans="1:9" ht="16.5" customHeight="1" thickBot="1" x14ac:dyDescent="0.3">
      <c r="A1135" s="732"/>
      <c r="B1135" s="733"/>
      <c r="C1135" s="734"/>
      <c r="D1135" s="733"/>
      <c r="E1135" s="735"/>
      <c r="F1135" s="736"/>
      <c r="G1135" s="736"/>
      <c r="H1135" s="736"/>
      <c r="I1135" s="737"/>
    </row>
    <row r="1136" spans="1:9" ht="16.5" customHeight="1" thickTop="1" x14ac:dyDescent="0.25">
      <c r="A1136" s="777" t="s">
        <v>43</v>
      </c>
      <c r="B1136" s="778"/>
      <c r="C1136" s="779"/>
      <c r="D1136" s="778"/>
      <c r="E1136" s="780">
        <f>SUM(E1117:E1135)</f>
        <v>80</v>
      </c>
      <c r="F1136" s="781">
        <f>SUM(F1117:F1135)</f>
        <v>5966.08</v>
      </c>
      <c r="G1136" s="781">
        <f>SUM(G1117:G1135)</f>
        <v>0</v>
      </c>
      <c r="H1136" s="781">
        <f>SUM(H1117:H1135)</f>
        <v>5966.08</v>
      </c>
      <c r="I1136" s="782">
        <f>SUM(I1117:I1135)</f>
        <v>5966.08</v>
      </c>
    </row>
    <row r="1137" spans="1:9" ht="16.5" customHeight="1" thickBot="1" x14ac:dyDescent="0.3">
      <c r="A1137" s="706" t="s">
        <v>45</v>
      </c>
      <c r="B1137" s="707"/>
      <c r="C1137" s="708"/>
      <c r="D1137" s="707"/>
      <c r="E1137" s="709"/>
      <c r="F1137" s="709"/>
      <c r="G1137" s="709"/>
      <c r="H1137" s="709"/>
      <c r="I1137" s="711">
        <f>I1157</f>
        <v>2237.2800000000002</v>
      </c>
    </row>
    <row r="1138" spans="1:9" ht="36.75" customHeight="1" thickTop="1" x14ac:dyDescent="0.2">
      <c r="A1138" s="712">
        <v>1</v>
      </c>
      <c r="B1138" s="163" t="s">
        <v>14723</v>
      </c>
      <c r="C1138" s="244" t="s">
        <v>14724</v>
      </c>
      <c r="D1138" s="372" t="s">
        <v>14725</v>
      </c>
      <c r="E1138" s="244">
        <v>30</v>
      </c>
      <c r="F1138" s="244">
        <v>2237.2800000000002</v>
      </c>
      <c r="G1138" s="373"/>
      <c r="H1138" s="244">
        <f>F1138</f>
        <v>2237.2800000000002</v>
      </c>
      <c r="I1138" s="244">
        <f>F1138</f>
        <v>2237.2800000000002</v>
      </c>
    </row>
    <row r="1139" spans="1:9" ht="50.25" customHeight="1" x14ac:dyDescent="0.3">
      <c r="A1139" s="762"/>
      <c r="B1139" s="914"/>
      <c r="C1139" s="914"/>
      <c r="D1139" s="914"/>
      <c r="E1139" s="915"/>
      <c r="F1139" s="916"/>
      <c r="G1139" s="917"/>
      <c r="H1139" s="916"/>
      <c r="I1139" s="918"/>
    </row>
    <row r="1140" spans="1:9" ht="16.5" customHeight="1" x14ac:dyDescent="0.3">
      <c r="A1140" s="762"/>
      <c r="B1140" s="914"/>
      <c r="C1140" s="787"/>
      <c r="D1140" s="914"/>
      <c r="E1140" s="915"/>
      <c r="F1140" s="917"/>
      <c r="G1140" s="917"/>
      <c r="H1140" s="917"/>
      <c r="I1140" s="919"/>
    </row>
    <row r="1141" spans="1:9" ht="16.5" customHeight="1" x14ac:dyDescent="0.3">
      <c r="A1141" s="762"/>
      <c r="B1141" s="920"/>
      <c r="C1141" s="921"/>
      <c r="D1141" s="920"/>
      <c r="E1141" s="922"/>
      <c r="F1141" s="923"/>
      <c r="G1141" s="923"/>
      <c r="H1141" s="923"/>
      <c r="I1141" s="924"/>
    </row>
    <row r="1142" spans="1:9" ht="16.5" customHeight="1" x14ac:dyDescent="0.25">
      <c r="A1142" s="726"/>
      <c r="B1142" s="727"/>
      <c r="C1142" s="728"/>
      <c r="D1142" s="727"/>
      <c r="E1142" s="729"/>
      <c r="F1142" s="730"/>
      <c r="G1142" s="730"/>
      <c r="H1142" s="730"/>
      <c r="I1142" s="731"/>
    </row>
    <row r="1143" spans="1:9" ht="16.5" customHeight="1" x14ac:dyDescent="0.25">
      <c r="A1143" s="726"/>
      <c r="B1143" s="727"/>
      <c r="C1143" s="728"/>
      <c r="D1143" s="727"/>
      <c r="E1143" s="729"/>
      <c r="F1143" s="730"/>
      <c r="G1143" s="730"/>
      <c r="H1143" s="730"/>
      <c r="I1143" s="731"/>
    </row>
    <row r="1144" spans="1:9" ht="16.5" customHeight="1" x14ac:dyDescent="0.25">
      <c r="A1144" s="726"/>
      <c r="B1144" s="727"/>
      <c r="C1144" s="728"/>
      <c r="D1144" s="727"/>
      <c r="E1144" s="729"/>
      <c r="F1144" s="730"/>
      <c r="G1144" s="730"/>
      <c r="H1144" s="730"/>
      <c r="I1144" s="731"/>
    </row>
    <row r="1145" spans="1:9" ht="16.5" customHeight="1" x14ac:dyDescent="0.25">
      <c r="A1145" s="726"/>
      <c r="B1145" s="727"/>
      <c r="C1145" s="728"/>
      <c r="D1145" s="727"/>
      <c r="E1145" s="729"/>
      <c r="F1145" s="730"/>
      <c r="G1145" s="730"/>
      <c r="H1145" s="730"/>
      <c r="I1145" s="731"/>
    </row>
    <row r="1146" spans="1:9" ht="16.5" customHeight="1" x14ac:dyDescent="0.25">
      <c r="A1146" s="726"/>
      <c r="B1146" s="727"/>
      <c r="C1146" s="728"/>
      <c r="D1146" s="727"/>
      <c r="E1146" s="729"/>
      <c r="F1146" s="730"/>
      <c r="G1146" s="730"/>
      <c r="H1146" s="730"/>
      <c r="I1146" s="731"/>
    </row>
    <row r="1147" spans="1:9" ht="16.5" customHeight="1" x14ac:dyDescent="0.25">
      <c r="A1147" s="726"/>
      <c r="B1147" s="727"/>
      <c r="C1147" s="728"/>
      <c r="D1147" s="727"/>
      <c r="E1147" s="729"/>
      <c r="F1147" s="730"/>
      <c r="G1147" s="730"/>
      <c r="H1147" s="730"/>
      <c r="I1147" s="731"/>
    </row>
    <row r="1148" spans="1:9" ht="16.5" customHeight="1" x14ac:dyDescent="0.25">
      <c r="A1148" s="726"/>
      <c r="B1148" s="727"/>
      <c r="C1148" s="728"/>
      <c r="D1148" s="727"/>
      <c r="E1148" s="729"/>
      <c r="F1148" s="730"/>
      <c r="G1148" s="730"/>
      <c r="H1148" s="730"/>
      <c r="I1148" s="731"/>
    </row>
    <row r="1149" spans="1:9" ht="16.5" customHeight="1" x14ac:dyDescent="0.25">
      <c r="A1149" s="726"/>
      <c r="B1149" s="727"/>
      <c r="C1149" s="728"/>
      <c r="D1149" s="727"/>
      <c r="E1149" s="729"/>
      <c r="F1149" s="730"/>
      <c r="G1149" s="730"/>
      <c r="H1149" s="730"/>
      <c r="I1149" s="731"/>
    </row>
    <row r="1150" spans="1:9" ht="16.5" customHeight="1" x14ac:dyDescent="0.25">
      <c r="A1150" s="726"/>
      <c r="B1150" s="727"/>
      <c r="C1150" s="728"/>
      <c r="D1150" s="727"/>
      <c r="E1150" s="729"/>
      <c r="F1150" s="730"/>
      <c r="G1150" s="730"/>
      <c r="H1150" s="730"/>
      <c r="I1150" s="731"/>
    </row>
    <row r="1151" spans="1:9" ht="16.5" customHeight="1" x14ac:dyDescent="0.25">
      <c r="A1151" s="726"/>
      <c r="B1151" s="727"/>
      <c r="C1151" s="728"/>
      <c r="D1151" s="727"/>
      <c r="E1151" s="729"/>
      <c r="F1151" s="730"/>
      <c r="G1151" s="730"/>
      <c r="H1151" s="730"/>
      <c r="I1151" s="731"/>
    </row>
    <row r="1152" spans="1:9" ht="16.5" customHeight="1" x14ac:dyDescent="0.25">
      <c r="A1152" s="726"/>
      <c r="B1152" s="727"/>
      <c r="C1152" s="728"/>
      <c r="D1152" s="727"/>
      <c r="E1152" s="729"/>
      <c r="F1152" s="730"/>
      <c r="G1152" s="730"/>
      <c r="H1152" s="730"/>
      <c r="I1152" s="731"/>
    </row>
    <row r="1153" spans="1:9" ht="16.5" customHeight="1" x14ac:dyDescent="0.25">
      <c r="A1153" s="726"/>
      <c r="B1153" s="727"/>
      <c r="C1153" s="728"/>
      <c r="D1153" s="727"/>
      <c r="E1153" s="729"/>
      <c r="F1153" s="730"/>
      <c r="G1153" s="730"/>
      <c r="H1153" s="730"/>
      <c r="I1153" s="731"/>
    </row>
    <row r="1154" spans="1:9" ht="16.5" customHeight="1" x14ac:dyDescent="0.25">
      <c r="A1154" s="726"/>
      <c r="B1154" s="727"/>
      <c r="C1154" s="728"/>
      <c r="D1154" s="727"/>
      <c r="E1154" s="729"/>
      <c r="F1154" s="730"/>
      <c r="G1154" s="730"/>
      <c r="H1154" s="730"/>
      <c r="I1154" s="731"/>
    </row>
    <row r="1155" spans="1:9" ht="16.5" customHeight="1" x14ac:dyDescent="0.25">
      <c r="A1155" s="726"/>
      <c r="B1155" s="727"/>
      <c r="C1155" s="728"/>
      <c r="D1155" s="727"/>
      <c r="E1155" s="729"/>
      <c r="F1155" s="730"/>
      <c r="G1155" s="730"/>
      <c r="H1155" s="730"/>
      <c r="I1155" s="731"/>
    </row>
    <row r="1156" spans="1:9" ht="16.5" customHeight="1" thickBot="1" x14ac:dyDescent="0.3">
      <c r="A1156" s="732"/>
      <c r="B1156" s="733"/>
      <c r="C1156" s="734"/>
      <c r="D1156" s="733"/>
      <c r="E1156" s="735"/>
      <c r="F1156" s="736"/>
      <c r="G1156" s="736"/>
      <c r="H1156" s="736"/>
      <c r="I1156" s="737"/>
    </row>
    <row r="1157" spans="1:9" ht="16.5" customHeight="1" thickTop="1" thickBot="1" x14ac:dyDescent="0.3">
      <c r="A1157" s="777" t="s">
        <v>43</v>
      </c>
      <c r="B1157" s="778"/>
      <c r="C1157" s="779"/>
      <c r="D1157" s="778"/>
      <c r="E1157" s="780">
        <f>SUM(E1138:E1156)</f>
        <v>30</v>
      </c>
      <c r="F1157" s="781">
        <f>SUM(F1138:F1156)</f>
        <v>2237.2800000000002</v>
      </c>
      <c r="G1157" s="781">
        <f>SUM(G1138:G1156)</f>
        <v>0</v>
      </c>
      <c r="H1157" s="781">
        <f>SUM(H1138:H1156)</f>
        <v>2237.2800000000002</v>
      </c>
      <c r="I1157" s="782">
        <f>SUM(I1138:I1156)</f>
        <v>2237.2800000000002</v>
      </c>
    </row>
    <row r="1158" spans="1:9" ht="16.5" customHeight="1" thickTop="1" thickBot="1" x14ac:dyDescent="0.3">
      <c r="A1158" s="651" t="s">
        <v>46</v>
      </c>
      <c r="B1158" s="652"/>
      <c r="C1158" s="653"/>
      <c r="D1158" s="652"/>
      <c r="E1158" s="654"/>
      <c r="F1158" s="654"/>
      <c r="G1158" s="654"/>
      <c r="H1158" s="654"/>
      <c r="I1158" s="655">
        <f>I1178</f>
        <v>0</v>
      </c>
    </row>
    <row r="1159" spans="1:9" ht="42.75" customHeight="1" thickTop="1" x14ac:dyDescent="0.25">
      <c r="A1159" s="770"/>
      <c r="B1159" s="902"/>
      <c r="C1159" s="905"/>
      <c r="D1159" s="907"/>
      <c r="E1159" s="905"/>
      <c r="F1159" s="905"/>
      <c r="G1159" s="906"/>
      <c r="H1159" s="905"/>
      <c r="I1159" s="902"/>
    </row>
    <row r="1160" spans="1:9" ht="16.5" customHeight="1" x14ac:dyDescent="0.25">
      <c r="A1160" s="762"/>
      <c r="B1160" s="727"/>
      <c r="C1160" s="728"/>
      <c r="D1160" s="727"/>
      <c r="E1160" s="729"/>
      <c r="F1160" s="772"/>
      <c r="G1160" s="772"/>
      <c r="H1160" s="772"/>
      <c r="I1160" s="773"/>
    </row>
    <row r="1161" spans="1:9" ht="16.5" customHeight="1" x14ac:dyDescent="0.25">
      <c r="A1161" s="762"/>
      <c r="B1161" s="727"/>
      <c r="C1161" s="728"/>
      <c r="D1161" s="727"/>
      <c r="E1161" s="729"/>
      <c r="F1161" s="772"/>
      <c r="G1161" s="772"/>
      <c r="H1161" s="772"/>
      <c r="I1161" s="773"/>
    </row>
    <row r="1162" spans="1:9" ht="16.5" customHeight="1" x14ac:dyDescent="0.25">
      <c r="A1162" s="726"/>
      <c r="B1162" s="727"/>
      <c r="C1162" s="728"/>
      <c r="D1162" s="727"/>
      <c r="E1162" s="729"/>
      <c r="F1162" s="730"/>
      <c r="G1162" s="730"/>
      <c r="H1162" s="730"/>
      <c r="I1162" s="731"/>
    </row>
    <row r="1163" spans="1:9" ht="16.5" customHeight="1" x14ac:dyDescent="0.25">
      <c r="A1163" s="726"/>
      <c r="B1163" s="727"/>
      <c r="C1163" s="728"/>
      <c r="D1163" s="727"/>
      <c r="E1163" s="729"/>
      <c r="F1163" s="730"/>
      <c r="G1163" s="730"/>
      <c r="H1163" s="730"/>
      <c r="I1163" s="731"/>
    </row>
    <row r="1164" spans="1:9" ht="16.5" customHeight="1" x14ac:dyDescent="0.25">
      <c r="A1164" s="726"/>
      <c r="B1164" s="727"/>
      <c r="C1164" s="728"/>
      <c r="D1164" s="727"/>
      <c r="E1164" s="729"/>
      <c r="F1164" s="730"/>
      <c r="G1164" s="730"/>
      <c r="H1164" s="730"/>
      <c r="I1164" s="731"/>
    </row>
    <row r="1165" spans="1:9" ht="16.5" customHeight="1" x14ac:dyDescent="0.25">
      <c r="A1165" s="726"/>
      <c r="B1165" s="727"/>
      <c r="C1165" s="728"/>
      <c r="D1165" s="727"/>
      <c r="E1165" s="729"/>
      <c r="F1165" s="730"/>
      <c r="G1165" s="730"/>
      <c r="H1165" s="730"/>
      <c r="I1165" s="731"/>
    </row>
    <row r="1166" spans="1:9" ht="16.5" customHeight="1" x14ac:dyDescent="0.25">
      <c r="A1166" s="726"/>
      <c r="B1166" s="727"/>
      <c r="C1166" s="728"/>
      <c r="D1166" s="727"/>
      <c r="E1166" s="729"/>
      <c r="F1166" s="730"/>
      <c r="G1166" s="730"/>
      <c r="H1166" s="730"/>
      <c r="I1166" s="731"/>
    </row>
    <row r="1167" spans="1:9" ht="16.5" customHeight="1" x14ac:dyDescent="0.25">
      <c r="A1167" s="726"/>
      <c r="B1167" s="727"/>
      <c r="C1167" s="728"/>
      <c r="D1167" s="727"/>
      <c r="E1167" s="729"/>
      <c r="F1167" s="730"/>
      <c r="G1167" s="730"/>
      <c r="H1167" s="730"/>
      <c r="I1167" s="731"/>
    </row>
    <row r="1168" spans="1:9" ht="16.5" customHeight="1" x14ac:dyDescent="0.25">
      <c r="A1168" s="726"/>
      <c r="B1168" s="727"/>
      <c r="C1168" s="728"/>
      <c r="D1168" s="727"/>
      <c r="E1168" s="729"/>
      <c r="F1168" s="730"/>
      <c r="G1168" s="730"/>
      <c r="H1168" s="730"/>
      <c r="I1168" s="731"/>
    </row>
    <row r="1169" spans="1:9" ht="16.5" customHeight="1" x14ac:dyDescent="0.25">
      <c r="A1169" s="726"/>
      <c r="B1169" s="727"/>
      <c r="C1169" s="728"/>
      <c r="D1169" s="727"/>
      <c r="E1169" s="729"/>
      <c r="F1169" s="730"/>
      <c r="G1169" s="730"/>
      <c r="H1169" s="730"/>
      <c r="I1169" s="731"/>
    </row>
    <row r="1170" spans="1:9" ht="16.5" customHeight="1" x14ac:dyDescent="0.25">
      <c r="A1170" s="726"/>
      <c r="B1170" s="727"/>
      <c r="C1170" s="728"/>
      <c r="D1170" s="727"/>
      <c r="E1170" s="729"/>
      <c r="F1170" s="730"/>
      <c r="G1170" s="730"/>
      <c r="H1170" s="730"/>
      <c r="I1170" s="731"/>
    </row>
    <row r="1171" spans="1:9" ht="16.5" customHeight="1" x14ac:dyDescent="0.25">
      <c r="A1171" s="726"/>
      <c r="B1171" s="727"/>
      <c r="C1171" s="728"/>
      <c r="D1171" s="727"/>
      <c r="E1171" s="729"/>
      <c r="F1171" s="730"/>
      <c r="G1171" s="730"/>
      <c r="H1171" s="730"/>
      <c r="I1171" s="731"/>
    </row>
    <row r="1172" spans="1:9" ht="16.5" customHeight="1" x14ac:dyDescent="0.25">
      <c r="A1172" s="726"/>
      <c r="B1172" s="727"/>
      <c r="C1172" s="728"/>
      <c r="D1172" s="727"/>
      <c r="E1172" s="729"/>
      <c r="F1172" s="730"/>
      <c r="G1172" s="730"/>
      <c r="H1172" s="730"/>
      <c r="I1172" s="731"/>
    </row>
    <row r="1173" spans="1:9" ht="16.5" customHeight="1" x14ac:dyDescent="0.25">
      <c r="A1173" s="726"/>
      <c r="B1173" s="727"/>
      <c r="C1173" s="728"/>
      <c r="D1173" s="727"/>
      <c r="E1173" s="729"/>
      <c r="F1173" s="730"/>
      <c r="G1173" s="730"/>
      <c r="H1173" s="730"/>
      <c r="I1173" s="731"/>
    </row>
    <row r="1174" spans="1:9" ht="16.5" customHeight="1" x14ac:dyDescent="0.25">
      <c r="A1174" s="726"/>
      <c r="B1174" s="727"/>
      <c r="C1174" s="728"/>
      <c r="D1174" s="727"/>
      <c r="E1174" s="729"/>
      <c r="F1174" s="730"/>
      <c r="G1174" s="730"/>
      <c r="H1174" s="730"/>
      <c r="I1174" s="731"/>
    </row>
    <row r="1175" spans="1:9" ht="16.5" customHeight="1" x14ac:dyDescent="0.25">
      <c r="A1175" s="726"/>
      <c r="B1175" s="727"/>
      <c r="C1175" s="728"/>
      <c r="D1175" s="727"/>
      <c r="E1175" s="729"/>
      <c r="F1175" s="730"/>
      <c r="G1175" s="730"/>
      <c r="H1175" s="730"/>
      <c r="I1175" s="731"/>
    </row>
    <row r="1176" spans="1:9" ht="16.5" customHeight="1" x14ac:dyDescent="0.25">
      <c r="A1176" s="726"/>
      <c r="B1176" s="727"/>
      <c r="C1176" s="728"/>
      <c r="D1176" s="727"/>
      <c r="E1176" s="729"/>
      <c r="F1176" s="730"/>
      <c r="G1176" s="730"/>
      <c r="H1176" s="730"/>
      <c r="I1176" s="731"/>
    </row>
    <row r="1177" spans="1:9" ht="16.5" customHeight="1" thickBot="1" x14ac:dyDescent="0.3">
      <c r="A1177" s="732"/>
      <c r="B1177" s="733"/>
      <c r="C1177" s="734"/>
      <c r="D1177" s="733"/>
      <c r="E1177" s="735"/>
      <c r="F1177" s="736"/>
      <c r="G1177" s="736"/>
      <c r="H1177" s="736"/>
      <c r="I1177" s="737"/>
    </row>
    <row r="1178" spans="1:9" ht="16.5" customHeight="1" thickTop="1" thickBot="1" x14ac:dyDescent="0.3">
      <c r="A1178" s="702" t="s">
        <v>43</v>
      </c>
      <c r="B1178" s="703"/>
      <c r="C1178" s="704"/>
      <c r="D1178" s="703"/>
      <c r="E1178" s="774">
        <f>SUM(E1159:E1177)</f>
        <v>0</v>
      </c>
      <c r="F1178" s="775">
        <f>SUM(F1159:F1177)</f>
        <v>0</v>
      </c>
      <c r="G1178" s="775">
        <f>SUM(G1159:G1177)</f>
        <v>0</v>
      </c>
      <c r="H1178" s="775">
        <f>SUM(H1159:H1177)</f>
        <v>0</v>
      </c>
      <c r="I1178" s="705">
        <f>SUM(I1159:I1177)</f>
        <v>0</v>
      </c>
    </row>
    <row r="1179" spans="1:9" ht="16.5" customHeight="1" thickTop="1" thickBot="1" x14ac:dyDescent="0.3">
      <c r="A1179" s="706" t="s">
        <v>47</v>
      </c>
      <c r="B1179" s="707"/>
      <c r="C1179" s="708"/>
      <c r="D1179" s="707"/>
      <c r="E1179" s="709"/>
      <c r="F1179" s="709"/>
      <c r="G1179" s="709"/>
      <c r="H1179" s="709"/>
      <c r="I1179" s="711">
        <f>I1199</f>
        <v>0</v>
      </c>
    </row>
    <row r="1180" spans="1:9" ht="16.5" customHeight="1" thickTop="1" x14ac:dyDescent="0.25">
      <c r="A1180" s="770"/>
      <c r="B1180" s="836"/>
      <c r="C1180" s="837"/>
      <c r="D1180" s="836"/>
      <c r="E1180" s="838"/>
      <c r="F1180" s="925"/>
      <c r="G1180" s="925"/>
      <c r="H1180" s="925"/>
      <c r="I1180" s="926"/>
    </row>
    <row r="1181" spans="1:9" ht="16.5" customHeight="1" x14ac:dyDescent="0.25">
      <c r="A1181" s="762"/>
      <c r="B1181" s="727"/>
      <c r="C1181" s="728"/>
      <c r="D1181" s="727"/>
      <c r="E1181" s="729"/>
      <c r="F1181" s="772"/>
      <c r="G1181" s="772"/>
      <c r="H1181" s="772"/>
      <c r="I1181" s="773"/>
    </row>
    <row r="1182" spans="1:9" ht="16.5" customHeight="1" x14ac:dyDescent="0.25">
      <c r="A1182" s="726"/>
      <c r="B1182" s="727"/>
      <c r="C1182" s="728"/>
      <c r="D1182" s="727"/>
      <c r="E1182" s="729"/>
      <c r="F1182" s="730"/>
      <c r="G1182" s="730"/>
      <c r="H1182" s="730"/>
      <c r="I1182" s="731"/>
    </row>
    <row r="1183" spans="1:9" ht="16.5" customHeight="1" x14ac:dyDescent="0.25">
      <c r="A1183" s="726"/>
      <c r="B1183" s="727"/>
      <c r="C1183" s="728"/>
      <c r="D1183" s="727"/>
      <c r="E1183" s="729"/>
      <c r="F1183" s="730"/>
      <c r="G1183" s="730"/>
      <c r="H1183" s="730"/>
      <c r="I1183" s="731"/>
    </row>
    <row r="1184" spans="1:9" ht="16.5" customHeight="1" x14ac:dyDescent="0.25">
      <c r="A1184" s="726"/>
      <c r="B1184" s="727"/>
      <c r="C1184" s="728"/>
      <c r="D1184" s="727"/>
      <c r="E1184" s="729"/>
      <c r="F1184" s="730"/>
      <c r="G1184" s="730"/>
      <c r="H1184" s="730"/>
      <c r="I1184" s="731"/>
    </row>
    <row r="1185" spans="1:15" ht="16.5" customHeight="1" x14ac:dyDescent="0.25">
      <c r="A1185" s="726"/>
      <c r="B1185" s="727"/>
      <c r="C1185" s="728"/>
      <c r="D1185" s="727"/>
      <c r="E1185" s="729"/>
      <c r="F1185" s="730"/>
      <c r="G1185" s="730"/>
      <c r="H1185" s="730"/>
      <c r="I1185" s="731"/>
    </row>
    <row r="1186" spans="1:15" ht="16.5" customHeight="1" x14ac:dyDescent="0.25">
      <c r="A1186" s="726"/>
      <c r="B1186" s="727"/>
      <c r="C1186" s="728"/>
      <c r="D1186" s="727"/>
      <c r="E1186" s="729"/>
      <c r="F1186" s="730"/>
      <c r="G1186" s="730"/>
      <c r="H1186" s="730"/>
      <c r="I1186" s="731"/>
    </row>
    <row r="1187" spans="1:15" ht="16.5" customHeight="1" x14ac:dyDescent="0.25">
      <c r="A1187" s="726"/>
      <c r="B1187" s="727"/>
      <c r="C1187" s="728"/>
      <c r="D1187" s="727"/>
      <c r="E1187" s="729"/>
      <c r="F1187" s="730"/>
      <c r="G1187" s="730"/>
      <c r="H1187" s="730"/>
      <c r="I1187" s="731"/>
    </row>
    <row r="1188" spans="1:15" ht="16.5" customHeight="1" x14ac:dyDescent="0.25">
      <c r="A1188" s="726"/>
      <c r="B1188" s="727"/>
      <c r="C1188" s="728"/>
      <c r="D1188" s="727"/>
      <c r="E1188" s="729"/>
      <c r="F1188" s="730"/>
      <c r="G1188" s="730"/>
      <c r="H1188" s="730"/>
      <c r="I1188" s="731"/>
    </row>
    <row r="1189" spans="1:15" ht="16.5" customHeight="1" x14ac:dyDescent="0.25">
      <c r="A1189" s="726"/>
      <c r="B1189" s="727"/>
      <c r="C1189" s="728"/>
      <c r="D1189" s="727"/>
      <c r="E1189" s="729"/>
      <c r="F1189" s="730"/>
      <c r="G1189" s="730"/>
      <c r="H1189" s="730"/>
      <c r="I1189" s="731"/>
    </row>
    <row r="1190" spans="1:15" ht="16.5" customHeight="1" x14ac:dyDescent="0.25">
      <c r="A1190" s="726"/>
      <c r="B1190" s="727"/>
      <c r="C1190" s="728"/>
      <c r="D1190" s="727"/>
      <c r="E1190" s="729"/>
      <c r="F1190" s="730"/>
      <c r="G1190" s="730"/>
      <c r="H1190" s="730"/>
      <c r="I1190" s="731"/>
    </row>
    <row r="1191" spans="1:15" ht="16.5" customHeight="1" x14ac:dyDescent="0.25">
      <c r="A1191" s="726"/>
      <c r="B1191" s="727"/>
      <c r="C1191" s="728"/>
      <c r="D1191" s="727"/>
      <c r="E1191" s="729"/>
      <c r="F1191" s="730"/>
      <c r="G1191" s="730"/>
      <c r="H1191" s="730"/>
      <c r="I1191" s="731"/>
    </row>
    <row r="1192" spans="1:15" ht="16.5" customHeight="1" x14ac:dyDescent="0.25">
      <c r="A1192" s="726"/>
      <c r="B1192" s="727"/>
      <c r="C1192" s="728"/>
      <c r="D1192" s="727"/>
      <c r="E1192" s="729"/>
      <c r="F1192" s="730"/>
      <c r="G1192" s="730"/>
      <c r="H1192" s="730"/>
      <c r="I1192" s="731"/>
    </row>
    <row r="1193" spans="1:15" ht="16.5" customHeight="1" x14ac:dyDescent="0.25">
      <c r="A1193" s="726"/>
      <c r="B1193" s="727"/>
      <c r="C1193" s="728"/>
      <c r="D1193" s="727"/>
      <c r="E1193" s="729"/>
      <c r="F1193" s="730"/>
      <c r="G1193" s="730"/>
      <c r="H1193" s="730"/>
      <c r="I1193" s="731"/>
    </row>
    <row r="1194" spans="1:15" ht="16.5" customHeight="1" x14ac:dyDescent="0.25">
      <c r="A1194" s="726"/>
      <c r="B1194" s="727"/>
      <c r="C1194" s="728"/>
      <c r="D1194" s="727"/>
      <c r="E1194" s="729"/>
      <c r="F1194" s="730"/>
      <c r="G1194" s="730"/>
      <c r="H1194" s="730"/>
      <c r="I1194" s="731"/>
    </row>
    <row r="1195" spans="1:15" ht="16.5" customHeight="1" x14ac:dyDescent="0.25">
      <c r="A1195" s="726"/>
      <c r="B1195" s="727"/>
      <c r="C1195" s="728"/>
      <c r="D1195" s="727"/>
      <c r="E1195" s="729"/>
      <c r="F1195" s="730"/>
      <c r="G1195" s="730"/>
      <c r="H1195" s="730"/>
      <c r="I1195" s="731"/>
    </row>
    <row r="1196" spans="1:15" ht="16.5" customHeight="1" x14ac:dyDescent="0.25">
      <c r="A1196" s="726"/>
      <c r="B1196" s="727"/>
      <c r="C1196" s="728"/>
      <c r="D1196" s="727"/>
      <c r="E1196" s="729"/>
      <c r="F1196" s="730"/>
      <c r="G1196" s="730"/>
      <c r="H1196" s="730"/>
      <c r="I1196" s="731"/>
    </row>
    <row r="1197" spans="1:15" ht="16.5" customHeight="1" x14ac:dyDescent="0.25">
      <c r="A1197" s="726"/>
      <c r="B1197" s="727"/>
      <c r="C1197" s="728"/>
      <c r="D1197" s="727"/>
      <c r="E1197" s="729"/>
      <c r="F1197" s="730"/>
      <c r="G1197" s="730"/>
      <c r="H1197" s="730"/>
      <c r="I1197" s="731"/>
    </row>
    <row r="1198" spans="1:15" ht="16.5" customHeight="1" thickBot="1" x14ac:dyDescent="0.3">
      <c r="A1198" s="732"/>
      <c r="B1198" s="733"/>
      <c r="C1198" s="734"/>
      <c r="D1198" s="733"/>
      <c r="E1198" s="735"/>
      <c r="F1198" s="736"/>
      <c r="G1198" s="736"/>
      <c r="H1198" s="736"/>
      <c r="I1198" s="737"/>
      <c r="O1198" s="882"/>
    </row>
    <row r="1199" spans="1:15" ht="16.5" customHeight="1" thickTop="1" thickBot="1" x14ac:dyDescent="0.3">
      <c r="A1199" s="702" t="s">
        <v>43</v>
      </c>
      <c r="B1199" s="703"/>
      <c r="C1199" s="704"/>
      <c r="D1199" s="703"/>
      <c r="E1199" s="774">
        <f>SUM(E1180:E1198)</f>
        <v>0</v>
      </c>
      <c r="F1199" s="775">
        <f>SUM(F1180:F1198)</f>
        <v>0</v>
      </c>
      <c r="G1199" s="775">
        <f>SUM(G1180:G1198)</f>
        <v>0</v>
      </c>
      <c r="H1199" s="775">
        <f>SUM(H1180:H1198)</f>
        <v>0</v>
      </c>
      <c r="I1199" s="705">
        <f>SUM(I1180:I1198)</f>
        <v>0</v>
      </c>
    </row>
    <row r="1200" spans="1:15" ht="16.5" customHeight="1" thickTop="1" x14ac:dyDescent="0.25">
      <c r="A1200" s="651" t="s">
        <v>48</v>
      </c>
      <c r="B1200" s="652"/>
      <c r="C1200" s="653"/>
      <c r="D1200" s="652"/>
      <c r="E1200" s="654"/>
      <c r="F1200" s="654"/>
      <c r="G1200" s="654"/>
      <c r="H1200" s="654"/>
      <c r="I1200" s="655">
        <f>I1219</f>
        <v>0</v>
      </c>
    </row>
    <row r="1201" spans="1:9" ht="16.5" customHeight="1" x14ac:dyDescent="0.25">
      <c r="A1201" s="762"/>
      <c r="B1201" s="901"/>
      <c r="C1201" s="728"/>
      <c r="D1201" s="727"/>
      <c r="E1201" s="729"/>
      <c r="F1201" s="730"/>
      <c r="G1201" s="730"/>
      <c r="H1201" s="730"/>
      <c r="I1201" s="731"/>
    </row>
    <row r="1202" spans="1:9" ht="16.5" customHeight="1" x14ac:dyDescent="0.25">
      <c r="A1202" s="726"/>
      <c r="B1202" s="727"/>
      <c r="C1202" s="728"/>
      <c r="D1202" s="727"/>
      <c r="E1202" s="729"/>
      <c r="F1202" s="730"/>
      <c r="G1202" s="730"/>
      <c r="H1202" s="730"/>
      <c r="I1202" s="731"/>
    </row>
    <row r="1203" spans="1:9" ht="16.5" customHeight="1" x14ac:dyDescent="0.25">
      <c r="A1203" s="726"/>
      <c r="B1203" s="727"/>
      <c r="C1203" s="728"/>
      <c r="D1203" s="727"/>
      <c r="E1203" s="729"/>
      <c r="F1203" s="730"/>
      <c r="G1203" s="730"/>
      <c r="H1203" s="730"/>
      <c r="I1203" s="731"/>
    </row>
    <row r="1204" spans="1:9" ht="16.5" customHeight="1" x14ac:dyDescent="0.25">
      <c r="A1204" s="726"/>
      <c r="B1204" s="727"/>
      <c r="C1204" s="728"/>
      <c r="D1204" s="727"/>
      <c r="E1204" s="729"/>
      <c r="F1204" s="730"/>
      <c r="G1204" s="730"/>
      <c r="H1204" s="730"/>
      <c r="I1204" s="731"/>
    </row>
    <row r="1205" spans="1:9" s="671" customFormat="1" ht="16.5" customHeight="1" x14ac:dyDescent="0.25">
      <c r="A1205" s="726"/>
      <c r="B1205" s="727"/>
      <c r="C1205" s="728"/>
      <c r="D1205" s="727"/>
      <c r="E1205" s="729"/>
      <c r="F1205" s="730"/>
      <c r="G1205" s="730"/>
      <c r="H1205" s="730"/>
      <c r="I1205" s="731"/>
    </row>
    <row r="1206" spans="1:9" ht="16.5" customHeight="1" x14ac:dyDescent="0.25">
      <c r="A1206" s="726"/>
      <c r="B1206" s="727"/>
      <c r="C1206" s="728"/>
      <c r="D1206" s="727"/>
      <c r="E1206" s="729"/>
      <c r="F1206" s="730"/>
      <c r="G1206" s="730"/>
      <c r="H1206" s="730"/>
      <c r="I1206" s="731"/>
    </row>
    <row r="1207" spans="1:9" ht="16.5" customHeight="1" x14ac:dyDescent="0.25">
      <c r="A1207" s="726"/>
      <c r="B1207" s="727"/>
      <c r="C1207" s="728"/>
      <c r="D1207" s="727"/>
      <c r="E1207" s="729"/>
      <c r="F1207" s="730"/>
      <c r="G1207" s="730"/>
      <c r="H1207" s="730"/>
      <c r="I1207" s="731"/>
    </row>
    <row r="1208" spans="1:9" ht="16.5" customHeight="1" x14ac:dyDescent="0.25">
      <c r="A1208" s="726"/>
      <c r="B1208" s="727"/>
      <c r="C1208" s="728"/>
      <c r="D1208" s="727"/>
      <c r="E1208" s="729"/>
      <c r="F1208" s="730"/>
      <c r="G1208" s="730"/>
      <c r="H1208" s="730"/>
      <c r="I1208" s="731"/>
    </row>
    <row r="1209" spans="1:9" ht="16.5" customHeight="1" x14ac:dyDescent="0.25">
      <c r="A1209" s="726"/>
      <c r="B1209" s="727"/>
      <c r="C1209" s="728"/>
      <c r="D1209" s="727"/>
      <c r="E1209" s="729"/>
      <c r="F1209" s="730"/>
      <c r="G1209" s="730"/>
      <c r="H1209" s="730"/>
      <c r="I1209" s="731"/>
    </row>
    <row r="1210" spans="1:9" ht="16.5" customHeight="1" x14ac:dyDescent="0.25">
      <c r="A1210" s="726"/>
      <c r="B1210" s="727"/>
      <c r="C1210" s="728"/>
      <c r="D1210" s="727"/>
      <c r="E1210" s="729"/>
      <c r="F1210" s="730"/>
      <c r="G1210" s="730"/>
      <c r="H1210" s="730"/>
      <c r="I1210" s="731"/>
    </row>
    <row r="1211" spans="1:9" ht="16.5" customHeight="1" x14ac:dyDescent="0.25">
      <c r="A1211" s="726"/>
      <c r="B1211" s="727"/>
      <c r="C1211" s="728"/>
      <c r="D1211" s="727"/>
      <c r="E1211" s="729"/>
      <c r="F1211" s="730"/>
      <c r="G1211" s="730"/>
      <c r="H1211" s="730"/>
      <c r="I1211" s="731"/>
    </row>
    <row r="1212" spans="1:9" ht="16.5" customHeight="1" x14ac:dyDescent="0.25">
      <c r="A1212" s="726"/>
      <c r="B1212" s="727"/>
      <c r="C1212" s="728"/>
      <c r="D1212" s="727"/>
      <c r="E1212" s="729"/>
      <c r="F1212" s="730"/>
      <c r="G1212" s="730"/>
      <c r="H1212" s="730"/>
      <c r="I1212" s="731"/>
    </row>
    <row r="1213" spans="1:9" ht="16.5" customHeight="1" x14ac:dyDescent="0.25">
      <c r="A1213" s="726"/>
      <c r="B1213" s="727"/>
      <c r="C1213" s="728"/>
      <c r="D1213" s="727"/>
      <c r="E1213" s="729"/>
      <c r="F1213" s="730"/>
      <c r="G1213" s="730"/>
      <c r="H1213" s="730"/>
      <c r="I1213" s="731"/>
    </row>
    <row r="1214" spans="1:9" ht="16.5" customHeight="1" x14ac:dyDescent="0.25">
      <c r="A1214" s="726"/>
      <c r="B1214" s="727"/>
      <c r="C1214" s="728"/>
      <c r="D1214" s="727"/>
      <c r="E1214" s="729"/>
      <c r="F1214" s="730"/>
      <c r="G1214" s="730"/>
      <c r="H1214" s="730"/>
      <c r="I1214" s="731"/>
    </row>
    <row r="1215" spans="1:9" ht="16.5" customHeight="1" x14ac:dyDescent="0.25">
      <c r="A1215" s="726"/>
      <c r="B1215" s="727"/>
      <c r="C1215" s="728"/>
      <c r="D1215" s="727"/>
      <c r="E1215" s="729"/>
      <c r="F1215" s="730"/>
      <c r="G1215" s="730"/>
      <c r="H1215" s="730"/>
      <c r="I1215" s="731"/>
    </row>
    <row r="1216" spans="1:9" ht="16.5" customHeight="1" x14ac:dyDescent="0.25">
      <c r="A1216" s="726"/>
      <c r="B1216" s="727"/>
      <c r="C1216" s="728"/>
      <c r="D1216" s="727"/>
      <c r="E1216" s="729"/>
      <c r="F1216" s="730"/>
      <c r="G1216" s="730"/>
      <c r="H1216" s="730"/>
      <c r="I1216" s="731"/>
    </row>
    <row r="1217" spans="1:10" ht="16.5" customHeight="1" x14ac:dyDescent="0.25">
      <c r="A1217" s="726"/>
      <c r="B1217" s="727"/>
      <c r="C1217" s="728"/>
      <c r="D1217" s="727"/>
      <c r="E1217" s="729"/>
      <c r="F1217" s="730"/>
      <c r="G1217" s="730"/>
      <c r="H1217" s="730"/>
      <c r="I1217" s="731"/>
    </row>
    <row r="1218" spans="1:10" ht="16.5" customHeight="1" thickBot="1" x14ac:dyDescent="0.3">
      <c r="A1218" s="732"/>
      <c r="B1218" s="733"/>
      <c r="C1218" s="734"/>
      <c r="D1218" s="733"/>
      <c r="E1218" s="735"/>
      <c r="F1218" s="736"/>
      <c r="G1218" s="736"/>
      <c r="H1218" s="736"/>
      <c r="I1218" s="737"/>
    </row>
    <row r="1219" spans="1:10" ht="16.5" customHeight="1" thickTop="1" thickBot="1" x14ac:dyDescent="0.3">
      <c r="A1219" s="777" t="s">
        <v>43</v>
      </c>
      <c r="B1219" s="778"/>
      <c r="C1219" s="779"/>
      <c r="D1219" s="778"/>
      <c r="E1219" s="780">
        <f>SUM(E1201:E1218)</f>
        <v>0</v>
      </c>
      <c r="F1219" s="781">
        <f>SUM(F1201:F1218)</f>
        <v>0</v>
      </c>
      <c r="G1219" s="781">
        <f>SUM(G1201:G1218)</f>
        <v>0</v>
      </c>
      <c r="H1219" s="781">
        <f>SUM(H1201:H1218)</f>
        <v>0</v>
      </c>
      <c r="I1219" s="782">
        <f>SUM(I1201:I1218)</f>
        <v>0</v>
      </c>
    </row>
    <row r="1220" spans="1:10" ht="16.5" customHeight="1" thickTop="1" thickBot="1" x14ac:dyDescent="0.3">
      <c r="A1220" s="644" t="s">
        <v>80</v>
      </c>
      <c r="B1220" s="645"/>
      <c r="C1220" s="646"/>
      <c r="D1220" s="645"/>
      <c r="E1220" s="647">
        <f>E1249+E1276+E1297+E1318+E1339+E1360+E1381</f>
        <v>5297</v>
      </c>
      <c r="F1220" s="648"/>
      <c r="G1220" s="648"/>
      <c r="H1220" s="648"/>
      <c r="I1220" s="647">
        <f>I1276+I1297+I1318+I1339+I1360+I1381</f>
        <v>20715.150000000001</v>
      </c>
    </row>
    <row r="1221" spans="1:10" ht="16.5" customHeight="1" thickTop="1" x14ac:dyDescent="0.25">
      <c r="A1221" s="651" t="s">
        <v>13</v>
      </c>
      <c r="B1221" s="652"/>
      <c r="C1221" s="653"/>
      <c r="D1221" s="652"/>
      <c r="E1221" s="654"/>
      <c r="F1221" s="654"/>
      <c r="G1221" s="654"/>
      <c r="H1221" s="654"/>
      <c r="I1221" s="655">
        <f>I1276</f>
        <v>10450</v>
      </c>
      <c r="J1221" s="882"/>
    </row>
    <row r="1222" spans="1:10" ht="42.75" customHeight="1" x14ac:dyDescent="0.3">
      <c r="A1222" s="927">
        <v>1</v>
      </c>
      <c r="B1222" s="453" t="s">
        <v>14726</v>
      </c>
      <c r="C1222" s="928" t="s">
        <v>14727</v>
      </c>
      <c r="D1222" s="453" t="s">
        <v>14726</v>
      </c>
      <c r="E1222" s="453">
        <v>15</v>
      </c>
      <c r="F1222" s="805">
        <v>550</v>
      </c>
      <c r="G1222" s="453"/>
      <c r="H1222" s="805">
        <v>550</v>
      </c>
      <c r="I1222" s="805">
        <v>550</v>
      </c>
    </row>
    <row r="1223" spans="1:10" ht="45.75" customHeight="1" x14ac:dyDescent="0.3">
      <c r="A1223" s="927">
        <v>2</v>
      </c>
      <c r="B1223" s="453" t="s">
        <v>14728</v>
      </c>
      <c r="C1223" s="928" t="s">
        <v>14729</v>
      </c>
      <c r="D1223" s="453" t="s">
        <v>14728</v>
      </c>
      <c r="E1223" s="453">
        <v>15</v>
      </c>
      <c r="F1223" s="805">
        <v>550</v>
      </c>
      <c r="G1223" s="453"/>
      <c r="H1223" s="805">
        <v>550</v>
      </c>
      <c r="I1223" s="805">
        <v>550</v>
      </c>
    </row>
    <row r="1224" spans="1:10" ht="42.75" customHeight="1" x14ac:dyDescent="0.3">
      <c r="A1224" s="927">
        <v>3</v>
      </c>
      <c r="B1224" s="453" t="s">
        <v>14730</v>
      </c>
      <c r="C1224" s="928" t="s">
        <v>14731</v>
      </c>
      <c r="D1224" s="453" t="s">
        <v>14730</v>
      </c>
      <c r="E1224" s="453">
        <v>7</v>
      </c>
      <c r="F1224" s="805">
        <v>550</v>
      </c>
      <c r="G1224" s="453"/>
      <c r="H1224" s="805">
        <v>550</v>
      </c>
      <c r="I1224" s="805">
        <v>550</v>
      </c>
    </row>
    <row r="1225" spans="1:10" ht="55.5" customHeight="1" x14ac:dyDescent="0.3">
      <c r="A1225" s="927">
        <v>4</v>
      </c>
      <c r="B1225" s="929" t="s">
        <v>14732</v>
      </c>
      <c r="C1225" s="397" t="s">
        <v>14733</v>
      </c>
      <c r="D1225" s="929" t="s">
        <v>14732</v>
      </c>
      <c r="E1225" s="930" t="s">
        <v>8344</v>
      </c>
      <c r="F1225" s="805">
        <v>550</v>
      </c>
      <c r="G1225" s="805"/>
      <c r="H1225" s="805">
        <v>550</v>
      </c>
      <c r="I1225" s="805">
        <v>550</v>
      </c>
    </row>
    <row r="1226" spans="1:10" ht="42.75" customHeight="1" x14ac:dyDescent="0.3">
      <c r="A1226" s="927">
        <v>5</v>
      </c>
      <c r="B1226" s="929" t="s">
        <v>14734</v>
      </c>
      <c r="C1226" s="397" t="s">
        <v>14735</v>
      </c>
      <c r="D1226" s="929" t="s">
        <v>14734</v>
      </c>
      <c r="E1226" s="930" t="s">
        <v>4083</v>
      </c>
      <c r="F1226" s="805">
        <v>550</v>
      </c>
      <c r="G1226" s="805"/>
      <c r="H1226" s="805">
        <v>550</v>
      </c>
      <c r="I1226" s="805">
        <v>550</v>
      </c>
    </row>
    <row r="1227" spans="1:10" ht="41.25" customHeight="1" x14ac:dyDescent="0.3">
      <c r="A1227" s="927">
        <v>6</v>
      </c>
      <c r="B1227" s="929" t="s">
        <v>14736</v>
      </c>
      <c r="C1227" s="397" t="s">
        <v>14737</v>
      </c>
      <c r="D1227" s="929" t="s">
        <v>14736</v>
      </c>
      <c r="E1227" s="930" t="s">
        <v>8344</v>
      </c>
      <c r="F1227" s="805">
        <v>550</v>
      </c>
      <c r="G1227" s="805"/>
      <c r="H1227" s="805">
        <v>550</v>
      </c>
      <c r="I1227" s="805">
        <v>550</v>
      </c>
    </row>
    <row r="1228" spans="1:10" ht="43.5" customHeight="1" x14ac:dyDescent="0.3">
      <c r="A1228" s="927">
        <v>7</v>
      </c>
      <c r="B1228" s="929" t="s">
        <v>14738</v>
      </c>
      <c r="C1228" s="397" t="s">
        <v>14739</v>
      </c>
      <c r="D1228" s="929" t="s">
        <v>14738</v>
      </c>
      <c r="E1228" s="930" t="s">
        <v>8344</v>
      </c>
      <c r="F1228" s="805">
        <v>550</v>
      </c>
      <c r="G1228" s="805"/>
      <c r="H1228" s="805">
        <v>550</v>
      </c>
      <c r="I1228" s="805">
        <v>550</v>
      </c>
    </row>
    <row r="1229" spans="1:10" ht="47.25" customHeight="1" x14ac:dyDescent="0.3">
      <c r="A1229" s="927">
        <v>8</v>
      </c>
      <c r="B1229" s="929" t="s">
        <v>14740</v>
      </c>
      <c r="C1229" s="397" t="s">
        <v>14741</v>
      </c>
      <c r="D1229" s="929" t="s">
        <v>14740</v>
      </c>
      <c r="E1229" s="930" t="s">
        <v>4083</v>
      </c>
      <c r="F1229" s="805">
        <v>550</v>
      </c>
      <c r="G1229" s="805"/>
      <c r="H1229" s="805">
        <v>550</v>
      </c>
      <c r="I1229" s="805">
        <v>550</v>
      </c>
    </row>
    <row r="1230" spans="1:10" ht="42.75" customHeight="1" x14ac:dyDescent="0.3">
      <c r="A1230" s="927">
        <v>9</v>
      </c>
      <c r="B1230" s="929" t="s">
        <v>14742</v>
      </c>
      <c r="C1230" s="397" t="s">
        <v>14743</v>
      </c>
      <c r="D1230" s="929" t="s">
        <v>14742</v>
      </c>
      <c r="E1230" s="930" t="s">
        <v>4083</v>
      </c>
      <c r="F1230" s="805">
        <v>550</v>
      </c>
      <c r="G1230" s="805"/>
      <c r="H1230" s="805">
        <v>550</v>
      </c>
      <c r="I1230" s="805">
        <v>550</v>
      </c>
    </row>
    <row r="1231" spans="1:10" ht="53.25" customHeight="1" x14ac:dyDescent="0.3">
      <c r="A1231" s="927">
        <v>10</v>
      </c>
      <c r="B1231" s="929" t="s">
        <v>14744</v>
      </c>
      <c r="C1231" s="397" t="s">
        <v>14745</v>
      </c>
      <c r="D1231" s="929" t="s">
        <v>14744</v>
      </c>
      <c r="E1231" s="930" t="s">
        <v>4083</v>
      </c>
      <c r="F1231" s="805">
        <v>550</v>
      </c>
      <c r="G1231" s="805"/>
      <c r="H1231" s="805">
        <v>550</v>
      </c>
      <c r="I1231" s="805">
        <v>550</v>
      </c>
    </row>
    <row r="1232" spans="1:10" ht="53.25" customHeight="1" x14ac:dyDescent="0.3">
      <c r="A1232" s="927">
        <v>11</v>
      </c>
      <c r="B1232" s="929" t="s">
        <v>14746</v>
      </c>
      <c r="C1232" s="397" t="s">
        <v>14747</v>
      </c>
      <c r="D1232" s="929" t="s">
        <v>14746</v>
      </c>
      <c r="E1232" s="930" t="s">
        <v>4083</v>
      </c>
      <c r="F1232" s="805">
        <v>550</v>
      </c>
      <c r="G1232" s="805"/>
      <c r="H1232" s="805">
        <v>550</v>
      </c>
      <c r="I1232" s="805">
        <v>550</v>
      </c>
    </row>
    <row r="1233" spans="1:9" ht="53.25" customHeight="1" x14ac:dyDescent="0.3">
      <c r="A1233" s="927">
        <v>12</v>
      </c>
      <c r="B1233" s="929" t="s">
        <v>14748</v>
      </c>
      <c r="C1233" s="397" t="s">
        <v>14749</v>
      </c>
      <c r="D1233" s="929" t="s">
        <v>14748</v>
      </c>
      <c r="E1233" s="930" t="s">
        <v>8337</v>
      </c>
      <c r="F1233" s="805">
        <v>550</v>
      </c>
      <c r="G1233" s="805"/>
      <c r="H1233" s="805">
        <v>550</v>
      </c>
      <c r="I1233" s="805">
        <v>550</v>
      </c>
    </row>
    <row r="1234" spans="1:9" ht="53.25" customHeight="1" x14ac:dyDescent="0.3">
      <c r="A1234" s="927">
        <v>13</v>
      </c>
      <c r="B1234" s="929" t="s">
        <v>14750</v>
      </c>
      <c r="C1234" s="397" t="s">
        <v>14751</v>
      </c>
      <c r="D1234" s="929" t="s">
        <v>14750</v>
      </c>
      <c r="E1234" s="930" t="s">
        <v>8344</v>
      </c>
      <c r="F1234" s="805">
        <v>550</v>
      </c>
      <c r="G1234" s="805"/>
      <c r="H1234" s="805">
        <v>550</v>
      </c>
      <c r="I1234" s="805">
        <v>550</v>
      </c>
    </row>
    <row r="1235" spans="1:9" ht="53.25" customHeight="1" x14ac:dyDescent="0.3">
      <c r="A1235" s="927">
        <v>14</v>
      </c>
      <c r="B1235" s="929" t="s">
        <v>14752</v>
      </c>
      <c r="C1235" s="397" t="s">
        <v>14753</v>
      </c>
      <c r="D1235" s="929" t="s">
        <v>14752</v>
      </c>
      <c r="E1235" s="930" t="s">
        <v>4083</v>
      </c>
      <c r="F1235" s="805">
        <v>550</v>
      </c>
      <c r="G1235" s="805"/>
      <c r="H1235" s="805">
        <v>550</v>
      </c>
      <c r="I1235" s="805">
        <v>550</v>
      </c>
    </row>
    <row r="1236" spans="1:9" ht="53.25" customHeight="1" x14ac:dyDescent="0.3">
      <c r="A1236" s="927">
        <v>15</v>
      </c>
      <c r="B1236" s="929" t="s">
        <v>14754</v>
      </c>
      <c r="C1236" s="397" t="s">
        <v>14755</v>
      </c>
      <c r="D1236" s="929" t="s">
        <v>14754</v>
      </c>
      <c r="E1236" s="930" t="s">
        <v>4083</v>
      </c>
      <c r="F1236" s="805">
        <v>550</v>
      </c>
      <c r="G1236" s="805"/>
      <c r="H1236" s="805">
        <v>550</v>
      </c>
      <c r="I1236" s="805">
        <v>550</v>
      </c>
    </row>
    <row r="1237" spans="1:9" ht="53.25" customHeight="1" x14ac:dyDescent="0.3">
      <c r="A1237" s="927">
        <v>16</v>
      </c>
      <c r="B1237" s="929" t="s">
        <v>14756</v>
      </c>
      <c r="C1237" s="397" t="s">
        <v>14757</v>
      </c>
      <c r="D1237" s="929" t="s">
        <v>14756</v>
      </c>
      <c r="E1237" s="930" t="s">
        <v>4083</v>
      </c>
      <c r="F1237" s="805">
        <v>550</v>
      </c>
      <c r="G1237" s="805"/>
      <c r="H1237" s="805">
        <v>550</v>
      </c>
      <c r="I1237" s="805">
        <v>550</v>
      </c>
    </row>
    <row r="1238" spans="1:9" ht="53.25" customHeight="1" x14ac:dyDescent="0.3">
      <c r="A1238" s="927">
        <v>17</v>
      </c>
      <c r="B1238" s="929" t="s">
        <v>14758</v>
      </c>
      <c r="C1238" s="397" t="s">
        <v>14759</v>
      </c>
      <c r="D1238" s="929" t="s">
        <v>14758</v>
      </c>
      <c r="E1238" s="930" t="s">
        <v>8344</v>
      </c>
      <c r="F1238" s="805">
        <v>550</v>
      </c>
      <c r="G1238" s="805"/>
      <c r="H1238" s="805">
        <v>550</v>
      </c>
      <c r="I1238" s="805">
        <v>550</v>
      </c>
    </row>
    <row r="1239" spans="1:9" ht="53.25" customHeight="1" x14ac:dyDescent="0.3">
      <c r="A1239" s="927">
        <v>18</v>
      </c>
      <c r="B1239" s="929" t="s">
        <v>14760</v>
      </c>
      <c r="C1239" s="397" t="s">
        <v>14761</v>
      </c>
      <c r="D1239" s="929" t="s">
        <v>14760</v>
      </c>
      <c r="E1239" s="930" t="s">
        <v>4083</v>
      </c>
      <c r="F1239" s="805">
        <v>550</v>
      </c>
      <c r="G1239" s="805"/>
      <c r="H1239" s="805">
        <v>550</v>
      </c>
      <c r="I1239" s="805">
        <v>550</v>
      </c>
    </row>
    <row r="1240" spans="1:9" ht="53.25" customHeight="1" x14ac:dyDescent="0.3">
      <c r="A1240" s="927">
        <v>19</v>
      </c>
      <c r="B1240" s="929" t="s">
        <v>14762</v>
      </c>
      <c r="C1240" s="397" t="s">
        <v>14763</v>
      </c>
      <c r="D1240" s="929" t="s">
        <v>14762</v>
      </c>
      <c r="E1240" s="930" t="s">
        <v>4083</v>
      </c>
      <c r="F1240" s="805">
        <v>550</v>
      </c>
      <c r="G1240" s="805"/>
      <c r="H1240" s="805">
        <v>550</v>
      </c>
      <c r="I1240" s="805">
        <v>550</v>
      </c>
    </row>
    <row r="1241" spans="1:9" ht="53.25" customHeight="1" x14ac:dyDescent="0.2">
      <c r="A1241" s="927"/>
      <c r="B1241" s="931"/>
      <c r="C1241" s="932"/>
      <c r="D1241" s="931"/>
      <c r="E1241" s="670"/>
      <c r="F1241" s="933"/>
      <c r="G1241" s="933"/>
      <c r="H1241" s="933"/>
      <c r="I1241" s="933"/>
    </row>
    <row r="1242" spans="1:9" ht="41.25" customHeight="1" x14ac:dyDescent="0.2">
      <c r="A1242" s="927"/>
      <c r="B1242" s="934"/>
      <c r="C1242" s="935"/>
      <c r="D1242" s="934"/>
      <c r="E1242" s="936"/>
      <c r="F1242" s="937"/>
      <c r="G1242" s="937"/>
      <c r="H1242" s="937"/>
      <c r="I1242" s="937"/>
    </row>
    <row r="1243" spans="1:9" ht="42.75" customHeight="1" x14ac:dyDescent="0.2">
      <c r="A1243" s="927"/>
      <c r="B1243" s="934"/>
      <c r="C1243" s="935"/>
      <c r="D1243" s="934"/>
      <c r="E1243" s="936"/>
      <c r="F1243" s="937"/>
      <c r="G1243" s="937"/>
      <c r="H1243" s="937"/>
      <c r="I1243" s="937"/>
    </row>
    <row r="1244" spans="1:9" ht="50.25" customHeight="1" x14ac:dyDescent="0.2">
      <c r="A1244" s="927"/>
      <c r="B1244" s="934"/>
      <c r="C1244" s="935"/>
      <c r="D1244" s="934"/>
      <c r="E1244" s="936"/>
      <c r="F1244" s="937"/>
      <c r="G1244" s="937"/>
      <c r="H1244" s="937"/>
      <c r="I1244" s="937"/>
    </row>
    <row r="1245" spans="1:9" ht="40.5" customHeight="1" x14ac:dyDescent="0.2">
      <c r="A1245" s="927"/>
      <c r="B1245" s="934"/>
      <c r="C1245" s="935"/>
      <c r="D1245" s="934"/>
      <c r="E1245" s="936"/>
      <c r="F1245" s="937"/>
      <c r="G1245" s="937"/>
      <c r="H1245" s="937"/>
      <c r="I1245" s="937"/>
    </row>
    <row r="1246" spans="1:9" ht="53.25" customHeight="1" x14ac:dyDescent="0.2">
      <c r="A1246" s="927"/>
      <c r="B1246" s="934"/>
      <c r="C1246" s="935"/>
      <c r="D1246" s="934"/>
      <c r="E1246" s="936"/>
      <c r="F1246" s="937"/>
      <c r="G1246" s="937"/>
      <c r="H1246" s="937"/>
      <c r="I1246" s="937"/>
    </row>
    <row r="1247" spans="1:9" ht="45.75" customHeight="1" x14ac:dyDescent="0.2">
      <c r="A1247" s="927"/>
      <c r="B1247" s="934"/>
      <c r="C1247" s="935"/>
      <c r="D1247" s="934"/>
      <c r="E1247" s="936"/>
      <c r="F1247" s="937"/>
      <c r="G1247" s="937"/>
      <c r="H1247" s="937"/>
      <c r="I1247" s="937"/>
    </row>
    <row r="1248" spans="1:9" ht="52.5" customHeight="1" x14ac:dyDescent="0.2">
      <c r="A1248" s="927"/>
      <c r="B1248" s="934"/>
      <c r="C1248" s="935"/>
      <c r="D1248" s="934"/>
      <c r="E1248" s="936"/>
      <c r="F1248" s="937"/>
      <c r="G1248" s="937"/>
      <c r="H1248" s="937"/>
      <c r="I1248" s="937"/>
    </row>
    <row r="1249" spans="1:9" ht="40.5" customHeight="1" x14ac:dyDescent="0.2">
      <c r="A1249" s="927"/>
      <c r="B1249" s="934"/>
      <c r="C1249" s="935"/>
      <c r="D1249" s="934"/>
      <c r="E1249" s="936"/>
      <c r="F1249" s="937"/>
      <c r="G1249" s="937"/>
      <c r="H1249" s="937"/>
      <c r="I1249" s="937"/>
    </row>
    <row r="1250" spans="1:9" ht="39.75" customHeight="1" x14ac:dyDescent="0.2">
      <c r="A1250" s="927"/>
      <c r="B1250" s="934"/>
      <c r="C1250" s="935"/>
      <c r="D1250" s="934"/>
      <c r="E1250" s="936"/>
      <c r="F1250" s="937"/>
      <c r="G1250" s="937"/>
      <c r="H1250" s="937"/>
      <c r="I1250" s="937"/>
    </row>
    <row r="1251" spans="1:9" ht="45" customHeight="1" x14ac:dyDescent="0.2">
      <c r="A1251" s="927"/>
      <c r="B1251" s="934"/>
      <c r="C1251" s="935"/>
      <c r="D1251" s="934"/>
      <c r="E1251" s="936"/>
      <c r="F1251" s="937"/>
      <c r="G1251" s="937"/>
      <c r="H1251" s="937"/>
      <c r="I1251" s="937"/>
    </row>
    <row r="1252" spans="1:9" ht="39.75" customHeight="1" x14ac:dyDescent="0.2">
      <c r="A1252" s="927"/>
      <c r="B1252" s="934"/>
      <c r="C1252" s="935"/>
      <c r="D1252" s="934"/>
      <c r="E1252" s="936"/>
      <c r="F1252" s="937"/>
      <c r="G1252" s="937"/>
      <c r="H1252" s="937"/>
      <c r="I1252" s="937"/>
    </row>
    <row r="1253" spans="1:9" ht="49.5" customHeight="1" x14ac:dyDescent="0.2">
      <c r="A1253" s="927"/>
      <c r="B1253" s="934"/>
      <c r="C1253" s="935"/>
      <c r="D1253" s="934"/>
      <c r="E1253" s="936"/>
      <c r="F1253" s="937"/>
      <c r="G1253" s="937"/>
      <c r="H1253" s="937"/>
      <c r="I1253" s="937"/>
    </row>
    <row r="1254" spans="1:9" ht="46.5" customHeight="1" x14ac:dyDescent="0.2">
      <c r="A1254" s="927"/>
      <c r="B1254" s="934"/>
      <c r="C1254" s="935"/>
      <c r="D1254" s="934"/>
      <c r="E1254" s="936"/>
      <c r="F1254" s="937"/>
      <c r="G1254" s="937"/>
      <c r="H1254" s="937"/>
      <c r="I1254" s="937"/>
    </row>
    <row r="1255" spans="1:9" ht="39.75" customHeight="1" x14ac:dyDescent="0.2">
      <c r="A1255" s="927"/>
      <c r="B1255" s="934"/>
      <c r="C1255" s="935"/>
      <c r="D1255" s="934"/>
      <c r="E1255" s="936"/>
      <c r="F1255" s="937"/>
      <c r="G1255" s="937"/>
      <c r="H1255" s="937"/>
      <c r="I1255" s="937"/>
    </row>
    <row r="1256" spans="1:9" ht="39.75" customHeight="1" x14ac:dyDescent="0.2">
      <c r="A1256" s="927"/>
      <c r="B1256" s="934"/>
      <c r="C1256" s="935"/>
      <c r="D1256" s="934"/>
      <c r="E1256" s="936"/>
      <c r="F1256" s="937"/>
      <c r="G1256" s="937"/>
      <c r="H1256" s="937"/>
      <c r="I1256" s="937"/>
    </row>
    <row r="1257" spans="1:9" ht="37.5" customHeight="1" x14ac:dyDescent="0.2">
      <c r="A1257" s="927"/>
      <c r="B1257" s="934"/>
      <c r="C1257" s="935"/>
      <c r="D1257" s="934"/>
      <c r="E1257" s="936"/>
      <c r="F1257" s="937"/>
      <c r="G1257" s="937"/>
      <c r="H1257" s="937"/>
      <c r="I1257" s="937"/>
    </row>
    <row r="1258" spans="1:9" ht="39.75" customHeight="1" x14ac:dyDescent="0.2">
      <c r="A1258" s="927"/>
      <c r="B1258" s="934"/>
      <c r="C1258" s="935"/>
      <c r="D1258" s="934"/>
      <c r="E1258" s="936"/>
      <c r="F1258" s="937"/>
      <c r="G1258" s="937"/>
      <c r="H1258" s="937"/>
      <c r="I1258" s="937"/>
    </row>
    <row r="1259" spans="1:9" ht="45.75" customHeight="1" x14ac:dyDescent="0.2">
      <c r="A1259" s="927"/>
      <c r="B1259" s="934"/>
      <c r="C1259" s="935"/>
      <c r="D1259" s="934"/>
      <c r="E1259" s="936"/>
      <c r="F1259" s="937"/>
      <c r="G1259" s="937"/>
      <c r="H1259" s="937"/>
      <c r="I1259" s="937"/>
    </row>
    <row r="1260" spans="1:9" ht="48.75" customHeight="1" x14ac:dyDescent="0.2">
      <c r="A1260" s="927"/>
      <c r="B1260" s="934"/>
      <c r="C1260" s="935"/>
      <c r="D1260" s="934"/>
      <c r="E1260" s="936"/>
      <c r="F1260" s="937"/>
      <c r="G1260" s="937"/>
      <c r="H1260" s="937"/>
      <c r="I1260" s="937"/>
    </row>
    <row r="1261" spans="1:9" ht="39.75" customHeight="1" x14ac:dyDescent="0.2">
      <c r="A1261" s="927"/>
      <c r="B1261" s="934"/>
      <c r="C1261" s="935"/>
      <c r="D1261" s="934"/>
      <c r="E1261" s="936"/>
      <c r="F1261" s="937"/>
      <c r="G1261" s="937"/>
      <c r="H1261" s="937"/>
      <c r="I1261" s="937"/>
    </row>
    <row r="1262" spans="1:9" ht="55.5" customHeight="1" x14ac:dyDescent="0.2">
      <c r="A1262" s="927"/>
      <c r="B1262" s="934"/>
      <c r="C1262" s="935"/>
      <c r="D1262" s="934"/>
      <c r="E1262" s="936"/>
      <c r="F1262" s="937"/>
      <c r="G1262" s="937"/>
      <c r="H1262" s="937"/>
      <c r="I1262" s="937"/>
    </row>
    <row r="1263" spans="1:9" ht="38.25" customHeight="1" x14ac:dyDescent="0.2">
      <c r="A1263" s="927"/>
      <c r="B1263" s="934"/>
      <c r="C1263" s="935"/>
      <c r="D1263" s="934"/>
      <c r="E1263" s="936"/>
      <c r="F1263" s="937"/>
      <c r="G1263" s="937"/>
      <c r="H1263" s="937"/>
      <c r="I1263" s="937"/>
    </row>
    <row r="1264" spans="1:9" ht="37.5" customHeight="1" x14ac:dyDescent="0.2">
      <c r="A1264" s="927"/>
      <c r="B1264" s="934"/>
      <c r="C1264" s="935"/>
      <c r="D1264" s="934"/>
      <c r="E1264" s="936"/>
      <c r="F1264" s="937"/>
      <c r="G1264" s="937"/>
      <c r="H1264" s="937"/>
      <c r="I1264" s="937"/>
    </row>
    <row r="1265" spans="1:9" ht="38.25" customHeight="1" x14ac:dyDescent="0.2">
      <c r="A1265" s="927"/>
      <c r="B1265" s="934"/>
      <c r="C1265" s="935"/>
      <c r="D1265" s="934"/>
      <c r="E1265" s="936"/>
      <c r="F1265" s="937"/>
      <c r="G1265" s="937"/>
      <c r="H1265" s="937"/>
      <c r="I1265" s="937"/>
    </row>
    <row r="1266" spans="1:9" ht="45.75" customHeight="1" x14ac:dyDescent="0.2">
      <c r="A1266" s="927"/>
      <c r="B1266" s="934"/>
      <c r="C1266" s="935"/>
      <c r="D1266" s="934"/>
      <c r="E1266" s="936"/>
      <c r="F1266" s="937"/>
      <c r="G1266" s="937"/>
      <c r="H1266" s="937"/>
      <c r="I1266" s="937"/>
    </row>
    <row r="1267" spans="1:9" ht="16.5" customHeight="1" x14ac:dyDescent="0.25">
      <c r="A1267" s="717"/>
      <c r="B1267" s="727"/>
      <c r="C1267" s="728"/>
      <c r="D1267" s="727"/>
      <c r="E1267" s="815"/>
      <c r="F1267" s="772"/>
      <c r="G1267" s="772"/>
      <c r="H1267" s="772"/>
      <c r="I1267" s="773"/>
    </row>
    <row r="1268" spans="1:9" ht="16.5" customHeight="1" x14ac:dyDescent="0.25">
      <c r="A1268" s="717"/>
      <c r="B1268" s="938"/>
      <c r="C1268" s="728"/>
      <c r="D1268" s="727"/>
      <c r="E1268" s="815"/>
      <c r="F1268" s="772"/>
      <c r="G1268" s="772"/>
      <c r="H1268" s="772"/>
      <c r="I1268" s="773"/>
    </row>
    <row r="1269" spans="1:9" ht="16.5" customHeight="1" x14ac:dyDescent="0.25">
      <c r="A1269" s="717"/>
      <c r="B1269" s="939"/>
      <c r="C1269" s="940"/>
      <c r="D1269" s="939"/>
      <c r="E1269" s="941"/>
      <c r="F1269" s="942"/>
      <c r="G1269" s="942"/>
      <c r="H1269" s="942"/>
      <c r="I1269" s="943"/>
    </row>
    <row r="1270" spans="1:9" ht="16.5" customHeight="1" x14ac:dyDescent="0.25">
      <c r="A1270" s="717"/>
      <c r="B1270" s="939"/>
      <c r="C1270" s="940"/>
      <c r="D1270" s="939"/>
      <c r="E1270" s="941"/>
      <c r="F1270" s="942"/>
      <c r="G1270" s="942"/>
      <c r="H1270" s="942"/>
      <c r="I1270" s="943"/>
    </row>
    <row r="1271" spans="1:9" ht="16.5" customHeight="1" x14ac:dyDescent="0.25">
      <c r="A1271" s="944"/>
      <c r="B1271" s="939"/>
      <c r="C1271" s="940"/>
      <c r="D1271" s="939"/>
      <c r="E1271" s="941"/>
      <c r="F1271" s="942"/>
      <c r="G1271" s="942"/>
      <c r="H1271" s="942"/>
      <c r="I1271" s="943"/>
    </row>
    <row r="1272" spans="1:9" ht="16.5" customHeight="1" x14ac:dyDescent="0.25">
      <c r="A1272" s="717"/>
      <c r="B1272" s="939"/>
      <c r="C1272" s="940"/>
      <c r="D1272" s="939"/>
      <c r="E1272" s="941"/>
      <c r="F1272" s="942"/>
      <c r="G1272" s="942"/>
      <c r="H1272" s="942"/>
      <c r="I1272" s="943"/>
    </row>
    <row r="1273" spans="1:9" ht="16.5" customHeight="1" x14ac:dyDescent="0.25">
      <c r="A1273" s="717"/>
      <c r="B1273" s="939"/>
      <c r="C1273" s="940"/>
      <c r="D1273" s="939"/>
      <c r="E1273" s="941"/>
      <c r="F1273" s="942"/>
      <c r="G1273" s="942"/>
      <c r="H1273" s="942"/>
      <c r="I1273" s="943"/>
    </row>
    <row r="1274" spans="1:9" ht="16.5" customHeight="1" x14ac:dyDescent="0.25">
      <c r="A1274" s="717"/>
      <c r="B1274" s="939"/>
      <c r="C1274" s="940"/>
      <c r="D1274" s="939"/>
      <c r="E1274" s="941"/>
      <c r="F1274" s="942"/>
      <c r="G1274" s="942"/>
      <c r="H1274" s="942"/>
      <c r="I1274" s="943"/>
    </row>
    <row r="1275" spans="1:9" ht="16.5" customHeight="1" thickBot="1" x14ac:dyDescent="0.3">
      <c r="A1275" s="944"/>
      <c r="B1275" s="733"/>
      <c r="C1275" s="734"/>
      <c r="D1275" s="733"/>
      <c r="E1275" s="945"/>
      <c r="F1275" s="946"/>
      <c r="G1275" s="946"/>
      <c r="H1275" s="946"/>
      <c r="I1275" s="947"/>
    </row>
    <row r="1276" spans="1:9" ht="16.5" customHeight="1" thickTop="1" thickBot="1" x14ac:dyDescent="0.3">
      <c r="A1276" s="702" t="s">
        <v>43</v>
      </c>
      <c r="B1276" s="703"/>
      <c r="C1276" s="704"/>
      <c r="D1276" s="703"/>
      <c r="E1276" s="774">
        <f>SUM(E1222:E1275)</f>
        <v>37</v>
      </c>
      <c r="F1276" s="774">
        <f>SUM(F1222:F1275)</f>
        <v>10450</v>
      </c>
      <c r="G1276" s="774">
        <f>SUM(G1222:G1275)</f>
        <v>0</v>
      </c>
      <c r="H1276" s="774">
        <f>SUM(H1222:H1275)</f>
        <v>10450</v>
      </c>
      <c r="I1276" s="848">
        <f>SUM(I1222:I1275)</f>
        <v>10450</v>
      </c>
    </row>
    <row r="1277" spans="1:9" ht="16.5" customHeight="1" thickTop="1" thickBot="1" x14ac:dyDescent="0.3">
      <c r="A1277" s="706" t="s">
        <v>44</v>
      </c>
      <c r="B1277" s="707"/>
      <c r="C1277" s="708"/>
      <c r="D1277" s="707"/>
      <c r="E1277" s="709"/>
      <c r="F1277" s="709"/>
      <c r="G1277" s="709"/>
      <c r="H1277" s="709"/>
      <c r="I1277" s="711">
        <f>I1297</f>
        <v>0</v>
      </c>
    </row>
    <row r="1278" spans="1:9" ht="16.5" customHeight="1" thickTop="1" x14ac:dyDescent="0.25">
      <c r="A1278" s="770"/>
      <c r="B1278" s="948"/>
      <c r="C1278" s="948"/>
      <c r="D1278" s="948"/>
      <c r="E1278" s="949"/>
      <c r="F1278" s="950"/>
      <c r="G1278" s="951"/>
      <c r="H1278" s="950"/>
      <c r="I1278" s="952"/>
    </row>
    <row r="1279" spans="1:9" ht="16.5" customHeight="1" x14ac:dyDescent="0.25">
      <c r="A1279" s="726"/>
      <c r="B1279" s="720"/>
      <c r="C1279" s="720"/>
      <c r="D1279" s="720"/>
      <c r="E1279" s="953"/>
      <c r="F1279" s="722"/>
      <c r="G1279" s="725"/>
      <c r="H1279" s="722"/>
      <c r="I1279" s="723"/>
    </row>
    <row r="1280" spans="1:9" ht="16.5" customHeight="1" x14ac:dyDescent="0.25">
      <c r="A1280" s="726"/>
      <c r="B1280" s="720"/>
      <c r="C1280" s="720"/>
      <c r="D1280" s="720"/>
      <c r="E1280" s="953"/>
      <c r="F1280" s="722"/>
      <c r="G1280" s="725"/>
      <c r="H1280" s="722"/>
      <c r="I1280" s="723"/>
    </row>
    <row r="1281" spans="1:9" ht="16.5" customHeight="1" x14ac:dyDescent="0.25">
      <c r="A1281" s="726"/>
      <c r="B1281" s="727"/>
      <c r="C1281" s="728"/>
      <c r="D1281" s="727"/>
      <c r="E1281" s="729"/>
      <c r="F1281" s="730"/>
      <c r="G1281" s="730"/>
      <c r="H1281" s="730"/>
      <c r="I1281" s="731"/>
    </row>
    <row r="1282" spans="1:9" ht="16.5" customHeight="1" x14ac:dyDescent="0.25">
      <c r="A1282" s="726"/>
      <c r="B1282" s="727"/>
      <c r="C1282" s="728"/>
      <c r="D1282" s="727"/>
      <c r="E1282" s="729"/>
      <c r="F1282" s="730"/>
      <c r="G1282" s="730"/>
      <c r="H1282" s="730"/>
      <c r="I1282" s="731"/>
    </row>
    <row r="1283" spans="1:9" ht="16.5" customHeight="1" x14ac:dyDescent="0.25">
      <c r="A1283" s="726"/>
      <c r="B1283" s="727"/>
      <c r="C1283" s="728"/>
      <c r="D1283" s="727"/>
      <c r="E1283" s="729"/>
      <c r="F1283" s="730"/>
      <c r="G1283" s="730"/>
      <c r="H1283" s="730"/>
      <c r="I1283" s="731"/>
    </row>
    <row r="1284" spans="1:9" ht="16.5" customHeight="1" x14ac:dyDescent="0.25">
      <c r="A1284" s="726"/>
      <c r="B1284" s="727"/>
      <c r="C1284" s="728"/>
      <c r="D1284" s="727"/>
      <c r="E1284" s="729"/>
      <c r="F1284" s="730"/>
      <c r="G1284" s="730"/>
      <c r="H1284" s="730"/>
      <c r="I1284" s="731"/>
    </row>
    <row r="1285" spans="1:9" ht="16.5" customHeight="1" x14ac:dyDescent="0.25">
      <c r="A1285" s="726"/>
      <c r="B1285" s="727"/>
      <c r="C1285" s="728"/>
      <c r="D1285" s="727"/>
      <c r="E1285" s="729"/>
      <c r="F1285" s="730"/>
      <c r="G1285" s="730"/>
      <c r="H1285" s="730"/>
      <c r="I1285" s="731"/>
    </row>
    <row r="1286" spans="1:9" ht="16.5" customHeight="1" x14ac:dyDescent="0.25">
      <c r="A1286" s="726"/>
      <c r="B1286" s="727"/>
      <c r="C1286" s="728"/>
      <c r="D1286" s="727"/>
      <c r="E1286" s="729"/>
      <c r="F1286" s="730"/>
      <c r="G1286" s="730"/>
      <c r="H1286" s="730"/>
      <c r="I1286" s="731"/>
    </row>
    <row r="1287" spans="1:9" ht="16.5" customHeight="1" x14ac:dyDescent="0.25">
      <c r="A1287" s="726"/>
      <c r="B1287" s="727"/>
      <c r="C1287" s="728"/>
      <c r="D1287" s="727"/>
      <c r="E1287" s="729"/>
      <c r="F1287" s="730"/>
      <c r="G1287" s="730"/>
      <c r="H1287" s="730"/>
      <c r="I1287" s="731"/>
    </row>
    <row r="1288" spans="1:9" ht="16.5" customHeight="1" x14ac:dyDescent="0.25">
      <c r="A1288" s="726"/>
      <c r="B1288" s="727"/>
      <c r="C1288" s="728"/>
      <c r="D1288" s="727"/>
      <c r="E1288" s="729"/>
      <c r="F1288" s="730"/>
      <c r="G1288" s="730"/>
      <c r="H1288" s="730"/>
      <c r="I1288" s="731"/>
    </row>
    <row r="1289" spans="1:9" ht="16.5" customHeight="1" x14ac:dyDescent="0.25">
      <c r="A1289" s="726"/>
      <c r="B1289" s="727"/>
      <c r="C1289" s="728"/>
      <c r="D1289" s="727"/>
      <c r="E1289" s="729"/>
      <c r="F1289" s="730"/>
      <c r="G1289" s="730"/>
      <c r="H1289" s="730"/>
      <c r="I1289" s="731"/>
    </row>
    <row r="1290" spans="1:9" ht="16.5" customHeight="1" x14ac:dyDescent="0.25">
      <c r="A1290" s="726"/>
      <c r="B1290" s="727"/>
      <c r="C1290" s="728"/>
      <c r="D1290" s="727"/>
      <c r="E1290" s="729"/>
      <c r="F1290" s="730"/>
      <c r="G1290" s="730"/>
      <c r="H1290" s="730"/>
      <c r="I1290" s="731"/>
    </row>
    <row r="1291" spans="1:9" ht="16.5" customHeight="1" x14ac:dyDescent="0.25">
      <c r="A1291" s="726"/>
      <c r="B1291" s="727"/>
      <c r="C1291" s="728"/>
      <c r="D1291" s="727"/>
      <c r="E1291" s="729"/>
      <c r="F1291" s="730"/>
      <c r="G1291" s="730"/>
      <c r="H1291" s="730"/>
      <c r="I1291" s="731"/>
    </row>
    <row r="1292" spans="1:9" ht="16.5" customHeight="1" x14ac:dyDescent="0.25">
      <c r="A1292" s="726"/>
      <c r="B1292" s="727"/>
      <c r="C1292" s="728"/>
      <c r="D1292" s="727"/>
      <c r="E1292" s="729"/>
      <c r="F1292" s="730"/>
      <c r="G1292" s="730"/>
      <c r="H1292" s="730"/>
      <c r="I1292" s="731"/>
    </row>
    <row r="1293" spans="1:9" ht="16.5" customHeight="1" x14ac:dyDescent="0.25">
      <c r="A1293" s="726"/>
      <c r="B1293" s="727"/>
      <c r="C1293" s="728"/>
      <c r="D1293" s="727"/>
      <c r="E1293" s="729"/>
      <c r="F1293" s="730"/>
      <c r="G1293" s="730"/>
      <c r="H1293" s="730"/>
      <c r="I1293" s="731"/>
    </row>
    <row r="1294" spans="1:9" ht="16.5" customHeight="1" x14ac:dyDescent="0.25">
      <c r="A1294" s="726"/>
      <c r="B1294" s="727"/>
      <c r="C1294" s="728"/>
      <c r="D1294" s="727"/>
      <c r="E1294" s="729"/>
      <c r="F1294" s="730"/>
      <c r="G1294" s="730"/>
      <c r="H1294" s="730"/>
      <c r="I1294" s="731"/>
    </row>
    <row r="1295" spans="1:9" ht="16.5" customHeight="1" x14ac:dyDescent="0.25">
      <c r="A1295" s="726"/>
      <c r="B1295" s="727"/>
      <c r="C1295" s="728"/>
      <c r="D1295" s="727"/>
      <c r="E1295" s="729"/>
      <c r="F1295" s="730"/>
      <c r="G1295" s="730"/>
      <c r="H1295" s="730"/>
      <c r="I1295" s="731"/>
    </row>
    <row r="1296" spans="1:9" ht="16.5" customHeight="1" thickBot="1" x14ac:dyDescent="0.3">
      <c r="A1296" s="732"/>
      <c r="B1296" s="733"/>
      <c r="C1296" s="734"/>
      <c r="D1296" s="733"/>
      <c r="E1296" s="735"/>
      <c r="F1296" s="736"/>
      <c r="G1296" s="736"/>
      <c r="H1296" s="736"/>
      <c r="I1296" s="737"/>
    </row>
    <row r="1297" spans="1:9" ht="16.5" customHeight="1" thickTop="1" thickBot="1" x14ac:dyDescent="0.3">
      <c r="A1297" s="777" t="s">
        <v>43</v>
      </c>
      <c r="B1297" s="778"/>
      <c r="C1297" s="779"/>
      <c r="D1297" s="778"/>
      <c r="E1297" s="780">
        <f>SUM(E1278:E1296)</f>
        <v>0</v>
      </c>
      <c r="F1297" s="781">
        <f>SUM(F1278:F1296)</f>
        <v>0</v>
      </c>
      <c r="G1297" s="781">
        <f>SUM(G1278:G1296)</f>
        <v>0</v>
      </c>
      <c r="H1297" s="781">
        <f>SUM(H1278:H1296)</f>
        <v>0</v>
      </c>
      <c r="I1297" s="954">
        <f>SUM(I1278:I1296)</f>
        <v>0</v>
      </c>
    </row>
    <row r="1298" spans="1:9" ht="16.5" customHeight="1" thickTop="1" thickBot="1" x14ac:dyDescent="0.3">
      <c r="A1298" s="651" t="s">
        <v>45</v>
      </c>
      <c r="B1298" s="652"/>
      <c r="C1298" s="653"/>
      <c r="D1298" s="652"/>
      <c r="E1298" s="654"/>
      <c r="F1298" s="654"/>
      <c r="G1298" s="654"/>
      <c r="H1298" s="654"/>
      <c r="I1298" s="655">
        <f>I1318</f>
        <v>0</v>
      </c>
    </row>
    <row r="1299" spans="1:9" ht="46.5" customHeight="1" thickTop="1" thickBot="1" x14ac:dyDescent="0.3">
      <c r="A1299" s="770"/>
      <c r="B1299" s="955"/>
      <c r="C1299" s="955"/>
      <c r="D1299" s="955"/>
      <c r="E1299" s="956"/>
      <c r="F1299" s="957"/>
      <c r="G1299" s="958"/>
      <c r="H1299" s="957"/>
      <c r="I1299" s="959"/>
    </row>
    <row r="1300" spans="1:9" ht="51.75" customHeight="1" thickTop="1" thickBot="1" x14ac:dyDescent="0.3">
      <c r="A1300" s="762"/>
      <c r="B1300" s="955"/>
      <c r="C1300" s="955"/>
      <c r="D1300" s="955"/>
      <c r="E1300" s="960"/>
      <c r="F1300" s="957"/>
      <c r="G1300" s="958"/>
      <c r="H1300" s="957"/>
      <c r="I1300" s="959"/>
    </row>
    <row r="1301" spans="1:9" ht="40.5" customHeight="1" thickTop="1" x14ac:dyDescent="0.25">
      <c r="A1301" s="726"/>
      <c r="B1301" s="955"/>
      <c r="C1301" s="955"/>
      <c r="D1301" s="955"/>
      <c r="E1301" s="960"/>
      <c r="F1301" s="957"/>
      <c r="G1301" s="958"/>
      <c r="H1301" s="957"/>
      <c r="I1301" s="959"/>
    </row>
    <row r="1302" spans="1:9" ht="16.5" customHeight="1" x14ac:dyDescent="0.25">
      <c r="A1302" s="726"/>
      <c r="B1302" s="727"/>
      <c r="C1302" s="728"/>
      <c r="D1302" s="727"/>
      <c r="E1302" s="729"/>
      <c r="F1302" s="730"/>
      <c r="G1302" s="730"/>
      <c r="H1302" s="730"/>
      <c r="I1302" s="731"/>
    </row>
    <row r="1303" spans="1:9" ht="16.5" customHeight="1" x14ac:dyDescent="0.25">
      <c r="A1303" s="726"/>
      <c r="B1303" s="727"/>
      <c r="C1303" s="728"/>
      <c r="D1303" s="727"/>
      <c r="E1303" s="729"/>
      <c r="F1303" s="730"/>
      <c r="G1303" s="730"/>
      <c r="H1303" s="730"/>
      <c r="I1303" s="731"/>
    </row>
    <row r="1304" spans="1:9" ht="16.5" customHeight="1" x14ac:dyDescent="0.25">
      <c r="A1304" s="726"/>
      <c r="B1304" s="727"/>
      <c r="C1304" s="728"/>
      <c r="D1304" s="727"/>
      <c r="E1304" s="729"/>
      <c r="F1304" s="730"/>
      <c r="G1304" s="730"/>
      <c r="H1304" s="730"/>
      <c r="I1304" s="731"/>
    </row>
    <row r="1305" spans="1:9" ht="16.5" customHeight="1" x14ac:dyDescent="0.25">
      <c r="A1305" s="726"/>
      <c r="B1305" s="727"/>
      <c r="C1305" s="728"/>
      <c r="D1305" s="727"/>
      <c r="E1305" s="729"/>
      <c r="F1305" s="730"/>
      <c r="G1305" s="730"/>
      <c r="H1305" s="730"/>
      <c r="I1305" s="731"/>
    </row>
    <row r="1306" spans="1:9" ht="16.5" customHeight="1" x14ac:dyDescent="0.25">
      <c r="A1306" s="726"/>
      <c r="B1306" s="727"/>
      <c r="C1306" s="728"/>
      <c r="D1306" s="727"/>
      <c r="E1306" s="729"/>
      <c r="F1306" s="730"/>
      <c r="G1306" s="730"/>
      <c r="H1306" s="730"/>
      <c r="I1306" s="731"/>
    </row>
    <row r="1307" spans="1:9" ht="16.5" customHeight="1" x14ac:dyDescent="0.25">
      <c r="A1307" s="726"/>
      <c r="B1307" s="727"/>
      <c r="C1307" s="728"/>
      <c r="D1307" s="727"/>
      <c r="E1307" s="729"/>
      <c r="F1307" s="730"/>
      <c r="G1307" s="730"/>
      <c r="H1307" s="730"/>
      <c r="I1307" s="731"/>
    </row>
    <row r="1308" spans="1:9" ht="16.5" customHeight="1" x14ac:dyDescent="0.25">
      <c r="A1308" s="726"/>
      <c r="B1308" s="727"/>
      <c r="C1308" s="728"/>
      <c r="D1308" s="727"/>
      <c r="E1308" s="729"/>
      <c r="F1308" s="730"/>
      <c r="G1308" s="730"/>
      <c r="H1308" s="730"/>
      <c r="I1308" s="731"/>
    </row>
    <row r="1309" spans="1:9" ht="16.5" customHeight="1" x14ac:dyDescent="0.25">
      <c r="A1309" s="726"/>
      <c r="B1309" s="727"/>
      <c r="C1309" s="728"/>
      <c r="D1309" s="727"/>
      <c r="E1309" s="729"/>
      <c r="F1309" s="730"/>
      <c r="G1309" s="730"/>
      <c r="H1309" s="730"/>
      <c r="I1309" s="731"/>
    </row>
    <row r="1310" spans="1:9" ht="16.5" customHeight="1" x14ac:dyDescent="0.25">
      <c r="A1310" s="726"/>
      <c r="B1310" s="727"/>
      <c r="C1310" s="728"/>
      <c r="D1310" s="727"/>
      <c r="E1310" s="729"/>
      <c r="F1310" s="730"/>
      <c r="G1310" s="730"/>
      <c r="H1310" s="730"/>
      <c r="I1310" s="731"/>
    </row>
    <row r="1311" spans="1:9" ht="16.5" customHeight="1" x14ac:dyDescent="0.25">
      <c r="A1311" s="726"/>
      <c r="B1311" s="727"/>
      <c r="C1311" s="728"/>
      <c r="D1311" s="727"/>
      <c r="E1311" s="729"/>
      <c r="F1311" s="730"/>
      <c r="G1311" s="730"/>
      <c r="H1311" s="730"/>
      <c r="I1311" s="731"/>
    </row>
    <row r="1312" spans="1:9" ht="16.5" customHeight="1" x14ac:dyDescent="0.25">
      <c r="A1312" s="726"/>
      <c r="B1312" s="727"/>
      <c r="C1312" s="728"/>
      <c r="D1312" s="727"/>
      <c r="E1312" s="729"/>
      <c r="F1312" s="730"/>
      <c r="G1312" s="730"/>
      <c r="H1312" s="730"/>
      <c r="I1312" s="731"/>
    </row>
    <row r="1313" spans="1:9" ht="16.5" customHeight="1" x14ac:dyDescent="0.25">
      <c r="A1313" s="726"/>
      <c r="B1313" s="727"/>
      <c r="C1313" s="728"/>
      <c r="D1313" s="727"/>
      <c r="E1313" s="729"/>
      <c r="F1313" s="730"/>
      <c r="G1313" s="730"/>
      <c r="H1313" s="730"/>
      <c r="I1313" s="731"/>
    </row>
    <row r="1314" spans="1:9" ht="16.5" customHeight="1" x14ac:dyDescent="0.25">
      <c r="A1314" s="726"/>
      <c r="B1314" s="727"/>
      <c r="C1314" s="728"/>
      <c r="D1314" s="727"/>
      <c r="E1314" s="729"/>
      <c r="F1314" s="730"/>
      <c r="G1314" s="730"/>
      <c r="H1314" s="730"/>
      <c r="I1314" s="731"/>
    </row>
    <row r="1315" spans="1:9" ht="16.5" customHeight="1" x14ac:dyDescent="0.25">
      <c r="A1315" s="726"/>
      <c r="B1315" s="727"/>
      <c r="C1315" s="728"/>
      <c r="D1315" s="727"/>
      <c r="E1315" s="729"/>
      <c r="F1315" s="730"/>
      <c r="G1315" s="730"/>
      <c r="H1315" s="730"/>
      <c r="I1315" s="731"/>
    </row>
    <row r="1316" spans="1:9" ht="16.5" customHeight="1" x14ac:dyDescent="0.25">
      <c r="A1316" s="726"/>
      <c r="B1316" s="727"/>
      <c r="C1316" s="728"/>
      <c r="D1316" s="727"/>
      <c r="E1316" s="729"/>
      <c r="F1316" s="730"/>
      <c r="G1316" s="730"/>
      <c r="H1316" s="730"/>
      <c r="I1316" s="731"/>
    </row>
    <row r="1317" spans="1:9" ht="16.5" customHeight="1" thickBot="1" x14ac:dyDescent="0.3">
      <c r="A1317" s="732"/>
      <c r="B1317" s="733"/>
      <c r="C1317" s="734"/>
      <c r="D1317" s="733"/>
      <c r="E1317" s="735"/>
      <c r="F1317" s="736"/>
      <c r="G1317" s="736"/>
      <c r="H1317" s="736"/>
      <c r="I1317" s="737"/>
    </row>
    <row r="1318" spans="1:9" ht="16.5" customHeight="1" thickTop="1" thickBot="1" x14ac:dyDescent="0.3">
      <c r="A1318" s="702" t="s">
        <v>43</v>
      </c>
      <c r="B1318" s="703"/>
      <c r="C1318" s="704"/>
      <c r="D1318" s="703"/>
      <c r="E1318" s="774">
        <f>SUM(E1299:E1317)</f>
        <v>0</v>
      </c>
      <c r="F1318" s="775">
        <f>SUM(F1299:F1317)</f>
        <v>0</v>
      </c>
      <c r="G1318" s="775">
        <f>SUM(G1299:G1317)</f>
        <v>0</v>
      </c>
      <c r="H1318" s="775">
        <f>SUM(H1299:H1317)</f>
        <v>0</v>
      </c>
      <c r="I1318" s="705">
        <f>SUM(I1299:I1317)</f>
        <v>0</v>
      </c>
    </row>
    <row r="1319" spans="1:9" ht="16.5" customHeight="1" thickTop="1" thickBot="1" x14ac:dyDescent="0.3">
      <c r="A1319" s="706" t="s">
        <v>46</v>
      </c>
      <c r="B1319" s="707"/>
      <c r="C1319" s="934"/>
      <c r="D1319" s="707"/>
      <c r="E1319" s="709"/>
      <c r="F1319" s="710"/>
      <c r="G1319" s="710"/>
      <c r="H1319" s="710"/>
      <c r="I1319" s="711">
        <f>I1339</f>
        <v>10265.150000000001</v>
      </c>
    </row>
    <row r="1320" spans="1:9" ht="36.75" customHeight="1" thickTop="1" x14ac:dyDescent="0.2">
      <c r="A1320" s="712">
        <v>1</v>
      </c>
      <c r="B1320" s="362" t="s">
        <v>14764</v>
      </c>
      <c r="C1320" s="362" t="s">
        <v>14765</v>
      </c>
      <c r="D1320" s="362" t="s">
        <v>14764</v>
      </c>
      <c r="E1320" s="362">
        <v>260</v>
      </c>
      <c r="F1320" s="362">
        <v>4201.63</v>
      </c>
      <c r="G1320" s="362"/>
      <c r="H1320" s="362">
        <v>4201.63</v>
      </c>
      <c r="I1320" s="362">
        <v>4201.63</v>
      </c>
    </row>
    <row r="1321" spans="1:9" ht="47.25" customHeight="1" x14ac:dyDescent="0.25">
      <c r="A1321" s="762">
        <v>2</v>
      </c>
      <c r="B1321" s="362" t="s">
        <v>14766</v>
      </c>
      <c r="C1321" s="362" t="s">
        <v>14765</v>
      </c>
      <c r="D1321" s="362" t="s">
        <v>14766</v>
      </c>
      <c r="E1321" s="362">
        <v>5000</v>
      </c>
      <c r="F1321" s="362">
        <v>6063.52</v>
      </c>
      <c r="G1321" s="362"/>
      <c r="H1321" s="362">
        <v>6063.52</v>
      </c>
      <c r="I1321" s="362">
        <v>6063.52</v>
      </c>
    </row>
    <row r="1322" spans="1:9" ht="46.5" customHeight="1" x14ac:dyDescent="0.25">
      <c r="A1322" s="762"/>
      <c r="B1322" s="934"/>
      <c r="C1322" s="935"/>
      <c r="D1322" s="934"/>
      <c r="E1322" s="936"/>
      <c r="F1322" s="937"/>
      <c r="G1322" s="937"/>
      <c r="H1322" s="937"/>
      <c r="I1322" s="937"/>
    </row>
    <row r="1323" spans="1:9" ht="40.5" customHeight="1" x14ac:dyDescent="0.25">
      <c r="A1323" s="762"/>
      <c r="B1323" s="934"/>
      <c r="C1323" s="935"/>
      <c r="D1323" s="934"/>
      <c r="E1323" s="936"/>
      <c r="F1323" s="937"/>
      <c r="G1323" s="937"/>
      <c r="H1323" s="937"/>
      <c r="I1323" s="937"/>
    </row>
    <row r="1324" spans="1:9" ht="16.5" customHeight="1" x14ac:dyDescent="0.25">
      <c r="A1324" s="726"/>
      <c r="B1324" s="727"/>
      <c r="C1324" s="728"/>
      <c r="D1324" s="727"/>
      <c r="E1324" s="729"/>
      <c r="F1324" s="730"/>
      <c r="G1324" s="730"/>
      <c r="H1324" s="730"/>
      <c r="I1324" s="731"/>
    </row>
    <row r="1325" spans="1:9" ht="16.5" customHeight="1" x14ac:dyDescent="0.25">
      <c r="A1325" s="726"/>
      <c r="B1325" s="727"/>
      <c r="C1325" s="728"/>
      <c r="D1325" s="727"/>
      <c r="E1325" s="802"/>
      <c r="F1325" s="730"/>
      <c r="G1325" s="730"/>
      <c r="H1325" s="730"/>
      <c r="I1325" s="731"/>
    </row>
    <row r="1326" spans="1:9" ht="16.5" customHeight="1" x14ac:dyDescent="0.25">
      <c r="A1326" s="726"/>
      <c r="B1326" s="727"/>
      <c r="C1326" s="728"/>
      <c r="D1326" s="727"/>
      <c r="E1326" s="729"/>
      <c r="F1326" s="730"/>
      <c r="G1326" s="730"/>
      <c r="H1326" s="730"/>
      <c r="I1326" s="731"/>
    </row>
    <row r="1327" spans="1:9" ht="16.5" customHeight="1" x14ac:dyDescent="0.25">
      <c r="A1327" s="726"/>
      <c r="B1327" s="727"/>
      <c r="C1327" s="728"/>
      <c r="D1327" s="727"/>
      <c r="E1327" s="729"/>
      <c r="F1327" s="730"/>
      <c r="G1327" s="730"/>
      <c r="H1327" s="730"/>
      <c r="I1327" s="731"/>
    </row>
    <row r="1328" spans="1:9" ht="16.5" customHeight="1" x14ac:dyDescent="0.25">
      <c r="A1328" s="726"/>
      <c r="B1328" s="727"/>
      <c r="C1328" s="728"/>
      <c r="D1328" s="727"/>
      <c r="E1328" s="729"/>
      <c r="F1328" s="730"/>
      <c r="G1328" s="730"/>
      <c r="H1328" s="730"/>
      <c r="I1328" s="731"/>
    </row>
    <row r="1329" spans="1:9" ht="16.5" customHeight="1" x14ac:dyDescent="0.25">
      <c r="A1329" s="726"/>
      <c r="B1329" s="727"/>
      <c r="C1329" s="728"/>
      <c r="D1329" s="727"/>
      <c r="E1329" s="729"/>
      <c r="F1329" s="730"/>
      <c r="G1329" s="730"/>
      <c r="H1329" s="730"/>
      <c r="I1329" s="731"/>
    </row>
    <row r="1330" spans="1:9" ht="16.5" customHeight="1" x14ac:dyDescent="0.25">
      <c r="A1330" s="726"/>
      <c r="B1330" s="727"/>
      <c r="C1330" s="728"/>
      <c r="D1330" s="727"/>
      <c r="E1330" s="729"/>
      <c r="F1330" s="730"/>
      <c r="G1330" s="730"/>
      <c r="H1330" s="730"/>
      <c r="I1330" s="731"/>
    </row>
    <row r="1331" spans="1:9" ht="16.5" customHeight="1" x14ac:dyDescent="0.25">
      <c r="A1331" s="726"/>
      <c r="B1331" s="727"/>
      <c r="C1331" s="728"/>
      <c r="D1331" s="727"/>
      <c r="E1331" s="729"/>
      <c r="F1331" s="730"/>
      <c r="G1331" s="730"/>
      <c r="H1331" s="730"/>
      <c r="I1331" s="731"/>
    </row>
    <row r="1332" spans="1:9" ht="16.5" customHeight="1" x14ac:dyDescent="0.25">
      <c r="A1332" s="726"/>
      <c r="B1332" s="727"/>
      <c r="C1332" s="728"/>
      <c r="D1332" s="727"/>
      <c r="E1332" s="729"/>
      <c r="F1332" s="730"/>
      <c r="G1332" s="730"/>
      <c r="H1332" s="730"/>
      <c r="I1332" s="731"/>
    </row>
    <row r="1333" spans="1:9" ht="16.5" customHeight="1" x14ac:dyDescent="0.25">
      <c r="A1333" s="726"/>
      <c r="B1333" s="727"/>
      <c r="C1333" s="728"/>
      <c r="D1333" s="727"/>
      <c r="E1333" s="729"/>
      <c r="F1333" s="730"/>
      <c r="G1333" s="730"/>
      <c r="H1333" s="730"/>
      <c r="I1333" s="731"/>
    </row>
    <row r="1334" spans="1:9" ht="16.5" customHeight="1" x14ac:dyDescent="0.25">
      <c r="A1334" s="726"/>
      <c r="B1334" s="727"/>
      <c r="C1334" s="728"/>
      <c r="D1334" s="727"/>
      <c r="E1334" s="729"/>
      <c r="F1334" s="730"/>
      <c r="G1334" s="730"/>
      <c r="H1334" s="730"/>
      <c r="I1334" s="731"/>
    </row>
    <row r="1335" spans="1:9" ht="16.5" customHeight="1" x14ac:dyDescent="0.25">
      <c r="A1335" s="726"/>
      <c r="B1335" s="727"/>
      <c r="C1335" s="728"/>
      <c r="D1335" s="727"/>
      <c r="E1335" s="729"/>
      <c r="F1335" s="730"/>
      <c r="G1335" s="730"/>
      <c r="H1335" s="730"/>
      <c r="I1335" s="731"/>
    </row>
    <row r="1336" spans="1:9" ht="16.5" customHeight="1" x14ac:dyDescent="0.25">
      <c r="A1336" s="726"/>
      <c r="B1336" s="727"/>
      <c r="C1336" s="728"/>
      <c r="D1336" s="727"/>
      <c r="E1336" s="729"/>
      <c r="F1336" s="730"/>
      <c r="G1336" s="730"/>
      <c r="H1336" s="730"/>
      <c r="I1336" s="731"/>
    </row>
    <row r="1337" spans="1:9" ht="16.5" customHeight="1" x14ac:dyDescent="0.25">
      <c r="A1337" s="726"/>
      <c r="B1337" s="727"/>
      <c r="C1337" s="728"/>
      <c r="D1337" s="727"/>
      <c r="E1337" s="729"/>
      <c r="F1337" s="730"/>
      <c r="G1337" s="730"/>
      <c r="H1337" s="730"/>
      <c r="I1337" s="731"/>
    </row>
    <row r="1338" spans="1:9" ht="16.5" customHeight="1" thickBot="1" x14ac:dyDescent="0.3">
      <c r="A1338" s="732"/>
      <c r="B1338" s="733"/>
      <c r="C1338" s="734"/>
      <c r="D1338" s="733"/>
      <c r="E1338" s="735"/>
      <c r="F1338" s="736"/>
      <c r="G1338" s="736"/>
      <c r="H1338" s="736"/>
      <c r="I1338" s="737"/>
    </row>
    <row r="1339" spans="1:9" ht="16.5" customHeight="1" thickTop="1" thickBot="1" x14ac:dyDescent="0.3">
      <c r="A1339" s="702" t="s">
        <v>43</v>
      </c>
      <c r="B1339" s="703"/>
      <c r="C1339" s="704"/>
      <c r="D1339" s="703"/>
      <c r="E1339" s="774">
        <f>SUM(E1320:E1338)</f>
        <v>5260</v>
      </c>
      <c r="F1339" s="775">
        <f>SUM(F1320:F1338)</f>
        <v>10265.150000000001</v>
      </c>
      <c r="G1339" s="775">
        <f>SUM(G1320:G1338)</f>
        <v>0</v>
      </c>
      <c r="H1339" s="775">
        <f>SUM(H1320:H1338)</f>
        <v>10265.150000000001</v>
      </c>
      <c r="I1339" s="705">
        <f>SUM(I1320:I1338)</f>
        <v>10265.150000000001</v>
      </c>
    </row>
    <row r="1340" spans="1:9" ht="16.5" customHeight="1" thickTop="1" thickBot="1" x14ac:dyDescent="0.3">
      <c r="A1340" s="706" t="s">
        <v>47</v>
      </c>
      <c r="B1340" s="707"/>
      <c r="C1340" s="708"/>
      <c r="D1340" s="707"/>
      <c r="E1340" s="709"/>
      <c r="F1340" s="710"/>
      <c r="G1340" s="710"/>
      <c r="H1340" s="710"/>
      <c r="I1340" s="711">
        <f>I1360</f>
        <v>0</v>
      </c>
    </row>
    <row r="1341" spans="1:9" ht="16.5" customHeight="1" thickTop="1" x14ac:dyDescent="0.25">
      <c r="A1341" s="770"/>
      <c r="B1341" s="836"/>
      <c r="C1341" s="837"/>
      <c r="D1341" s="836"/>
      <c r="E1341" s="925"/>
      <c r="F1341" s="925"/>
      <c r="G1341" s="925"/>
      <c r="H1341" s="925"/>
      <c r="I1341" s="926"/>
    </row>
    <row r="1342" spans="1:9" ht="16.5" customHeight="1" x14ac:dyDescent="0.25">
      <c r="A1342" s="726"/>
      <c r="B1342" s="727"/>
      <c r="C1342" s="728"/>
      <c r="D1342" s="727"/>
      <c r="E1342" s="729"/>
      <c r="F1342" s="730"/>
      <c r="G1342" s="730"/>
      <c r="H1342" s="730"/>
      <c r="I1342" s="731"/>
    </row>
    <row r="1343" spans="1:9" ht="16.5" customHeight="1" x14ac:dyDescent="0.25">
      <c r="A1343" s="726"/>
      <c r="B1343" s="727"/>
      <c r="C1343" s="728"/>
      <c r="D1343" s="727"/>
      <c r="E1343" s="729"/>
      <c r="F1343" s="730"/>
      <c r="G1343" s="730"/>
      <c r="H1343" s="730"/>
      <c r="I1343" s="731"/>
    </row>
    <row r="1344" spans="1:9" ht="16.5" customHeight="1" x14ac:dyDescent="0.25">
      <c r="A1344" s="726"/>
      <c r="B1344" s="727"/>
      <c r="C1344" s="728"/>
      <c r="D1344" s="727"/>
      <c r="E1344" s="729"/>
      <c r="F1344" s="730"/>
      <c r="G1344" s="730"/>
      <c r="H1344" s="730"/>
      <c r="I1344" s="731"/>
    </row>
    <row r="1345" spans="1:9" ht="16.5" customHeight="1" x14ac:dyDescent="0.25">
      <c r="A1345" s="726"/>
      <c r="B1345" s="727"/>
      <c r="C1345" s="728"/>
      <c r="D1345" s="727"/>
      <c r="E1345" s="729"/>
      <c r="F1345" s="730"/>
      <c r="G1345" s="730"/>
      <c r="H1345" s="730"/>
      <c r="I1345" s="731"/>
    </row>
    <row r="1346" spans="1:9" ht="16.5" customHeight="1" x14ac:dyDescent="0.25">
      <c r="A1346" s="726"/>
      <c r="B1346" s="727"/>
      <c r="C1346" s="728"/>
      <c r="D1346" s="727"/>
      <c r="E1346" s="729"/>
      <c r="F1346" s="730"/>
      <c r="G1346" s="730"/>
      <c r="H1346" s="730"/>
      <c r="I1346" s="731"/>
    </row>
    <row r="1347" spans="1:9" ht="16.5" customHeight="1" x14ac:dyDescent="0.25">
      <c r="A1347" s="726"/>
      <c r="B1347" s="727"/>
      <c r="C1347" s="728"/>
      <c r="D1347" s="727"/>
      <c r="E1347" s="729"/>
      <c r="F1347" s="730"/>
      <c r="G1347" s="730"/>
      <c r="H1347" s="730"/>
      <c r="I1347" s="731"/>
    </row>
    <row r="1348" spans="1:9" ht="16.5" customHeight="1" x14ac:dyDescent="0.25">
      <c r="A1348" s="726"/>
      <c r="B1348" s="727"/>
      <c r="C1348" s="728"/>
      <c r="D1348" s="727"/>
      <c r="E1348" s="729"/>
      <c r="F1348" s="730"/>
      <c r="G1348" s="730"/>
      <c r="H1348" s="730"/>
      <c r="I1348" s="731"/>
    </row>
    <row r="1349" spans="1:9" ht="16.5" customHeight="1" x14ac:dyDescent="0.25">
      <c r="A1349" s="726"/>
      <c r="B1349" s="727"/>
      <c r="C1349" s="728"/>
      <c r="D1349" s="727"/>
      <c r="E1349" s="729"/>
      <c r="F1349" s="730"/>
      <c r="G1349" s="730"/>
      <c r="H1349" s="730"/>
      <c r="I1349" s="731"/>
    </row>
    <row r="1350" spans="1:9" ht="16.5" customHeight="1" x14ac:dyDescent="0.25">
      <c r="A1350" s="726"/>
      <c r="B1350" s="727"/>
      <c r="C1350" s="728"/>
      <c r="D1350" s="727"/>
      <c r="E1350" s="729"/>
      <c r="F1350" s="730"/>
      <c r="G1350" s="730"/>
      <c r="H1350" s="730"/>
      <c r="I1350" s="731"/>
    </row>
    <row r="1351" spans="1:9" ht="16.5" customHeight="1" x14ac:dyDescent="0.25">
      <c r="A1351" s="726"/>
      <c r="B1351" s="727"/>
      <c r="C1351" s="728"/>
      <c r="D1351" s="727"/>
      <c r="E1351" s="729"/>
      <c r="F1351" s="730"/>
      <c r="G1351" s="730"/>
      <c r="H1351" s="730"/>
      <c r="I1351" s="731"/>
    </row>
    <row r="1352" spans="1:9" ht="16.5" customHeight="1" x14ac:dyDescent="0.25">
      <c r="A1352" s="726"/>
      <c r="B1352" s="727"/>
      <c r="C1352" s="728"/>
      <c r="D1352" s="727"/>
      <c r="E1352" s="729"/>
      <c r="F1352" s="730"/>
      <c r="G1352" s="730"/>
      <c r="H1352" s="730"/>
      <c r="I1352" s="731"/>
    </row>
    <row r="1353" spans="1:9" ht="16.5" customHeight="1" x14ac:dyDescent="0.25">
      <c r="A1353" s="726"/>
      <c r="B1353" s="727"/>
      <c r="C1353" s="728"/>
      <c r="D1353" s="727"/>
      <c r="E1353" s="729"/>
      <c r="F1353" s="730"/>
      <c r="G1353" s="730"/>
      <c r="H1353" s="730"/>
      <c r="I1353" s="731"/>
    </row>
    <row r="1354" spans="1:9" ht="16.5" customHeight="1" x14ac:dyDescent="0.25">
      <c r="A1354" s="726"/>
      <c r="B1354" s="727"/>
      <c r="C1354" s="728"/>
      <c r="D1354" s="727"/>
      <c r="E1354" s="729"/>
      <c r="F1354" s="730"/>
      <c r="G1354" s="730"/>
      <c r="H1354" s="730"/>
      <c r="I1354" s="731"/>
    </row>
    <row r="1355" spans="1:9" ht="16.5" customHeight="1" x14ac:dyDescent="0.25">
      <c r="A1355" s="726"/>
      <c r="B1355" s="727"/>
      <c r="C1355" s="728"/>
      <c r="D1355" s="727"/>
      <c r="E1355" s="729"/>
      <c r="F1355" s="730"/>
      <c r="G1355" s="730"/>
      <c r="H1355" s="730"/>
      <c r="I1355" s="731"/>
    </row>
    <row r="1356" spans="1:9" ht="16.5" customHeight="1" x14ac:dyDescent="0.25">
      <c r="A1356" s="726"/>
      <c r="B1356" s="727"/>
      <c r="C1356" s="728"/>
      <c r="D1356" s="727"/>
      <c r="E1356" s="729"/>
      <c r="F1356" s="730"/>
      <c r="G1356" s="730"/>
      <c r="H1356" s="730"/>
      <c r="I1356" s="731"/>
    </row>
    <row r="1357" spans="1:9" ht="16.5" customHeight="1" x14ac:dyDescent="0.25">
      <c r="A1357" s="726"/>
      <c r="B1357" s="727"/>
      <c r="C1357" s="728"/>
      <c r="D1357" s="727"/>
      <c r="E1357" s="729"/>
      <c r="F1357" s="730"/>
      <c r="G1357" s="730"/>
      <c r="H1357" s="730"/>
      <c r="I1357" s="731"/>
    </row>
    <row r="1358" spans="1:9" ht="16.5" customHeight="1" x14ac:dyDescent="0.25">
      <c r="A1358" s="726"/>
      <c r="B1358" s="727"/>
      <c r="C1358" s="728"/>
      <c r="D1358" s="727"/>
      <c r="E1358" s="729"/>
      <c r="F1358" s="730"/>
      <c r="G1358" s="730"/>
      <c r="H1358" s="730"/>
      <c r="I1358" s="731"/>
    </row>
    <row r="1359" spans="1:9" ht="16.5" customHeight="1" thickBot="1" x14ac:dyDescent="0.3">
      <c r="A1359" s="732"/>
      <c r="B1359" s="733"/>
      <c r="C1359" s="734"/>
      <c r="D1359" s="733"/>
      <c r="E1359" s="735"/>
      <c r="F1359" s="736"/>
      <c r="G1359" s="736"/>
      <c r="H1359" s="736"/>
      <c r="I1359" s="737"/>
    </row>
    <row r="1360" spans="1:9" ht="16.5" customHeight="1" thickTop="1" thickBot="1" x14ac:dyDescent="0.3">
      <c r="A1360" s="702" t="s">
        <v>43</v>
      </c>
      <c r="B1360" s="703"/>
      <c r="C1360" s="704"/>
      <c r="D1360" s="703"/>
      <c r="E1360" s="774">
        <f>SUM(E1341:E1359)</f>
        <v>0</v>
      </c>
      <c r="F1360" s="775">
        <f>SUM(F1341:F1359)</f>
        <v>0</v>
      </c>
      <c r="G1360" s="775">
        <f>SUM(G1341:G1359)</f>
        <v>0</v>
      </c>
      <c r="H1360" s="775">
        <f>SUM(H1341:H1359)</f>
        <v>0</v>
      </c>
      <c r="I1360" s="705">
        <f>SUM(I1341:I1359)</f>
        <v>0</v>
      </c>
    </row>
    <row r="1361" spans="1:9" ht="16.5" customHeight="1" thickTop="1" thickBot="1" x14ac:dyDescent="0.3">
      <c r="A1361" s="651" t="s">
        <v>48</v>
      </c>
      <c r="B1361" s="652"/>
      <c r="C1361" s="653"/>
      <c r="D1361" s="652"/>
      <c r="E1361" s="654"/>
      <c r="F1361" s="784"/>
      <c r="G1361" s="784"/>
      <c r="H1361" s="784"/>
      <c r="I1361" s="655">
        <f>I1381</f>
        <v>0</v>
      </c>
    </row>
    <row r="1362" spans="1:9" ht="16.5" customHeight="1" thickTop="1" x14ac:dyDescent="0.25">
      <c r="A1362" s="835"/>
      <c r="B1362" s="836"/>
      <c r="C1362" s="837"/>
      <c r="D1362" s="836"/>
      <c r="E1362" s="838"/>
      <c r="F1362" s="839"/>
      <c r="G1362" s="839"/>
      <c r="H1362" s="839"/>
      <c r="I1362" s="840"/>
    </row>
    <row r="1363" spans="1:9" ht="16.5" customHeight="1" x14ac:dyDescent="0.25">
      <c r="A1363" s="726"/>
      <c r="B1363" s="727"/>
      <c r="C1363" s="728"/>
      <c r="D1363" s="727"/>
      <c r="E1363" s="729"/>
      <c r="F1363" s="730"/>
      <c r="G1363" s="730"/>
      <c r="H1363" s="730"/>
      <c r="I1363" s="731"/>
    </row>
    <row r="1364" spans="1:9" ht="16.5" customHeight="1" x14ac:dyDescent="0.25">
      <c r="A1364" s="726"/>
      <c r="B1364" s="727"/>
      <c r="C1364" s="728"/>
      <c r="D1364" s="727"/>
      <c r="E1364" s="729"/>
      <c r="F1364" s="730"/>
      <c r="G1364" s="730"/>
      <c r="H1364" s="730"/>
      <c r="I1364" s="731"/>
    </row>
    <row r="1365" spans="1:9" ht="16.5" customHeight="1" x14ac:dyDescent="0.25">
      <c r="A1365" s="726"/>
      <c r="B1365" s="727"/>
      <c r="C1365" s="728"/>
      <c r="D1365" s="727"/>
      <c r="E1365" s="729"/>
      <c r="F1365" s="730"/>
      <c r="G1365" s="730"/>
      <c r="H1365" s="730"/>
      <c r="I1365" s="731"/>
    </row>
    <row r="1366" spans="1:9" ht="16.5" customHeight="1" x14ac:dyDescent="0.25">
      <c r="A1366" s="726"/>
      <c r="B1366" s="727"/>
      <c r="C1366" s="728"/>
      <c r="D1366" s="727"/>
      <c r="E1366" s="729"/>
      <c r="F1366" s="730"/>
      <c r="G1366" s="730"/>
      <c r="H1366" s="730"/>
      <c r="I1366" s="731"/>
    </row>
    <row r="1367" spans="1:9" ht="16.5" customHeight="1" x14ac:dyDescent="0.25">
      <c r="A1367" s="726"/>
      <c r="B1367" s="727"/>
      <c r="C1367" s="728"/>
      <c r="D1367" s="727"/>
      <c r="E1367" s="729"/>
      <c r="F1367" s="730"/>
      <c r="G1367" s="730"/>
      <c r="H1367" s="730"/>
      <c r="I1367" s="731"/>
    </row>
    <row r="1368" spans="1:9" ht="16.5" customHeight="1" x14ac:dyDescent="0.25">
      <c r="A1368" s="726"/>
      <c r="B1368" s="727"/>
      <c r="C1368" s="728"/>
      <c r="D1368" s="727"/>
      <c r="E1368" s="729"/>
      <c r="F1368" s="730"/>
      <c r="G1368" s="730"/>
      <c r="H1368" s="730"/>
      <c r="I1368" s="731"/>
    </row>
    <row r="1369" spans="1:9" ht="16.5" customHeight="1" x14ac:dyDescent="0.25">
      <c r="A1369" s="726"/>
      <c r="B1369" s="727"/>
      <c r="C1369" s="728"/>
      <c r="D1369" s="727"/>
      <c r="E1369" s="729"/>
      <c r="F1369" s="730"/>
      <c r="G1369" s="730"/>
      <c r="H1369" s="730"/>
      <c r="I1369" s="731"/>
    </row>
    <row r="1370" spans="1:9" ht="16.5" customHeight="1" x14ac:dyDescent="0.25">
      <c r="A1370" s="726"/>
      <c r="B1370" s="727"/>
      <c r="C1370" s="728"/>
      <c r="D1370" s="727"/>
      <c r="E1370" s="729"/>
      <c r="F1370" s="730"/>
      <c r="G1370" s="730"/>
      <c r="H1370" s="730"/>
      <c r="I1370" s="731"/>
    </row>
    <row r="1371" spans="1:9" ht="16.5" customHeight="1" x14ac:dyDescent="0.25">
      <c r="A1371" s="726"/>
      <c r="B1371" s="727"/>
      <c r="C1371" s="728"/>
      <c r="D1371" s="727"/>
      <c r="E1371" s="729"/>
      <c r="F1371" s="730"/>
      <c r="G1371" s="730"/>
      <c r="H1371" s="730"/>
      <c r="I1371" s="731"/>
    </row>
    <row r="1372" spans="1:9" ht="16.5" customHeight="1" x14ac:dyDescent="0.25">
      <c r="A1372" s="726"/>
      <c r="B1372" s="727"/>
      <c r="C1372" s="728"/>
      <c r="D1372" s="727"/>
      <c r="E1372" s="729"/>
      <c r="F1372" s="730"/>
      <c r="G1372" s="730"/>
      <c r="H1372" s="730"/>
      <c r="I1372" s="731"/>
    </row>
    <row r="1373" spans="1:9" ht="16.5" customHeight="1" x14ac:dyDescent="0.25">
      <c r="A1373" s="726"/>
      <c r="B1373" s="727"/>
      <c r="C1373" s="728"/>
      <c r="D1373" s="727"/>
      <c r="E1373" s="729"/>
      <c r="F1373" s="730"/>
      <c r="G1373" s="730"/>
      <c r="H1373" s="730"/>
      <c r="I1373" s="731"/>
    </row>
    <row r="1374" spans="1:9" ht="16.5" customHeight="1" x14ac:dyDescent="0.25">
      <c r="A1374" s="726"/>
      <c r="B1374" s="727"/>
      <c r="C1374" s="728"/>
      <c r="D1374" s="727"/>
      <c r="E1374" s="729"/>
      <c r="F1374" s="730"/>
      <c r="G1374" s="730"/>
      <c r="H1374" s="730"/>
      <c r="I1374" s="731"/>
    </row>
    <row r="1375" spans="1:9" ht="16.5" customHeight="1" x14ac:dyDescent="0.25">
      <c r="A1375" s="726"/>
      <c r="B1375" s="727"/>
      <c r="C1375" s="728"/>
      <c r="D1375" s="727"/>
      <c r="E1375" s="729"/>
      <c r="F1375" s="730"/>
      <c r="G1375" s="730"/>
      <c r="H1375" s="730"/>
      <c r="I1375" s="731"/>
    </row>
    <row r="1376" spans="1:9" ht="16.5" customHeight="1" x14ac:dyDescent="0.25">
      <c r="A1376" s="726"/>
      <c r="B1376" s="727"/>
      <c r="C1376" s="728"/>
      <c r="D1376" s="727"/>
      <c r="E1376" s="729"/>
      <c r="F1376" s="730"/>
      <c r="G1376" s="730"/>
      <c r="H1376" s="730"/>
      <c r="I1376" s="731"/>
    </row>
    <row r="1377" spans="1:9" ht="16.5" customHeight="1" x14ac:dyDescent="0.25">
      <c r="A1377" s="726"/>
      <c r="B1377" s="727"/>
      <c r="C1377" s="728"/>
      <c r="D1377" s="727"/>
      <c r="E1377" s="729"/>
      <c r="F1377" s="730"/>
      <c r="G1377" s="730"/>
      <c r="H1377" s="730"/>
      <c r="I1377" s="731"/>
    </row>
    <row r="1378" spans="1:9" ht="16.5" customHeight="1" x14ac:dyDescent="0.25">
      <c r="A1378" s="726"/>
      <c r="B1378" s="727"/>
      <c r="C1378" s="728"/>
      <c r="D1378" s="727"/>
      <c r="E1378" s="729"/>
      <c r="F1378" s="730"/>
      <c r="G1378" s="730"/>
      <c r="H1378" s="730"/>
      <c r="I1378" s="731"/>
    </row>
    <row r="1379" spans="1:9" ht="16.5" customHeight="1" x14ac:dyDescent="0.25">
      <c r="A1379" s="726"/>
      <c r="B1379" s="727"/>
      <c r="C1379" s="728"/>
      <c r="D1379" s="727"/>
      <c r="E1379" s="729"/>
      <c r="F1379" s="730"/>
      <c r="G1379" s="730"/>
      <c r="H1379" s="730"/>
      <c r="I1379" s="731"/>
    </row>
    <row r="1380" spans="1:9" ht="16.5" customHeight="1" thickBot="1" x14ac:dyDescent="0.3">
      <c r="A1380" s="732"/>
      <c r="B1380" s="733"/>
      <c r="C1380" s="734"/>
      <c r="D1380" s="733"/>
      <c r="E1380" s="735"/>
      <c r="F1380" s="736"/>
      <c r="G1380" s="736"/>
      <c r="H1380" s="736"/>
      <c r="I1380" s="737"/>
    </row>
    <row r="1381" spans="1:9" ht="16.5" customHeight="1" thickTop="1" thickBot="1" x14ac:dyDescent="0.3">
      <c r="A1381" s="702" t="s">
        <v>43</v>
      </c>
      <c r="B1381" s="703"/>
      <c r="C1381" s="704"/>
      <c r="D1381" s="703"/>
      <c r="E1381" s="774">
        <f>SUM(E1362:E1380)</f>
        <v>0</v>
      </c>
      <c r="F1381" s="775">
        <f>SUM(F1362:F1380)</f>
        <v>0</v>
      </c>
      <c r="G1381" s="775">
        <f>SUM(G1362:G1380)</f>
        <v>0</v>
      </c>
      <c r="H1381" s="775">
        <f>SUM(H1362:H1380)</f>
        <v>0</v>
      </c>
      <c r="I1381" s="705">
        <f>SUM(I1362:I1380)</f>
        <v>0</v>
      </c>
    </row>
    <row r="1382" spans="1:9" ht="15.75" thickTop="1" x14ac:dyDescent="0.25"/>
    <row r="1383" spans="1:9" x14ac:dyDescent="0.25">
      <c r="A1383" s="962" t="s">
        <v>96</v>
      </c>
      <c r="B1383" s="962"/>
      <c r="C1383" s="962"/>
      <c r="D1383" s="962"/>
      <c r="E1383" s="962"/>
      <c r="F1383" s="962"/>
      <c r="G1383" s="962"/>
      <c r="H1383" s="962"/>
      <c r="I1383" s="962"/>
    </row>
    <row r="1384" spans="1:9" x14ac:dyDescent="0.25">
      <c r="A1384" s="634"/>
      <c r="B1384" s="634"/>
    </row>
    <row r="1385" spans="1:9" x14ac:dyDescent="0.25">
      <c r="A1385" s="634"/>
      <c r="B1385" s="634"/>
    </row>
    <row r="1386" spans="1:9" x14ac:dyDescent="0.25">
      <c r="A1386" s="634">
        <f>A1299+A1227+A1059+A905+A407+A307+A217+A208+A27</f>
        <v>79</v>
      </c>
      <c r="B1386" s="634"/>
      <c r="E1386" s="638">
        <f>E1220+E1049+E889+E648+E490+E277+E7</f>
        <v>10033.959999999999</v>
      </c>
      <c r="I1386" s="638">
        <f>I1220+I1049+I889+I648+I490+I277+I7</f>
        <v>218069.08000000002</v>
      </c>
    </row>
    <row r="1387" spans="1:9" x14ac:dyDescent="0.25">
      <c r="A1387" s="634"/>
      <c r="B1387" s="634"/>
    </row>
    <row r="1388" spans="1:9" x14ac:dyDescent="0.25">
      <c r="A1388" s="634"/>
      <c r="B1388" s="634"/>
    </row>
  </sheetData>
  <mergeCells count="8">
    <mergeCell ref="A1387:B1387"/>
    <mergeCell ref="A1388:B1388"/>
    <mergeCell ref="A1:I1"/>
    <mergeCell ref="A2:I2"/>
    <mergeCell ref="A3:I3"/>
    <mergeCell ref="A1384:B1384"/>
    <mergeCell ref="A1385:B1385"/>
    <mergeCell ref="A1386:B138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O1388"/>
  <sheetViews>
    <sheetView zoomScale="70" zoomScaleNormal="70" workbookViewId="0">
      <selection activeCell="H29" sqref="H2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256" width="9.140625" style="1"/>
    <col min="257" max="257" width="4.85546875" style="1" customWidth="1"/>
    <col min="258" max="258" width="25.85546875" style="1" customWidth="1"/>
    <col min="259" max="259" width="56.7109375" style="1" customWidth="1"/>
    <col min="260" max="260" width="20.42578125" style="1" customWidth="1"/>
    <col min="261" max="261" width="11.140625" style="1" customWidth="1"/>
    <col min="262" max="262" width="16.140625" style="1" customWidth="1"/>
    <col min="263" max="263" width="16" style="1" customWidth="1"/>
    <col min="264" max="264" width="20.42578125" style="1" customWidth="1"/>
    <col min="265" max="265" width="19.5703125" style="1" customWidth="1"/>
    <col min="266" max="266" width="14.42578125" style="1" bestFit="1" customWidth="1"/>
    <col min="267" max="512" width="9.140625" style="1"/>
    <col min="513" max="513" width="4.85546875" style="1" customWidth="1"/>
    <col min="514" max="514" width="25.85546875" style="1" customWidth="1"/>
    <col min="515" max="515" width="56.7109375" style="1" customWidth="1"/>
    <col min="516" max="516" width="20.42578125" style="1" customWidth="1"/>
    <col min="517" max="517" width="11.140625" style="1" customWidth="1"/>
    <col min="518" max="518" width="16.140625" style="1" customWidth="1"/>
    <col min="519" max="519" width="16" style="1" customWidth="1"/>
    <col min="520" max="520" width="20.42578125" style="1" customWidth="1"/>
    <col min="521" max="521" width="19.5703125" style="1" customWidth="1"/>
    <col min="522" max="522" width="14.42578125" style="1" bestFit="1" customWidth="1"/>
    <col min="523" max="768" width="9.140625" style="1"/>
    <col min="769" max="769" width="4.85546875" style="1" customWidth="1"/>
    <col min="770" max="770" width="25.85546875" style="1" customWidth="1"/>
    <col min="771" max="771" width="56.7109375" style="1" customWidth="1"/>
    <col min="772" max="772" width="20.42578125" style="1" customWidth="1"/>
    <col min="773" max="773" width="11.140625" style="1" customWidth="1"/>
    <col min="774" max="774" width="16.140625" style="1" customWidth="1"/>
    <col min="775" max="775" width="16" style="1" customWidth="1"/>
    <col min="776" max="776" width="20.42578125" style="1" customWidth="1"/>
    <col min="777" max="777" width="19.5703125" style="1" customWidth="1"/>
    <col min="778" max="778" width="14.42578125" style="1" bestFit="1" customWidth="1"/>
    <col min="779" max="1024" width="9.140625" style="1"/>
    <col min="1025" max="1025" width="4.85546875" style="1" customWidth="1"/>
    <col min="1026" max="1026" width="25.85546875" style="1" customWidth="1"/>
    <col min="1027" max="1027" width="56.7109375" style="1" customWidth="1"/>
    <col min="1028" max="1028" width="20.42578125" style="1" customWidth="1"/>
    <col min="1029" max="1029" width="11.140625" style="1" customWidth="1"/>
    <col min="1030" max="1030" width="16.140625" style="1" customWidth="1"/>
    <col min="1031" max="1031" width="16" style="1" customWidth="1"/>
    <col min="1032" max="1032" width="20.42578125" style="1" customWidth="1"/>
    <col min="1033" max="1033" width="19.5703125" style="1" customWidth="1"/>
    <col min="1034" max="1034" width="14.42578125" style="1" bestFit="1" customWidth="1"/>
    <col min="1035" max="1280" width="9.140625" style="1"/>
    <col min="1281" max="1281" width="4.85546875" style="1" customWidth="1"/>
    <col min="1282" max="1282" width="25.85546875" style="1" customWidth="1"/>
    <col min="1283" max="1283" width="56.7109375" style="1" customWidth="1"/>
    <col min="1284" max="1284" width="20.42578125" style="1" customWidth="1"/>
    <col min="1285" max="1285" width="11.140625" style="1" customWidth="1"/>
    <col min="1286" max="1286" width="16.140625" style="1" customWidth="1"/>
    <col min="1287" max="1287" width="16" style="1" customWidth="1"/>
    <col min="1288" max="1288" width="20.42578125" style="1" customWidth="1"/>
    <col min="1289" max="1289" width="19.5703125" style="1" customWidth="1"/>
    <col min="1290" max="1290" width="14.42578125" style="1" bestFit="1" customWidth="1"/>
    <col min="1291" max="1536" width="9.140625" style="1"/>
    <col min="1537" max="1537" width="4.85546875" style="1" customWidth="1"/>
    <col min="1538" max="1538" width="25.85546875" style="1" customWidth="1"/>
    <col min="1539" max="1539" width="56.7109375" style="1" customWidth="1"/>
    <col min="1540" max="1540" width="20.42578125" style="1" customWidth="1"/>
    <col min="1541" max="1541" width="11.140625" style="1" customWidth="1"/>
    <col min="1542" max="1542" width="16.140625" style="1" customWidth="1"/>
    <col min="1543" max="1543" width="16" style="1" customWidth="1"/>
    <col min="1544" max="1544" width="20.42578125" style="1" customWidth="1"/>
    <col min="1545" max="1545" width="19.5703125" style="1" customWidth="1"/>
    <col min="1546" max="1546" width="14.42578125" style="1" bestFit="1" customWidth="1"/>
    <col min="1547" max="1792" width="9.140625" style="1"/>
    <col min="1793" max="1793" width="4.85546875" style="1" customWidth="1"/>
    <col min="1794" max="1794" width="25.85546875" style="1" customWidth="1"/>
    <col min="1795" max="1795" width="56.7109375" style="1" customWidth="1"/>
    <col min="1796" max="1796" width="20.42578125" style="1" customWidth="1"/>
    <col min="1797" max="1797" width="11.140625" style="1" customWidth="1"/>
    <col min="1798" max="1798" width="16.140625" style="1" customWidth="1"/>
    <col min="1799" max="1799" width="16" style="1" customWidth="1"/>
    <col min="1800" max="1800" width="20.42578125" style="1" customWidth="1"/>
    <col min="1801" max="1801" width="19.5703125" style="1" customWidth="1"/>
    <col min="1802" max="1802" width="14.42578125" style="1" bestFit="1" customWidth="1"/>
    <col min="1803" max="2048" width="9.140625" style="1"/>
    <col min="2049" max="2049" width="4.85546875" style="1" customWidth="1"/>
    <col min="2050" max="2050" width="25.85546875" style="1" customWidth="1"/>
    <col min="2051" max="2051" width="56.7109375" style="1" customWidth="1"/>
    <col min="2052" max="2052" width="20.42578125" style="1" customWidth="1"/>
    <col min="2053" max="2053" width="11.140625" style="1" customWidth="1"/>
    <col min="2054" max="2054" width="16.140625" style="1" customWidth="1"/>
    <col min="2055" max="2055" width="16" style="1" customWidth="1"/>
    <col min="2056" max="2056" width="20.42578125" style="1" customWidth="1"/>
    <col min="2057" max="2057" width="19.5703125" style="1" customWidth="1"/>
    <col min="2058" max="2058" width="14.42578125" style="1" bestFit="1" customWidth="1"/>
    <col min="2059" max="2304" width="9.140625" style="1"/>
    <col min="2305" max="2305" width="4.85546875" style="1" customWidth="1"/>
    <col min="2306" max="2306" width="25.85546875" style="1" customWidth="1"/>
    <col min="2307" max="2307" width="56.7109375" style="1" customWidth="1"/>
    <col min="2308" max="2308" width="20.42578125" style="1" customWidth="1"/>
    <col min="2309" max="2309" width="11.140625" style="1" customWidth="1"/>
    <col min="2310" max="2310" width="16.140625" style="1" customWidth="1"/>
    <col min="2311" max="2311" width="16" style="1" customWidth="1"/>
    <col min="2312" max="2312" width="20.42578125" style="1" customWidth="1"/>
    <col min="2313" max="2313" width="19.5703125" style="1" customWidth="1"/>
    <col min="2314" max="2314" width="14.42578125" style="1" bestFit="1" customWidth="1"/>
    <col min="2315" max="2560" width="9.140625" style="1"/>
    <col min="2561" max="2561" width="4.85546875" style="1" customWidth="1"/>
    <col min="2562" max="2562" width="25.85546875" style="1" customWidth="1"/>
    <col min="2563" max="2563" width="56.7109375" style="1" customWidth="1"/>
    <col min="2564" max="2564" width="20.42578125" style="1" customWidth="1"/>
    <col min="2565" max="2565" width="11.140625" style="1" customWidth="1"/>
    <col min="2566" max="2566" width="16.140625" style="1" customWidth="1"/>
    <col min="2567" max="2567" width="16" style="1" customWidth="1"/>
    <col min="2568" max="2568" width="20.42578125" style="1" customWidth="1"/>
    <col min="2569" max="2569" width="19.5703125" style="1" customWidth="1"/>
    <col min="2570" max="2570" width="14.42578125" style="1" bestFit="1" customWidth="1"/>
    <col min="2571" max="2816" width="9.140625" style="1"/>
    <col min="2817" max="2817" width="4.85546875" style="1" customWidth="1"/>
    <col min="2818" max="2818" width="25.85546875" style="1" customWidth="1"/>
    <col min="2819" max="2819" width="56.7109375" style="1" customWidth="1"/>
    <col min="2820" max="2820" width="20.42578125" style="1" customWidth="1"/>
    <col min="2821" max="2821" width="11.140625" style="1" customWidth="1"/>
    <col min="2822" max="2822" width="16.140625" style="1" customWidth="1"/>
    <col min="2823" max="2823" width="16" style="1" customWidth="1"/>
    <col min="2824" max="2824" width="20.42578125" style="1" customWidth="1"/>
    <col min="2825" max="2825" width="19.5703125" style="1" customWidth="1"/>
    <col min="2826" max="2826" width="14.42578125" style="1" bestFit="1" customWidth="1"/>
    <col min="2827" max="3072" width="9.140625" style="1"/>
    <col min="3073" max="3073" width="4.85546875" style="1" customWidth="1"/>
    <col min="3074" max="3074" width="25.85546875" style="1" customWidth="1"/>
    <col min="3075" max="3075" width="56.7109375" style="1" customWidth="1"/>
    <col min="3076" max="3076" width="20.42578125" style="1" customWidth="1"/>
    <col min="3077" max="3077" width="11.140625" style="1" customWidth="1"/>
    <col min="3078" max="3078" width="16.140625" style="1" customWidth="1"/>
    <col min="3079" max="3079" width="16" style="1" customWidth="1"/>
    <col min="3080" max="3080" width="20.42578125" style="1" customWidth="1"/>
    <col min="3081" max="3081" width="19.5703125" style="1" customWidth="1"/>
    <col min="3082" max="3082" width="14.42578125" style="1" bestFit="1" customWidth="1"/>
    <col min="3083" max="3328" width="9.140625" style="1"/>
    <col min="3329" max="3329" width="4.85546875" style="1" customWidth="1"/>
    <col min="3330" max="3330" width="25.85546875" style="1" customWidth="1"/>
    <col min="3331" max="3331" width="56.7109375" style="1" customWidth="1"/>
    <col min="3332" max="3332" width="20.42578125" style="1" customWidth="1"/>
    <col min="3333" max="3333" width="11.140625" style="1" customWidth="1"/>
    <col min="3334" max="3334" width="16.140625" style="1" customWidth="1"/>
    <col min="3335" max="3335" width="16" style="1" customWidth="1"/>
    <col min="3336" max="3336" width="20.42578125" style="1" customWidth="1"/>
    <col min="3337" max="3337" width="19.5703125" style="1" customWidth="1"/>
    <col min="3338" max="3338" width="14.42578125" style="1" bestFit="1" customWidth="1"/>
    <col min="3339" max="3584" width="9.140625" style="1"/>
    <col min="3585" max="3585" width="4.85546875" style="1" customWidth="1"/>
    <col min="3586" max="3586" width="25.85546875" style="1" customWidth="1"/>
    <col min="3587" max="3587" width="56.7109375" style="1" customWidth="1"/>
    <col min="3588" max="3588" width="20.42578125" style="1" customWidth="1"/>
    <col min="3589" max="3589" width="11.140625" style="1" customWidth="1"/>
    <col min="3590" max="3590" width="16.140625" style="1" customWidth="1"/>
    <col min="3591" max="3591" width="16" style="1" customWidth="1"/>
    <col min="3592" max="3592" width="20.42578125" style="1" customWidth="1"/>
    <col min="3593" max="3593" width="19.5703125" style="1" customWidth="1"/>
    <col min="3594" max="3594" width="14.42578125" style="1" bestFit="1" customWidth="1"/>
    <col min="3595" max="3840" width="9.140625" style="1"/>
    <col min="3841" max="3841" width="4.85546875" style="1" customWidth="1"/>
    <col min="3842" max="3842" width="25.85546875" style="1" customWidth="1"/>
    <col min="3843" max="3843" width="56.7109375" style="1" customWidth="1"/>
    <col min="3844" max="3844" width="20.42578125" style="1" customWidth="1"/>
    <col min="3845" max="3845" width="11.140625" style="1" customWidth="1"/>
    <col min="3846" max="3846" width="16.140625" style="1" customWidth="1"/>
    <col min="3847" max="3847" width="16" style="1" customWidth="1"/>
    <col min="3848" max="3848" width="20.42578125" style="1" customWidth="1"/>
    <col min="3849" max="3849" width="19.5703125" style="1" customWidth="1"/>
    <col min="3850" max="3850" width="14.42578125" style="1" bestFit="1" customWidth="1"/>
    <col min="3851" max="4096" width="9.140625" style="1"/>
    <col min="4097" max="4097" width="4.85546875" style="1" customWidth="1"/>
    <col min="4098" max="4098" width="25.85546875" style="1" customWidth="1"/>
    <col min="4099" max="4099" width="56.7109375" style="1" customWidth="1"/>
    <col min="4100" max="4100" width="20.42578125" style="1" customWidth="1"/>
    <col min="4101" max="4101" width="11.140625" style="1" customWidth="1"/>
    <col min="4102" max="4102" width="16.140625" style="1" customWidth="1"/>
    <col min="4103" max="4103" width="16" style="1" customWidth="1"/>
    <col min="4104" max="4104" width="20.42578125" style="1" customWidth="1"/>
    <col min="4105" max="4105" width="19.5703125" style="1" customWidth="1"/>
    <col min="4106" max="4106" width="14.42578125" style="1" bestFit="1" customWidth="1"/>
    <col min="4107" max="4352" width="9.140625" style="1"/>
    <col min="4353" max="4353" width="4.85546875" style="1" customWidth="1"/>
    <col min="4354" max="4354" width="25.85546875" style="1" customWidth="1"/>
    <col min="4355" max="4355" width="56.7109375" style="1" customWidth="1"/>
    <col min="4356" max="4356" width="20.42578125" style="1" customWidth="1"/>
    <col min="4357" max="4357" width="11.140625" style="1" customWidth="1"/>
    <col min="4358" max="4358" width="16.140625" style="1" customWidth="1"/>
    <col min="4359" max="4359" width="16" style="1" customWidth="1"/>
    <col min="4360" max="4360" width="20.42578125" style="1" customWidth="1"/>
    <col min="4361" max="4361" width="19.5703125" style="1" customWidth="1"/>
    <col min="4362" max="4362" width="14.42578125" style="1" bestFit="1" customWidth="1"/>
    <col min="4363" max="4608" width="9.140625" style="1"/>
    <col min="4609" max="4609" width="4.85546875" style="1" customWidth="1"/>
    <col min="4610" max="4610" width="25.85546875" style="1" customWidth="1"/>
    <col min="4611" max="4611" width="56.7109375" style="1" customWidth="1"/>
    <col min="4612" max="4612" width="20.42578125" style="1" customWidth="1"/>
    <col min="4613" max="4613" width="11.140625" style="1" customWidth="1"/>
    <col min="4614" max="4614" width="16.140625" style="1" customWidth="1"/>
    <col min="4615" max="4615" width="16" style="1" customWidth="1"/>
    <col min="4616" max="4616" width="20.42578125" style="1" customWidth="1"/>
    <col min="4617" max="4617" width="19.5703125" style="1" customWidth="1"/>
    <col min="4618" max="4618" width="14.42578125" style="1" bestFit="1" customWidth="1"/>
    <col min="4619" max="4864" width="9.140625" style="1"/>
    <col min="4865" max="4865" width="4.85546875" style="1" customWidth="1"/>
    <col min="4866" max="4866" width="25.85546875" style="1" customWidth="1"/>
    <col min="4867" max="4867" width="56.7109375" style="1" customWidth="1"/>
    <col min="4868" max="4868" width="20.42578125" style="1" customWidth="1"/>
    <col min="4869" max="4869" width="11.140625" style="1" customWidth="1"/>
    <col min="4870" max="4870" width="16.140625" style="1" customWidth="1"/>
    <col min="4871" max="4871" width="16" style="1" customWidth="1"/>
    <col min="4872" max="4872" width="20.42578125" style="1" customWidth="1"/>
    <col min="4873" max="4873" width="19.5703125" style="1" customWidth="1"/>
    <col min="4874" max="4874" width="14.42578125" style="1" bestFit="1" customWidth="1"/>
    <col min="4875" max="5120" width="9.140625" style="1"/>
    <col min="5121" max="5121" width="4.85546875" style="1" customWidth="1"/>
    <col min="5122" max="5122" width="25.85546875" style="1" customWidth="1"/>
    <col min="5123" max="5123" width="56.7109375" style="1" customWidth="1"/>
    <col min="5124" max="5124" width="20.42578125" style="1" customWidth="1"/>
    <col min="5125" max="5125" width="11.140625" style="1" customWidth="1"/>
    <col min="5126" max="5126" width="16.140625" style="1" customWidth="1"/>
    <col min="5127" max="5127" width="16" style="1" customWidth="1"/>
    <col min="5128" max="5128" width="20.42578125" style="1" customWidth="1"/>
    <col min="5129" max="5129" width="19.5703125" style="1" customWidth="1"/>
    <col min="5130" max="5130" width="14.42578125" style="1" bestFit="1" customWidth="1"/>
    <col min="5131" max="5376" width="9.140625" style="1"/>
    <col min="5377" max="5377" width="4.85546875" style="1" customWidth="1"/>
    <col min="5378" max="5378" width="25.85546875" style="1" customWidth="1"/>
    <col min="5379" max="5379" width="56.7109375" style="1" customWidth="1"/>
    <col min="5380" max="5380" width="20.42578125" style="1" customWidth="1"/>
    <col min="5381" max="5381" width="11.140625" style="1" customWidth="1"/>
    <col min="5382" max="5382" width="16.140625" style="1" customWidth="1"/>
    <col min="5383" max="5383" width="16" style="1" customWidth="1"/>
    <col min="5384" max="5384" width="20.42578125" style="1" customWidth="1"/>
    <col min="5385" max="5385" width="19.5703125" style="1" customWidth="1"/>
    <col min="5386" max="5386" width="14.42578125" style="1" bestFit="1" customWidth="1"/>
    <col min="5387" max="5632" width="9.140625" style="1"/>
    <col min="5633" max="5633" width="4.85546875" style="1" customWidth="1"/>
    <col min="5634" max="5634" width="25.85546875" style="1" customWidth="1"/>
    <col min="5635" max="5635" width="56.7109375" style="1" customWidth="1"/>
    <col min="5636" max="5636" width="20.42578125" style="1" customWidth="1"/>
    <col min="5637" max="5637" width="11.140625" style="1" customWidth="1"/>
    <col min="5638" max="5638" width="16.140625" style="1" customWidth="1"/>
    <col min="5639" max="5639" width="16" style="1" customWidth="1"/>
    <col min="5640" max="5640" width="20.42578125" style="1" customWidth="1"/>
    <col min="5641" max="5641" width="19.5703125" style="1" customWidth="1"/>
    <col min="5642" max="5642" width="14.42578125" style="1" bestFit="1" customWidth="1"/>
    <col min="5643" max="5888" width="9.140625" style="1"/>
    <col min="5889" max="5889" width="4.85546875" style="1" customWidth="1"/>
    <col min="5890" max="5890" width="25.85546875" style="1" customWidth="1"/>
    <col min="5891" max="5891" width="56.7109375" style="1" customWidth="1"/>
    <col min="5892" max="5892" width="20.42578125" style="1" customWidth="1"/>
    <col min="5893" max="5893" width="11.140625" style="1" customWidth="1"/>
    <col min="5894" max="5894" width="16.140625" style="1" customWidth="1"/>
    <col min="5895" max="5895" width="16" style="1" customWidth="1"/>
    <col min="5896" max="5896" width="20.42578125" style="1" customWidth="1"/>
    <col min="5897" max="5897" width="19.5703125" style="1" customWidth="1"/>
    <col min="5898" max="5898" width="14.42578125" style="1" bestFit="1" customWidth="1"/>
    <col min="5899" max="6144" width="9.140625" style="1"/>
    <col min="6145" max="6145" width="4.85546875" style="1" customWidth="1"/>
    <col min="6146" max="6146" width="25.85546875" style="1" customWidth="1"/>
    <col min="6147" max="6147" width="56.7109375" style="1" customWidth="1"/>
    <col min="6148" max="6148" width="20.42578125" style="1" customWidth="1"/>
    <col min="6149" max="6149" width="11.140625" style="1" customWidth="1"/>
    <col min="6150" max="6150" width="16.140625" style="1" customWidth="1"/>
    <col min="6151" max="6151" width="16" style="1" customWidth="1"/>
    <col min="6152" max="6152" width="20.42578125" style="1" customWidth="1"/>
    <col min="6153" max="6153" width="19.5703125" style="1" customWidth="1"/>
    <col min="6154" max="6154" width="14.42578125" style="1" bestFit="1" customWidth="1"/>
    <col min="6155" max="6400" width="9.140625" style="1"/>
    <col min="6401" max="6401" width="4.85546875" style="1" customWidth="1"/>
    <col min="6402" max="6402" width="25.85546875" style="1" customWidth="1"/>
    <col min="6403" max="6403" width="56.7109375" style="1" customWidth="1"/>
    <col min="6404" max="6404" width="20.42578125" style="1" customWidth="1"/>
    <col min="6405" max="6405" width="11.140625" style="1" customWidth="1"/>
    <col min="6406" max="6406" width="16.140625" style="1" customWidth="1"/>
    <col min="6407" max="6407" width="16" style="1" customWidth="1"/>
    <col min="6408" max="6408" width="20.42578125" style="1" customWidth="1"/>
    <col min="6409" max="6409" width="19.5703125" style="1" customWidth="1"/>
    <col min="6410" max="6410" width="14.42578125" style="1" bestFit="1" customWidth="1"/>
    <col min="6411" max="6656" width="9.140625" style="1"/>
    <col min="6657" max="6657" width="4.85546875" style="1" customWidth="1"/>
    <col min="6658" max="6658" width="25.85546875" style="1" customWidth="1"/>
    <col min="6659" max="6659" width="56.7109375" style="1" customWidth="1"/>
    <col min="6660" max="6660" width="20.42578125" style="1" customWidth="1"/>
    <col min="6661" max="6661" width="11.140625" style="1" customWidth="1"/>
    <col min="6662" max="6662" width="16.140625" style="1" customWidth="1"/>
    <col min="6663" max="6663" width="16" style="1" customWidth="1"/>
    <col min="6664" max="6664" width="20.42578125" style="1" customWidth="1"/>
    <col min="6665" max="6665" width="19.5703125" style="1" customWidth="1"/>
    <col min="6666" max="6666" width="14.42578125" style="1" bestFit="1" customWidth="1"/>
    <col min="6667" max="6912" width="9.140625" style="1"/>
    <col min="6913" max="6913" width="4.85546875" style="1" customWidth="1"/>
    <col min="6914" max="6914" width="25.85546875" style="1" customWidth="1"/>
    <col min="6915" max="6915" width="56.7109375" style="1" customWidth="1"/>
    <col min="6916" max="6916" width="20.42578125" style="1" customWidth="1"/>
    <col min="6917" max="6917" width="11.140625" style="1" customWidth="1"/>
    <col min="6918" max="6918" width="16.140625" style="1" customWidth="1"/>
    <col min="6919" max="6919" width="16" style="1" customWidth="1"/>
    <col min="6920" max="6920" width="20.42578125" style="1" customWidth="1"/>
    <col min="6921" max="6921" width="19.5703125" style="1" customWidth="1"/>
    <col min="6922" max="6922" width="14.42578125" style="1" bestFit="1" customWidth="1"/>
    <col min="6923" max="7168" width="9.140625" style="1"/>
    <col min="7169" max="7169" width="4.85546875" style="1" customWidth="1"/>
    <col min="7170" max="7170" width="25.85546875" style="1" customWidth="1"/>
    <col min="7171" max="7171" width="56.7109375" style="1" customWidth="1"/>
    <col min="7172" max="7172" width="20.42578125" style="1" customWidth="1"/>
    <col min="7173" max="7173" width="11.140625" style="1" customWidth="1"/>
    <col min="7174" max="7174" width="16.140625" style="1" customWidth="1"/>
    <col min="7175" max="7175" width="16" style="1" customWidth="1"/>
    <col min="7176" max="7176" width="20.42578125" style="1" customWidth="1"/>
    <col min="7177" max="7177" width="19.5703125" style="1" customWidth="1"/>
    <col min="7178" max="7178" width="14.42578125" style="1" bestFit="1" customWidth="1"/>
    <col min="7179" max="7424" width="9.140625" style="1"/>
    <col min="7425" max="7425" width="4.85546875" style="1" customWidth="1"/>
    <col min="7426" max="7426" width="25.85546875" style="1" customWidth="1"/>
    <col min="7427" max="7427" width="56.7109375" style="1" customWidth="1"/>
    <col min="7428" max="7428" width="20.42578125" style="1" customWidth="1"/>
    <col min="7429" max="7429" width="11.140625" style="1" customWidth="1"/>
    <col min="7430" max="7430" width="16.140625" style="1" customWidth="1"/>
    <col min="7431" max="7431" width="16" style="1" customWidth="1"/>
    <col min="7432" max="7432" width="20.42578125" style="1" customWidth="1"/>
    <col min="7433" max="7433" width="19.5703125" style="1" customWidth="1"/>
    <col min="7434" max="7434" width="14.42578125" style="1" bestFit="1" customWidth="1"/>
    <col min="7435" max="7680" width="9.140625" style="1"/>
    <col min="7681" max="7681" width="4.85546875" style="1" customWidth="1"/>
    <col min="7682" max="7682" width="25.85546875" style="1" customWidth="1"/>
    <col min="7683" max="7683" width="56.7109375" style="1" customWidth="1"/>
    <col min="7684" max="7684" width="20.42578125" style="1" customWidth="1"/>
    <col min="7685" max="7685" width="11.140625" style="1" customWidth="1"/>
    <col min="7686" max="7686" width="16.140625" style="1" customWidth="1"/>
    <col min="7687" max="7687" width="16" style="1" customWidth="1"/>
    <col min="7688" max="7688" width="20.42578125" style="1" customWidth="1"/>
    <col min="7689" max="7689" width="19.5703125" style="1" customWidth="1"/>
    <col min="7690" max="7690" width="14.42578125" style="1" bestFit="1" customWidth="1"/>
    <col min="7691" max="7936" width="9.140625" style="1"/>
    <col min="7937" max="7937" width="4.85546875" style="1" customWidth="1"/>
    <col min="7938" max="7938" width="25.85546875" style="1" customWidth="1"/>
    <col min="7939" max="7939" width="56.7109375" style="1" customWidth="1"/>
    <col min="7940" max="7940" width="20.42578125" style="1" customWidth="1"/>
    <col min="7941" max="7941" width="11.140625" style="1" customWidth="1"/>
    <col min="7942" max="7942" width="16.140625" style="1" customWidth="1"/>
    <col min="7943" max="7943" width="16" style="1" customWidth="1"/>
    <col min="7944" max="7944" width="20.42578125" style="1" customWidth="1"/>
    <col min="7945" max="7945" width="19.5703125" style="1" customWidth="1"/>
    <col min="7946" max="7946" width="14.42578125" style="1" bestFit="1" customWidth="1"/>
    <col min="7947" max="8192" width="9.140625" style="1"/>
    <col min="8193" max="8193" width="4.85546875" style="1" customWidth="1"/>
    <col min="8194" max="8194" width="25.85546875" style="1" customWidth="1"/>
    <col min="8195" max="8195" width="56.7109375" style="1" customWidth="1"/>
    <col min="8196" max="8196" width="20.42578125" style="1" customWidth="1"/>
    <col min="8197" max="8197" width="11.140625" style="1" customWidth="1"/>
    <col min="8198" max="8198" width="16.140625" style="1" customWidth="1"/>
    <col min="8199" max="8199" width="16" style="1" customWidth="1"/>
    <col min="8200" max="8200" width="20.42578125" style="1" customWidth="1"/>
    <col min="8201" max="8201" width="19.5703125" style="1" customWidth="1"/>
    <col min="8202" max="8202" width="14.42578125" style="1" bestFit="1" customWidth="1"/>
    <col min="8203" max="8448" width="9.140625" style="1"/>
    <col min="8449" max="8449" width="4.85546875" style="1" customWidth="1"/>
    <col min="8450" max="8450" width="25.85546875" style="1" customWidth="1"/>
    <col min="8451" max="8451" width="56.7109375" style="1" customWidth="1"/>
    <col min="8452" max="8452" width="20.42578125" style="1" customWidth="1"/>
    <col min="8453" max="8453" width="11.140625" style="1" customWidth="1"/>
    <col min="8454" max="8454" width="16.140625" style="1" customWidth="1"/>
    <col min="8455" max="8455" width="16" style="1" customWidth="1"/>
    <col min="8456" max="8456" width="20.42578125" style="1" customWidth="1"/>
    <col min="8457" max="8457" width="19.5703125" style="1" customWidth="1"/>
    <col min="8458" max="8458" width="14.42578125" style="1" bestFit="1" customWidth="1"/>
    <col min="8459" max="8704" width="9.140625" style="1"/>
    <col min="8705" max="8705" width="4.85546875" style="1" customWidth="1"/>
    <col min="8706" max="8706" width="25.85546875" style="1" customWidth="1"/>
    <col min="8707" max="8707" width="56.7109375" style="1" customWidth="1"/>
    <col min="8708" max="8708" width="20.42578125" style="1" customWidth="1"/>
    <col min="8709" max="8709" width="11.140625" style="1" customWidth="1"/>
    <col min="8710" max="8710" width="16.140625" style="1" customWidth="1"/>
    <col min="8711" max="8711" width="16" style="1" customWidth="1"/>
    <col min="8712" max="8712" width="20.42578125" style="1" customWidth="1"/>
    <col min="8713" max="8713" width="19.5703125" style="1" customWidth="1"/>
    <col min="8714" max="8714" width="14.42578125" style="1" bestFit="1" customWidth="1"/>
    <col min="8715" max="8960" width="9.140625" style="1"/>
    <col min="8961" max="8961" width="4.85546875" style="1" customWidth="1"/>
    <col min="8962" max="8962" width="25.85546875" style="1" customWidth="1"/>
    <col min="8963" max="8963" width="56.7109375" style="1" customWidth="1"/>
    <col min="8964" max="8964" width="20.42578125" style="1" customWidth="1"/>
    <col min="8965" max="8965" width="11.140625" style="1" customWidth="1"/>
    <col min="8966" max="8966" width="16.140625" style="1" customWidth="1"/>
    <col min="8967" max="8967" width="16" style="1" customWidth="1"/>
    <col min="8968" max="8968" width="20.42578125" style="1" customWidth="1"/>
    <col min="8969" max="8969" width="19.5703125" style="1" customWidth="1"/>
    <col min="8970" max="8970" width="14.42578125" style="1" bestFit="1" customWidth="1"/>
    <col min="8971" max="9216" width="9.140625" style="1"/>
    <col min="9217" max="9217" width="4.85546875" style="1" customWidth="1"/>
    <col min="9218" max="9218" width="25.85546875" style="1" customWidth="1"/>
    <col min="9219" max="9219" width="56.7109375" style="1" customWidth="1"/>
    <col min="9220" max="9220" width="20.42578125" style="1" customWidth="1"/>
    <col min="9221" max="9221" width="11.140625" style="1" customWidth="1"/>
    <col min="9222" max="9222" width="16.140625" style="1" customWidth="1"/>
    <col min="9223" max="9223" width="16" style="1" customWidth="1"/>
    <col min="9224" max="9224" width="20.42578125" style="1" customWidth="1"/>
    <col min="9225" max="9225" width="19.5703125" style="1" customWidth="1"/>
    <col min="9226" max="9226" width="14.42578125" style="1" bestFit="1" customWidth="1"/>
    <col min="9227" max="9472" width="9.140625" style="1"/>
    <col min="9473" max="9473" width="4.85546875" style="1" customWidth="1"/>
    <col min="9474" max="9474" width="25.85546875" style="1" customWidth="1"/>
    <col min="9475" max="9475" width="56.7109375" style="1" customWidth="1"/>
    <col min="9476" max="9476" width="20.42578125" style="1" customWidth="1"/>
    <col min="9477" max="9477" width="11.140625" style="1" customWidth="1"/>
    <col min="9478" max="9478" width="16.140625" style="1" customWidth="1"/>
    <col min="9479" max="9479" width="16" style="1" customWidth="1"/>
    <col min="9480" max="9480" width="20.42578125" style="1" customWidth="1"/>
    <col min="9481" max="9481" width="19.5703125" style="1" customWidth="1"/>
    <col min="9482" max="9482" width="14.42578125" style="1" bestFit="1" customWidth="1"/>
    <col min="9483" max="9728" width="9.140625" style="1"/>
    <col min="9729" max="9729" width="4.85546875" style="1" customWidth="1"/>
    <col min="9730" max="9730" width="25.85546875" style="1" customWidth="1"/>
    <col min="9731" max="9731" width="56.7109375" style="1" customWidth="1"/>
    <col min="9732" max="9732" width="20.42578125" style="1" customWidth="1"/>
    <col min="9733" max="9733" width="11.140625" style="1" customWidth="1"/>
    <col min="9734" max="9734" width="16.140625" style="1" customWidth="1"/>
    <col min="9735" max="9735" width="16" style="1" customWidth="1"/>
    <col min="9736" max="9736" width="20.42578125" style="1" customWidth="1"/>
    <col min="9737" max="9737" width="19.5703125" style="1" customWidth="1"/>
    <col min="9738" max="9738" width="14.42578125" style="1" bestFit="1" customWidth="1"/>
    <col min="9739" max="9984" width="9.140625" style="1"/>
    <col min="9985" max="9985" width="4.85546875" style="1" customWidth="1"/>
    <col min="9986" max="9986" width="25.85546875" style="1" customWidth="1"/>
    <col min="9987" max="9987" width="56.7109375" style="1" customWidth="1"/>
    <col min="9988" max="9988" width="20.42578125" style="1" customWidth="1"/>
    <col min="9989" max="9989" width="11.140625" style="1" customWidth="1"/>
    <col min="9990" max="9990" width="16.140625" style="1" customWidth="1"/>
    <col min="9991" max="9991" width="16" style="1" customWidth="1"/>
    <col min="9992" max="9992" width="20.42578125" style="1" customWidth="1"/>
    <col min="9993" max="9993" width="19.5703125" style="1" customWidth="1"/>
    <col min="9994" max="9994" width="14.42578125" style="1" bestFit="1" customWidth="1"/>
    <col min="9995" max="10240" width="9.140625" style="1"/>
    <col min="10241" max="10241" width="4.85546875" style="1" customWidth="1"/>
    <col min="10242" max="10242" width="25.85546875" style="1" customWidth="1"/>
    <col min="10243" max="10243" width="56.7109375" style="1" customWidth="1"/>
    <col min="10244" max="10244" width="20.42578125" style="1" customWidth="1"/>
    <col min="10245" max="10245" width="11.140625" style="1" customWidth="1"/>
    <col min="10246" max="10246" width="16.140625" style="1" customWidth="1"/>
    <col min="10247" max="10247" width="16" style="1" customWidth="1"/>
    <col min="10248" max="10248" width="20.42578125" style="1" customWidth="1"/>
    <col min="10249" max="10249" width="19.5703125" style="1" customWidth="1"/>
    <col min="10250" max="10250" width="14.42578125" style="1" bestFit="1" customWidth="1"/>
    <col min="10251" max="10496" width="9.140625" style="1"/>
    <col min="10497" max="10497" width="4.85546875" style="1" customWidth="1"/>
    <col min="10498" max="10498" width="25.85546875" style="1" customWidth="1"/>
    <col min="10499" max="10499" width="56.7109375" style="1" customWidth="1"/>
    <col min="10500" max="10500" width="20.42578125" style="1" customWidth="1"/>
    <col min="10501" max="10501" width="11.140625" style="1" customWidth="1"/>
    <col min="10502" max="10502" width="16.140625" style="1" customWidth="1"/>
    <col min="10503" max="10503" width="16" style="1" customWidth="1"/>
    <col min="10504" max="10504" width="20.42578125" style="1" customWidth="1"/>
    <col min="10505" max="10505" width="19.5703125" style="1" customWidth="1"/>
    <col min="10506" max="10506" width="14.42578125" style="1" bestFit="1" customWidth="1"/>
    <col min="10507" max="10752" width="9.140625" style="1"/>
    <col min="10753" max="10753" width="4.85546875" style="1" customWidth="1"/>
    <col min="10754" max="10754" width="25.85546875" style="1" customWidth="1"/>
    <col min="10755" max="10755" width="56.7109375" style="1" customWidth="1"/>
    <col min="10756" max="10756" width="20.42578125" style="1" customWidth="1"/>
    <col min="10757" max="10757" width="11.140625" style="1" customWidth="1"/>
    <col min="10758" max="10758" width="16.140625" style="1" customWidth="1"/>
    <col min="10759" max="10759" width="16" style="1" customWidth="1"/>
    <col min="10760" max="10760" width="20.42578125" style="1" customWidth="1"/>
    <col min="10761" max="10761" width="19.5703125" style="1" customWidth="1"/>
    <col min="10762" max="10762" width="14.42578125" style="1" bestFit="1" customWidth="1"/>
    <col min="10763" max="11008" width="9.140625" style="1"/>
    <col min="11009" max="11009" width="4.85546875" style="1" customWidth="1"/>
    <col min="11010" max="11010" width="25.85546875" style="1" customWidth="1"/>
    <col min="11011" max="11011" width="56.7109375" style="1" customWidth="1"/>
    <col min="11012" max="11012" width="20.42578125" style="1" customWidth="1"/>
    <col min="11013" max="11013" width="11.140625" style="1" customWidth="1"/>
    <col min="11014" max="11014" width="16.140625" style="1" customWidth="1"/>
    <col min="11015" max="11015" width="16" style="1" customWidth="1"/>
    <col min="11016" max="11016" width="20.42578125" style="1" customWidth="1"/>
    <col min="11017" max="11017" width="19.5703125" style="1" customWidth="1"/>
    <col min="11018" max="11018" width="14.42578125" style="1" bestFit="1" customWidth="1"/>
    <col min="11019" max="11264" width="9.140625" style="1"/>
    <col min="11265" max="11265" width="4.85546875" style="1" customWidth="1"/>
    <col min="11266" max="11266" width="25.85546875" style="1" customWidth="1"/>
    <col min="11267" max="11267" width="56.7109375" style="1" customWidth="1"/>
    <col min="11268" max="11268" width="20.42578125" style="1" customWidth="1"/>
    <col min="11269" max="11269" width="11.140625" style="1" customWidth="1"/>
    <col min="11270" max="11270" width="16.140625" style="1" customWidth="1"/>
    <col min="11271" max="11271" width="16" style="1" customWidth="1"/>
    <col min="11272" max="11272" width="20.42578125" style="1" customWidth="1"/>
    <col min="11273" max="11273" width="19.5703125" style="1" customWidth="1"/>
    <col min="11274" max="11274" width="14.42578125" style="1" bestFit="1" customWidth="1"/>
    <col min="11275" max="11520" width="9.140625" style="1"/>
    <col min="11521" max="11521" width="4.85546875" style="1" customWidth="1"/>
    <col min="11522" max="11522" width="25.85546875" style="1" customWidth="1"/>
    <col min="11523" max="11523" width="56.7109375" style="1" customWidth="1"/>
    <col min="11524" max="11524" width="20.42578125" style="1" customWidth="1"/>
    <col min="11525" max="11525" width="11.140625" style="1" customWidth="1"/>
    <col min="11526" max="11526" width="16.140625" style="1" customWidth="1"/>
    <col min="11527" max="11527" width="16" style="1" customWidth="1"/>
    <col min="11528" max="11528" width="20.42578125" style="1" customWidth="1"/>
    <col min="11529" max="11529" width="19.5703125" style="1" customWidth="1"/>
    <col min="11530" max="11530" width="14.42578125" style="1" bestFit="1" customWidth="1"/>
    <col min="11531" max="11776" width="9.140625" style="1"/>
    <col min="11777" max="11777" width="4.85546875" style="1" customWidth="1"/>
    <col min="11778" max="11778" width="25.85546875" style="1" customWidth="1"/>
    <col min="11779" max="11779" width="56.7109375" style="1" customWidth="1"/>
    <col min="11780" max="11780" width="20.42578125" style="1" customWidth="1"/>
    <col min="11781" max="11781" width="11.140625" style="1" customWidth="1"/>
    <col min="11782" max="11782" width="16.140625" style="1" customWidth="1"/>
    <col min="11783" max="11783" width="16" style="1" customWidth="1"/>
    <col min="11784" max="11784" width="20.42578125" style="1" customWidth="1"/>
    <col min="11785" max="11785" width="19.5703125" style="1" customWidth="1"/>
    <col min="11786" max="11786" width="14.42578125" style="1" bestFit="1" customWidth="1"/>
    <col min="11787" max="12032" width="9.140625" style="1"/>
    <col min="12033" max="12033" width="4.85546875" style="1" customWidth="1"/>
    <col min="12034" max="12034" width="25.85546875" style="1" customWidth="1"/>
    <col min="12035" max="12035" width="56.7109375" style="1" customWidth="1"/>
    <col min="12036" max="12036" width="20.42578125" style="1" customWidth="1"/>
    <col min="12037" max="12037" width="11.140625" style="1" customWidth="1"/>
    <col min="12038" max="12038" width="16.140625" style="1" customWidth="1"/>
    <col min="12039" max="12039" width="16" style="1" customWidth="1"/>
    <col min="12040" max="12040" width="20.42578125" style="1" customWidth="1"/>
    <col min="12041" max="12041" width="19.5703125" style="1" customWidth="1"/>
    <col min="12042" max="12042" width="14.42578125" style="1" bestFit="1" customWidth="1"/>
    <col min="12043" max="12288" width="9.140625" style="1"/>
    <col min="12289" max="12289" width="4.85546875" style="1" customWidth="1"/>
    <col min="12290" max="12290" width="25.85546875" style="1" customWidth="1"/>
    <col min="12291" max="12291" width="56.7109375" style="1" customWidth="1"/>
    <col min="12292" max="12292" width="20.42578125" style="1" customWidth="1"/>
    <col min="12293" max="12293" width="11.140625" style="1" customWidth="1"/>
    <col min="12294" max="12294" width="16.140625" style="1" customWidth="1"/>
    <col min="12295" max="12295" width="16" style="1" customWidth="1"/>
    <col min="12296" max="12296" width="20.42578125" style="1" customWidth="1"/>
    <col min="12297" max="12297" width="19.5703125" style="1" customWidth="1"/>
    <col min="12298" max="12298" width="14.42578125" style="1" bestFit="1" customWidth="1"/>
    <col min="12299" max="12544" width="9.140625" style="1"/>
    <col min="12545" max="12545" width="4.85546875" style="1" customWidth="1"/>
    <col min="12546" max="12546" width="25.85546875" style="1" customWidth="1"/>
    <col min="12547" max="12547" width="56.7109375" style="1" customWidth="1"/>
    <col min="12548" max="12548" width="20.42578125" style="1" customWidth="1"/>
    <col min="12549" max="12549" width="11.140625" style="1" customWidth="1"/>
    <col min="12550" max="12550" width="16.140625" style="1" customWidth="1"/>
    <col min="12551" max="12551" width="16" style="1" customWidth="1"/>
    <col min="12552" max="12552" width="20.42578125" style="1" customWidth="1"/>
    <col min="12553" max="12553" width="19.5703125" style="1" customWidth="1"/>
    <col min="12554" max="12554" width="14.42578125" style="1" bestFit="1" customWidth="1"/>
    <col min="12555" max="12800" width="9.140625" style="1"/>
    <col min="12801" max="12801" width="4.85546875" style="1" customWidth="1"/>
    <col min="12802" max="12802" width="25.85546875" style="1" customWidth="1"/>
    <col min="12803" max="12803" width="56.7109375" style="1" customWidth="1"/>
    <col min="12804" max="12804" width="20.42578125" style="1" customWidth="1"/>
    <col min="12805" max="12805" width="11.140625" style="1" customWidth="1"/>
    <col min="12806" max="12806" width="16.140625" style="1" customWidth="1"/>
    <col min="12807" max="12807" width="16" style="1" customWidth="1"/>
    <col min="12808" max="12808" width="20.42578125" style="1" customWidth="1"/>
    <col min="12809" max="12809" width="19.5703125" style="1" customWidth="1"/>
    <col min="12810" max="12810" width="14.42578125" style="1" bestFit="1" customWidth="1"/>
    <col min="12811" max="13056" width="9.140625" style="1"/>
    <col min="13057" max="13057" width="4.85546875" style="1" customWidth="1"/>
    <col min="13058" max="13058" width="25.85546875" style="1" customWidth="1"/>
    <col min="13059" max="13059" width="56.7109375" style="1" customWidth="1"/>
    <col min="13060" max="13060" width="20.42578125" style="1" customWidth="1"/>
    <col min="13061" max="13061" width="11.140625" style="1" customWidth="1"/>
    <col min="13062" max="13062" width="16.140625" style="1" customWidth="1"/>
    <col min="13063" max="13063" width="16" style="1" customWidth="1"/>
    <col min="13064" max="13064" width="20.42578125" style="1" customWidth="1"/>
    <col min="13065" max="13065" width="19.5703125" style="1" customWidth="1"/>
    <col min="13066" max="13066" width="14.42578125" style="1" bestFit="1" customWidth="1"/>
    <col min="13067" max="13312" width="9.140625" style="1"/>
    <col min="13313" max="13313" width="4.85546875" style="1" customWidth="1"/>
    <col min="13314" max="13314" width="25.85546875" style="1" customWidth="1"/>
    <col min="13315" max="13315" width="56.7109375" style="1" customWidth="1"/>
    <col min="13316" max="13316" width="20.42578125" style="1" customWidth="1"/>
    <col min="13317" max="13317" width="11.140625" style="1" customWidth="1"/>
    <col min="13318" max="13318" width="16.140625" style="1" customWidth="1"/>
    <col min="13319" max="13319" width="16" style="1" customWidth="1"/>
    <col min="13320" max="13320" width="20.42578125" style="1" customWidth="1"/>
    <col min="13321" max="13321" width="19.5703125" style="1" customWidth="1"/>
    <col min="13322" max="13322" width="14.42578125" style="1" bestFit="1" customWidth="1"/>
    <col min="13323" max="13568" width="9.140625" style="1"/>
    <col min="13569" max="13569" width="4.85546875" style="1" customWidth="1"/>
    <col min="13570" max="13570" width="25.85546875" style="1" customWidth="1"/>
    <col min="13571" max="13571" width="56.7109375" style="1" customWidth="1"/>
    <col min="13572" max="13572" width="20.42578125" style="1" customWidth="1"/>
    <col min="13573" max="13573" width="11.140625" style="1" customWidth="1"/>
    <col min="13574" max="13574" width="16.140625" style="1" customWidth="1"/>
    <col min="13575" max="13575" width="16" style="1" customWidth="1"/>
    <col min="13576" max="13576" width="20.42578125" style="1" customWidth="1"/>
    <col min="13577" max="13577" width="19.5703125" style="1" customWidth="1"/>
    <col min="13578" max="13578" width="14.42578125" style="1" bestFit="1" customWidth="1"/>
    <col min="13579" max="13824" width="9.140625" style="1"/>
    <col min="13825" max="13825" width="4.85546875" style="1" customWidth="1"/>
    <col min="13826" max="13826" width="25.85546875" style="1" customWidth="1"/>
    <col min="13827" max="13827" width="56.7109375" style="1" customWidth="1"/>
    <col min="13828" max="13828" width="20.42578125" style="1" customWidth="1"/>
    <col min="13829" max="13829" width="11.140625" style="1" customWidth="1"/>
    <col min="13830" max="13830" width="16.140625" style="1" customWidth="1"/>
    <col min="13831" max="13831" width="16" style="1" customWidth="1"/>
    <col min="13832" max="13832" width="20.42578125" style="1" customWidth="1"/>
    <col min="13833" max="13833" width="19.5703125" style="1" customWidth="1"/>
    <col min="13834" max="13834" width="14.42578125" style="1" bestFit="1" customWidth="1"/>
    <col min="13835" max="14080" width="9.140625" style="1"/>
    <col min="14081" max="14081" width="4.85546875" style="1" customWidth="1"/>
    <col min="14082" max="14082" width="25.85546875" style="1" customWidth="1"/>
    <col min="14083" max="14083" width="56.7109375" style="1" customWidth="1"/>
    <col min="14084" max="14084" width="20.42578125" style="1" customWidth="1"/>
    <col min="14085" max="14085" width="11.140625" style="1" customWidth="1"/>
    <col min="14086" max="14086" width="16.140625" style="1" customWidth="1"/>
    <col min="14087" max="14087" width="16" style="1" customWidth="1"/>
    <col min="14088" max="14088" width="20.42578125" style="1" customWidth="1"/>
    <col min="14089" max="14089" width="19.5703125" style="1" customWidth="1"/>
    <col min="14090" max="14090" width="14.42578125" style="1" bestFit="1" customWidth="1"/>
    <col min="14091" max="14336" width="9.140625" style="1"/>
    <col min="14337" max="14337" width="4.85546875" style="1" customWidth="1"/>
    <col min="14338" max="14338" width="25.85546875" style="1" customWidth="1"/>
    <col min="14339" max="14339" width="56.7109375" style="1" customWidth="1"/>
    <col min="14340" max="14340" width="20.42578125" style="1" customWidth="1"/>
    <col min="14341" max="14341" width="11.140625" style="1" customWidth="1"/>
    <col min="14342" max="14342" width="16.140625" style="1" customWidth="1"/>
    <col min="14343" max="14343" width="16" style="1" customWidth="1"/>
    <col min="14344" max="14344" width="20.42578125" style="1" customWidth="1"/>
    <col min="14345" max="14345" width="19.5703125" style="1" customWidth="1"/>
    <col min="14346" max="14346" width="14.42578125" style="1" bestFit="1" customWidth="1"/>
    <col min="14347" max="14592" width="9.140625" style="1"/>
    <col min="14593" max="14593" width="4.85546875" style="1" customWidth="1"/>
    <col min="14594" max="14594" width="25.85546875" style="1" customWidth="1"/>
    <col min="14595" max="14595" width="56.7109375" style="1" customWidth="1"/>
    <col min="14596" max="14596" width="20.42578125" style="1" customWidth="1"/>
    <col min="14597" max="14597" width="11.140625" style="1" customWidth="1"/>
    <col min="14598" max="14598" width="16.140625" style="1" customWidth="1"/>
    <col min="14599" max="14599" width="16" style="1" customWidth="1"/>
    <col min="14600" max="14600" width="20.42578125" style="1" customWidth="1"/>
    <col min="14601" max="14601" width="19.5703125" style="1" customWidth="1"/>
    <col min="14602" max="14602" width="14.42578125" style="1" bestFit="1" customWidth="1"/>
    <col min="14603" max="14848" width="9.140625" style="1"/>
    <col min="14849" max="14849" width="4.85546875" style="1" customWidth="1"/>
    <col min="14850" max="14850" width="25.85546875" style="1" customWidth="1"/>
    <col min="14851" max="14851" width="56.7109375" style="1" customWidth="1"/>
    <col min="14852" max="14852" width="20.42578125" style="1" customWidth="1"/>
    <col min="14853" max="14853" width="11.140625" style="1" customWidth="1"/>
    <col min="14854" max="14854" width="16.140625" style="1" customWidth="1"/>
    <col min="14855" max="14855" width="16" style="1" customWidth="1"/>
    <col min="14856" max="14856" width="20.42578125" style="1" customWidth="1"/>
    <col min="14857" max="14857" width="19.5703125" style="1" customWidth="1"/>
    <col min="14858" max="14858" width="14.42578125" style="1" bestFit="1" customWidth="1"/>
    <col min="14859" max="15104" width="9.140625" style="1"/>
    <col min="15105" max="15105" width="4.85546875" style="1" customWidth="1"/>
    <col min="15106" max="15106" width="25.85546875" style="1" customWidth="1"/>
    <col min="15107" max="15107" width="56.7109375" style="1" customWidth="1"/>
    <col min="15108" max="15108" width="20.42578125" style="1" customWidth="1"/>
    <col min="15109" max="15109" width="11.140625" style="1" customWidth="1"/>
    <col min="15110" max="15110" width="16.140625" style="1" customWidth="1"/>
    <col min="15111" max="15111" width="16" style="1" customWidth="1"/>
    <col min="15112" max="15112" width="20.42578125" style="1" customWidth="1"/>
    <col min="15113" max="15113" width="19.5703125" style="1" customWidth="1"/>
    <col min="15114" max="15114" width="14.42578125" style="1" bestFit="1" customWidth="1"/>
    <col min="15115" max="15360" width="9.140625" style="1"/>
    <col min="15361" max="15361" width="4.85546875" style="1" customWidth="1"/>
    <col min="15362" max="15362" width="25.85546875" style="1" customWidth="1"/>
    <col min="15363" max="15363" width="56.7109375" style="1" customWidth="1"/>
    <col min="15364" max="15364" width="20.42578125" style="1" customWidth="1"/>
    <col min="15365" max="15365" width="11.140625" style="1" customWidth="1"/>
    <col min="15366" max="15366" width="16.140625" style="1" customWidth="1"/>
    <col min="15367" max="15367" width="16" style="1" customWidth="1"/>
    <col min="15368" max="15368" width="20.42578125" style="1" customWidth="1"/>
    <col min="15369" max="15369" width="19.5703125" style="1" customWidth="1"/>
    <col min="15370" max="15370" width="14.42578125" style="1" bestFit="1" customWidth="1"/>
    <col min="15371" max="15616" width="9.140625" style="1"/>
    <col min="15617" max="15617" width="4.85546875" style="1" customWidth="1"/>
    <col min="15618" max="15618" width="25.85546875" style="1" customWidth="1"/>
    <col min="15619" max="15619" width="56.7109375" style="1" customWidth="1"/>
    <col min="15620" max="15620" width="20.42578125" style="1" customWidth="1"/>
    <col min="15621" max="15621" width="11.140625" style="1" customWidth="1"/>
    <col min="15622" max="15622" width="16.140625" style="1" customWidth="1"/>
    <col min="15623" max="15623" width="16" style="1" customWidth="1"/>
    <col min="15624" max="15624" width="20.42578125" style="1" customWidth="1"/>
    <col min="15625" max="15625" width="19.5703125" style="1" customWidth="1"/>
    <col min="15626" max="15626" width="14.42578125" style="1" bestFit="1" customWidth="1"/>
    <col min="15627" max="15872" width="9.140625" style="1"/>
    <col min="15873" max="15873" width="4.85546875" style="1" customWidth="1"/>
    <col min="15874" max="15874" width="25.85546875" style="1" customWidth="1"/>
    <col min="15875" max="15875" width="56.7109375" style="1" customWidth="1"/>
    <col min="15876" max="15876" width="20.42578125" style="1" customWidth="1"/>
    <col min="15877" max="15877" width="11.140625" style="1" customWidth="1"/>
    <col min="15878" max="15878" width="16.140625" style="1" customWidth="1"/>
    <col min="15879" max="15879" width="16" style="1" customWidth="1"/>
    <col min="15880" max="15880" width="20.42578125" style="1" customWidth="1"/>
    <col min="15881" max="15881" width="19.5703125" style="1" customWidth="1"/>
    <col min="15882" max="15882" width="14.42578125" style="1" bestFit="1" customWidth="1"/>
    <col min="15883" max="16128" width="9.140625" style="1"/>
    <col min="16129" max="16129" width="4.85546875" style="1" customWidth="1"/>
    <col min="16130" max="16130" width="25.85546875" style="1" customWidth="1"/>
    <col min="16131" max="16131" width="56.7109375" style="1" customWidth="1"/>
    <col min="16132" max="16132" width="20.42578125" style="1" customWidth="1"/>
    <col min="16133" max="16133" width="11.140625" style="1" customWidth="1"/>
    <col min="16134" max="16134" width="16.140625" style="1" customWidth="1"/>
    <col min="16135" max="16135" width="16" style="1" customWidth="1"/>
    <col min="16136" max="16136" width="20.42578125" style="1" customWidth="1"/>
    <col min="16137" max="16137" width="19.5703125" style="1" customWidth="1"/>
    <col min="16138" max="16138" width="14.42578125" style="1" bestFit="1" customWidth="1"/>
    <col min="16139" max="16384" width="9.140625" style="1"/>
  </cols>
  <sheetData>
    <row r="1" spans="1:9" x14ac:dyDescent="0.25">
      <c r="A1" s="630" t="s">
        <v>0</v>
      </c>
      <c r="B1" s="630"/>
      <c r="C1" s="630"/>
      <c r="D1" s="630"/>
      <c r="E1" s="630"/>
      <c r="F1" s="630"/>
      <c r="G1" s="630"/>
      <c r="H1" s="630"/>
      <c r="I1" s="630"/>
    </row>
    <row r="2" spans="1:9" x14ac:dyDescent="0.25">
      <c r="A2" s="629" t="s">
        <v>1</v>
      </c>
      <c r="B2" s="629"/>
      <c r="C2" s="629"/>
      <c r="D2" s="629"/>
      <c r="E2" s="629"/>
      <c r="F2" s="629"/>
      <c r="G2" s="629"/>
      <c r="H2" s="629"/>
      <c r="I2" s="629"/>
    </row>
    <row r="3" spans="1:9" x14ac:dyDescent="0.25">
      <c r="A3" s="629" t="s">
        <v>14767</v>
      </c>
      <c r="B3" s="629"/>
      <c r="C3" s="629"/>
      <c r="D3" s="629"/>
      <c r="E3" s="629"/>
      <c r="F3" s="629"/>
      <c r="G3" s="629"/>
      <c r="H3" s="629"/>
      <c r="I3" s="629"/>
    </row>
    <row r="4" spans="1:9" ht="7.5" customHeight="1" thickBot="1" x14ac:dyDescent="0.3">
      <c r="A4" s="613"/>
      <c r="C4" s="613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E188+E205+E213+E234+E255+E276</f>
        <v>3489</v>
      </c>
      <c r="F7" s="16"/>
      <c r="G7" s="16"/>
      <c r="H7" s="16"/>
      <c r="I7" s="17">
        <f>I188+I205+I213+I234+I255+I276</f>
        <v>38908.811079999999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SUM(I9:I159)</f>
        <v>25504.17108</v>
      </c>
    </row>
    <row r="9" spans="1:9" ht="32.25" customHeight="1" thickBot="1" x14ac:dyDescent="0.25">
      <c r="A9" s="596">
        <v>1</v>
      </c>
      <c r="B9" s="963" t="s">
        <v>14768</v>
      </c>
      <c r="C9" s="658" t="s">
        <v>4549</v>
      </c>
      <c r="D9" s="659" t="s">
        <v>14769</v>
      </c>
      <c r="E9" s="660">
        <v>5</v>
      </c>
      <c r="F9" s="661">
        <v>550</v>
      </c>
      <c r="G9" s="661"/>
      <c r="H9" s="661">
        <v>550</v>
      </c>
      <c r="I9" s="964">
        <v>550</v>
      </c>
    </row>
    <row r="10" spans="1:9" ht="43.5" customHeight="1" thickTop="1" x14ac:dyDescent="0.2">
      <c r="A10" s="24">
        <v>2</v>
      </c>
      <c r="B10" s="965" t="s">
        <v>14770</v>
      </c>
      <c r="C10" s="665" t="s">
        <v>14771</v>
      </c>
      <c r="D10" s="666" t="s">
        <v>14772</v>
      </c>
      <c r="E10" s="667">
        <v>4.5</v>
      </c>
      <c r="F10" s="668">
        <v>550</v>
      </c>
      <c r="G10" s="668"/>
      <c r="H10" s="668">
        <v>550</v>
      </c>
      <c r="I10" s="966">
        <v>550</v>
      </c>
    </row>
    <row r="11" spans="1:9" ht="33.75" customHeight="1" thickBot="1" x14ac:dyDescent="0.25">
      <c r="A11" s="596">
        <v>3</v>
      </c>
      <c r="B11" s="965" t="s">
        <v>14773</v>
      </c>
      <c r="C11" s="665" t="s">
        <v>14774</v>
      </c>
      <c r="D11" s="666" t="s">
        <v>14775</v>
      </c>
      <c r="E11" s="667">
        <v>4.5</v>
      </c>
      <c r="F11" s="668">
        <v>550</v>
      </c>
      <c r="G11" s="668"/>
      <c r="H11" s="668">
        <v>550</v>
      </c>
      <c r="I11" s="966">
        <v>550</v>
      </c>
    </row>
    <row r="12" spans="1:9" ht="40.5" customHeight="1" thickTop="1" x14ac:dyDescent="0.2">
      <c r="A12" s="24">
        <v>4</v>
      </c>
      <c r="B12" s="965" t="s">
        <v>14776</v>
      </c>
      <c r="C12" s="670" t="s">
        <v>14777</v>
      </c>
      <c r="D12" s="666" t="s">
        <v>14776</v>
      </c>
      <c r="E12" s="667">
        <v>15</v>
      </c>
      <c r="F12" s="668">
        <v>550</v>
      </c>
      <c r="G12" s="668"/>
      <c r="H12" s="668">
        <v>550</v>
      </c>
      <c r="I12" s="966">
        <v>550</v>
      </c>
    </row>
    <row r="13" spans="1:9" ht="31.5" customHeight="1" thickBot="1" x14ac:dyDescent="0.25">
      <c r="A13" s="596">
        <v>5</v>
      </c>
      <c r="B13" s="965" t="s">
        <v>14778</v>
      </c>
      <c r="C13" s="670" t="s">
        <v>14779</v>
      </c>
      <c r="D13" s="666" t="s">
        <v>14778</v>
      </c>
      <c r="E13" s="667">
        <v>7</v>
      </c>
      <c r="F13" s="668">
        <v>550</v>
      </c>
      <c r="G13" s="668"/>
      <c r="H13" s="668">
        <v>550</v>
      </c>
      <c r="I13" s="966">
        <v>550</v>
      </c>
    </row>
    <row r="14" spans="1:9" ht="37.5" customHeight="1" thickTop="1" x14ac:dyDescent="0.2">
      <c r="A14" s="24">
        <v>6</v>
      </c>
      <c r="B14" s="965" t="s">
        <v>14780</v>
      </c>
      <c r="C14" s="670" t="s">
        <v>14781</v>
      </c>
      <c r="D14" s="666" t="s">
        <v>14780</v>
      </c>
      <c r="E14" s="667">
        <v>7</v>
      </c>
      <c r="F14" s="668">
        <v>550</v>
      </c>
      <c r="G14" s="668"/>
      <c r="H14" s="668">
        <v>550</v>
      </c>
      <c r="I14" s="966">
        <v>550</v>
      </c>
    </row>
    <row r="15" spans="1:9" ht="45.75" customHeight="1" thickBot="1" x14ac:dyDescent="0.25">
      <c r="A15" s="596">
        <v>7</v>
      </c>
      <c r="B15" s="965" t="s">
        <v>14782</v>
      </c>
      <c r="C15" s="670" t="s">
        <v>14783</v>
      </c>
      <c r="D15" s="666" t="s">
        <v>14782</v>
      </c>
      <c r="E15" s="667">
        <v>7</v>
      </c>
      <c r="F15" s="668">
        <v>550</v>
      </c>
      <c r="G15" s="668"/>
      <c r="H15" s="668">
        <v>550</v>
      </c>
      <c r="I15" s="966">
        <v>550</v>
      </c>
    </row>
    <row r="16" spans="1:9" ht="37.5" customHeight="1" thickTop="1" x14ac:dyDescent="0.2">
      <c r="A16" s="24">
        <v>8</v>
      </c>
      <c r="B16" s="965" t="s">
        <v>14784</v>
      </c>
      <c r="C16" s="670" t="s">
        <v>14785</v>
      </c>
      <c r="D16" s="666" t="s">
        <v>14784</v>
      </c>
      <c r="E16" s="667">
        <v>7</v>
      </c>
      <c r="F16" s="668">
        <v>550</v>
      </c>
      <c r="G16" s="668"/>
      <c r="H16" s="668">
        <v>550</v>
      </c>
      <c r="I16" s="966">
        <v>550</v>
      </c>
    </row>
    <row r="17" spans="1:11" ht="42.75" customHeight="1" thickBot="1" x14ac:dyDescent="0.25">
      <c r="A17" s="596">
        <v>9</v>
      </c>
      <c r="B17" s="965" t="s">
        <v>14786</v>
      </c>
      <c r="C17" s="670" t="s">
        <v>14787</v>
      </c>
      <c r="D17" s="666" t="s">
        <v>14786</v>
      </c>
      <c r="E17" s="667">
        <v>15</v>
      </c>
      <c r="F17" s="668">
        <v>550</v>
      </c>
      <c r="G17" s="668"/>
      <c r="H17" s="668">
        <v>550</v>
      </c>
      <c r="I17" s="966">
        <v>550</v>
      </c>
    </row>
    <row r="18" spans="1:11" ht="41.25" customHeight="1" thickTop="1" x14ac:dyDescent="0.2">
      <c r="A18" s="24">
        <v>10</v>
      </c>
      <c r="B18" s="965" t="s">
        <v>14788</v>
      </c>
      <c r="C18" s="670" t="s">
        <v>14789</v>
      </c>
      <c r="D18" s="666" t="s">
        <v>14788</v>
      </c>
      <c r="E18" s="667">
        <v>6</v>
      </c>
      <c r="F18" s="668">
        <v>550</v>
      </c>
      <c r="G18" s="668"/>
      <c r="H18" s="668">
        <v>550</v>
      </c>
      <c r="I18" s="966">
        <v>550</v>
      </c>
    </row>
    <row r="19" spans="1:11" ht="41.25" customHeight="1" thickBot="1" x14ac:dyDescent="0.25">
      <c r="A19" s="596">
        <v>11</v>
      </c>
      <c r="B19" s="965" t="s">
        <v>14790</v>
      </c>
      <c r="C19" s="670" t="s">
        <v>14789</v>
      </c>
      <c r="D19" s="666" t="s">
        <v>14790</v>
      </c>
      <c r="E19" s="667">
        <v>8</v>
      </c>
      <c r="F19" s="668">
        <v>550</v>
      </c>
      <c r="G19" s="668"/>
      <c r="H19" s="668">
        <v>550</v>
      </c>
      <c r="I19" s="966">
        <v>550</v>
      </c>
    </row>
    <row r="20" spans="1:11" ht="51.75" customHeight="1" thickTop="1" x14ac:dyDescent="0.2">
      <c r="A20" s="24">
        <v>12</v>
      </c>
      <c r="B20" s="965" t="s">
        <v>14791</v>
      </c>
      <c r="C20" s="670" t="s">
        <v>14792</v>
      </c>
      <c r="D20" s="666" t="s">
        <v>14791</v>
      </c>
      <c r="E20" s="667">
        <v>7</v>
      </c>
      <c r="F20" s="668">
        <v>550</v>
      </c>
      <c r="G20" s="668"/>
      <c r="H20" s="668">
        <v>550</v>
      </c>
      <c r="I20" s="966">
        <v>550</v>
      </c>
      <c r="K20" s="967"/>
    </row>
    <row r="21" spans="1:11" ht="46.5" customHeight="1" thickBot="1" x14ac:dyDescent="0.25">
      <c r="A21" s="596">
        <v>13</v>
      </c>
      <c r="B21" s="965" t="s">
        <v>14793</v>
      </c>
      <c r="C21" s="670" t="s">
        <v>8508</v>
      </c>
      <c r="D21" s="666" t="s">
        <v>14793</v>
      </c>
      <c r="E21" s="667">
        <v>5</v>
      </c>
      <c r="F21" s="668">
        <v>550</v>
      </c>
      <c r="G21" s="668"/>
      <c r="H21" s="668">
        <v>550</v>
      </c>
      <c r="I21" s="966">
        <v>550</v>
      </c>
      <c r="K21" s="967"/>
    </row>
    <row r="22" spans="1:11" ht="38.25" customHeight="1" thickTop="1" x14ac:dyDescent="0.2">
      <c r="A22" s="24">
        <v>14</v>
      </c>
      <c r="B22" s="965" t="s">
        <v>14794</v>
      </c>
      <c r="C22" s="670" t="s">
        <v>8508</v>
      </c>
      <c r="D22" s="666" t="s">
        <v>14794</v>
      </c>
      <c r="E22" s="667">
        <v>5</v>
      </c>
      <c r="F22" s="668">
        <v>550</v>
      </c>
      <c r="G22" s="668"/>
      <c r="H22" s="668">
        <v>550</v>
      </c>
      <c r="I22" s="966">
        <v>550</v>
      </c>
      <c r="K22" s="967"/>
    </row>
    <row r="23" spans="1:11" ht="45.75" customHeight="1" thickBot="1" x14ac:dyDescent="0.25">
      <c r="A23" s="596">
        <v>15</v>
      </c>
      <c r="B23" s="965" t="s">
        <v>14795</v>
      </c>
      <c r="C23" s="670" t="s">
        <v>14796</v>
      </c>
      <c r="D23" s="666" t="s">
        <v>14795</v>
      </c>
      <c r="E23" s="667">
        <v>7</v>
      </c>
      <c r="F23" s="668">
        <v>550</v>
      </c>
      <c r="G23" s="668"/>
      <c r="H23" s="668">
        <v>550</v>
      </c>
      <c r="I23" s="966">
        <v>550</v>
      </c>
    </row>
    <row r="24" spans="1:11" s="59" customFormat="1" ht="36.75" customHeight="1" thickTop="1" x14ac:dyDescent="0.2">
      <c r="A24" s="24">
        <v>16</v>
      </c>
      <c r="B24" s="965" t="s">
        <v>14797</v>
      </c>
      <c r="C24" s="670" t="s">
        <v>14798</v>
      </c>
      <c r="D24" s="666" t="s">
        <v>14799</v>
      </c>
      <c r="E24" s="667">
        <v>15</v>
      </c>
      <c r="F24" s="668">
        <v>550.00036</v>
      </c>
      <c r="G24" s="668"/>
      <c r="H24" s="668">
        <v>550.00036</v>
      </c>
      <c r="I24" s="966">
        <v>550.00036</v>
      </c>
    </row>
    <row r="25" spans="1:11" ht="48.75" customHeight="1" thickBot="1" x14ac:dyDescent="0.25">
      <c r="A25" s="596">
        <v>17</v>
      </c>
      <c r="B25" s="965" t="s">
        <v>14800</v>
      </c>
      <c r="C25" s="670" t="s">
        <v>14801</v>
      </c>
      <c r="D25" s="666" t="s">
        <v>14802</v>
      </c>
      <c r="E25" s="667">
        <v>15</v>
      </c>
      <c r="F25" s="668">
        <v>550.00036</v>
      </c>
      <c r="G25" s="668"/>
      <c r="H25" s="668">
        <v>550.00036</v>
      </c>
      <c r="I25" s="966">
        <v>550.00036</v>
      </c>
    </row>
    <row r="26" spans="1:11" ht="28.5" customHeight="1" thickTop="1" x14ac:dyDescent="0.2">
      <c r="A26" s="24">
        <v>18</v>
      </c>
      <c r="B26" s="965" t="s">
        <v>14803</v>
      </c>
      <c r="C26" s="675" t="s">
        <v>14804</v>
      </c>
      <c r="D26" s="666" t="s">
        <v>14805</v>
      </c>
      <c r="E26" s="667">
        <v>5</v>
      </c>
      <c r="F26" s="668">
        <v>550</v>
      </c>
      <c r="G26" s="668"/>
      <c r="H26" s="668">
        <v>550</v>
      </c>
      <c r="I26" s="966">
        <v>550</v>
      </c>
    </row>
    <row r="27" spans="1:11" ht="53.25" customHeight="1" thickBot="1" x14ac:dyDescent="0.25">
      <c r="A27" s="596">
        <v>19</v>
      </c>
      <c r="B27" s="965" t="s">
        <v>14806</v>
      </c>
      <c r="C27" s="675" t="s">
        <v>14807</v>
      </c>
      <c r="D27" s="666" t="s">
        <v>14808</v>
      </c>
      <c r="E27" s="667">
        <v>12</v>
      </c>
      <c r="F27" s="668">
        <v>550</v>
      </c>
      <c r="G27" s="668"/>
      <c r="H27" s="668">
        <v>550</v>
      </c>
      <c r="I27" s="966">
        <v>550</v>
      </c>
    </row>
    <row r="28" spans="1:11" ht="39.75" customHeight="1" thickTop="1" x14ac:dyDescent="0.2">
      <c r="A28" s="24">
        <v>20</v>
      </c>
      <c r="B28" s="965" t="s">
        <v>14809</v>
      </c>
      <c r="C28" s="675" t="s">
        <v>12311</v>
      </c>
      <c r="D28" s="666" t="s">
        <v>14810</v>
      </c>
      <c r="E28" s="667">
        <v>2</v>
      </c>
      <c r="F28" s="668">
        <v>120.27</v>
      </c>
      <c r="G28" s="668"/>
      <c r="H28" s="668">
        <v>120.27</v>
      </c>
      <c r="I28" s="966">
        <v>120.27</v>
      </c>
    </row>
    <row r="29" spans="1:11" ht="39.75" customHeight="1" thickBot="1" x14ac:dyDescent="0.25">
      <c r="A29" s="596">
        <v>21</v>
      </c>
      <c r="B29" s="965" t="s">
        <v>14811</v>
      </c>
      <c r="C29" s="675" t="s">
        <v>14812</v>
      </c>
      <c r="D29" s="666" t="s">
        <v>14813</v>
      </c>
      <c r="E29" s="667">
        <v>6</v>
      </c>
      <c r="F29" s="668">
        <v>550</v>
      </c>
      <c r="G29" s="668"/>
      <c r="H29" s="668">
        <v>550</v>
      </c>
      <c r="I29" s="966">
        <v>550</v>
      </c>
    </row>
    <row r="30" spans="1:11" ht="39.75" customHeight="1" thickTop="1" x14ac:dyDescent="0.2">
      <c r="A30" s="24">
        <v>22</v>
      </c>
      <c r="B30" s="965" t="s">
        <v>14814</v>
      </c>
      <c r="C30" s="675" t="s">
        <v>14815</v>
      </c>
      <c r="D30" s="666" t="s">
        <v>14816</v>
      </c>
      <c r="E30" s="667">
        <v>4</v>
      </c>
      <c r="F30" s="668">
        <v>550</v>
      </c>
      <c r="G30" s="668"/>
      <c r="H30" s="668">
        <v>550</v>
      </c>
      <c r="I30" s="966">
        <v>550</v>
      </c>
    </row>
    <row r="31" spans="1:11" ht="39.75" customHeight="1" thickBot="1" x14ac:dyDescent="0.25">
      <c r="A31" s="596">
        <v>23</v>
      </c>
      <c r="B31" s="965" t="s">
        <v>14817</v>
      </c>
      <c r="C31" s="675" t="s">
        <v>14818</v>
      </c>
      <c r="D31" s="666" t="s">
        <v>14819</v>
      </c>
      <c r="E31" s="667">
        <v>3</v>
      </c>
      <c r="F31" s="668">
        <v>550</v>
      </c>
      <c r="G31" s="668"/>
      <c r="H31" s="668">
        <v>550</v>
      </c>
      <c r="I31" s="966">
        <v>550</v>
      </c>
    </row>
    <row r="32" spans="1:11" ht="39.75" customHeight="1" thickTop="1" x14ac:dyDescent="0.2">
      <c r="A32" s="24">
        <v>24</v>
      </c>
      <c r="B32" s="965" t="s">
        <v>14820</v>
      </c>
      <c r="C32" s="675" t="s">
        <v>14821</v>
      </c>
      <c r="D32" s="666" t="s">
        <v>14822</v>
      </c>
      <c r="E32" s="667">
        <v>5</v>
      </c>
      <c r="F32" s="668">
        <v>550</v>
      </c>
      <c r="G32" s="668"/>
      <c r="H32" s="668">
        <v>550</v>
      </c>
      <c r="I32" s="966">
        <v>550</v>
      </c>
    </row>
    <row r="33" spans="1:9" ht="39.75" customHeight="1" thickBot="1" x14ac:dyDescent="0.25">
      <c r="A33" s="596">
        <v>25</v>
      </c>
      <c r="B33" s="965" t="s">
        <v>14823</v>
      </c>
      <c r="C33" s="675" t="s">
        <v>14824</v>
      </c>
      <c r="D33" s="666" t="s">
        <v>14825</v>
      </c>
      <c r="E33" s="667">
        <v>5</v>
      </c>
      <c r="F33" s="668">
        <v>550</v>
      </c>
      <c r="G33" s="668"/>
      <c r="H33" s="668">
        <v>550</v>
      </c>
      <c r="I33" s="966">
        <v>550</v>
      </c>
    </row>
    <row r="34" spans="1:9" ht="39.75" customHeight="1" thickTop="1" x14ac:dyDescent="0.2">
      <c r="A34" s="24">
        <v>26</v>
      </c>
      <c r="B34" s="965" t="s">
        <v>14826</v>
      </c>
      <c r="C34" s="675" t="s">
        <v>14827</v>
      </c>
      <c r="D34" s="666" t="s">
        <v>14828</v>
      </c>
      <c r="E34" s="667">
        <v>15</v>
      </c>
      <c r="F34" s="668">
        <v>550</v>
      </c>
      <c r="G34" s="668"/>
      <c r="H34" s="668">
        <v>550</v>
      </c>
      <c r="I34" s="966">
        <v>550</v>
      </c>
    </row>
    <row r="35" spans="1:9" ht="39.75" customHeight="1" thickBot="1" x14ac:dyDescent="0.25">
      <c r="A35" s="596">
        <v>27</v>
      </c>
      <c r="B35" s="965" t="s">
        <v>14829</v>
      </c>
      <c r="C35" s="675" t="s">
        <v>14830</v>
      </c>
      <c r="D35" s="666" t="s">
        <v>14829</v>
      </c>
      <c r="E35" s="667">
        <v>5</v>
      </c>
      <c r="F35" s="668">
        <v>550</v>
      </c>
      <c r="G35" s="668">
        <v>0</v>
      </c>
      <c r="H35" s="668">
        <v>550</v>
      </c>
      <c r="I35" s="966">
        <v>550</v>
      </c>
    </row>
    <row r="36" spans="1:9" ht="39.75" customHeight="1" thickTop="1" x14ac:dyDescent="0.2">
      <c r="A36" s="24">
        <v>28</v>
      </c>
      <c r="B36" s="965" t="s">
        <v>14831</v>
      </c>
      <c r="C36" s="675" t="s">
        <v>14830</v>
      </c>
      <c r="D36" s="666" t="s">
        <v>14831</v>
      </c>
      <c r="E36" s="667">
        <v>5</v>
      </c>
      <c r="F36" s="668">
        <v>550</v>
      </c>
      <c r="G36" s="668">
        <v>0</v>
      </c>
      <c r="H36" s="668">
        <v>550</v>
      </c>
      <c r="I36" s="966">
        <v>550</v>
      </c>
    </row>
    <row r="37" spans="1:9" ht="39.75" customHeight="1" thickBot="1" x14ac:dyDescent="0.25">
      <c r="A37" s="596">
        <v>29</v>
      </c>
      <c r="B37" s="965" t="s">
        <v>14832</v>
      </c>
      <c r="C37" s="675" t="s">
        <v>14830</v>
      </c>
      <c r="D37" s="666" t="s">
        <v>14832</v>
      </c>
      <c r="E37" s="667">
        <v>5</v>
      </c>
      <c r="F37" s="668">
        <v>550</v>
      </c>
      <c r="G37" s="668">
        <v>0</v>
      </c>
      <c r="H37" s="668">
        <v>550</v>
      </c>
      <c r="I37" s="966">
        <v>550</v>
      </c>
    </row>
    <row r="38" spans="1:9" ht="39.75" customHeight="1" thickTop="1" x14ac:dyDescent="0.2">
      <c r="A38" s="24">
        <v>30</v>
      </c>
      <c r="B38" s="431" t="s">
        <v>14833</v>
      </c>
      <c r="C38" s="675" t="s">
        <v>14834</v>
      </c>
      <c r="D38" s="670" t="s">
        <v>14833</v>
      </c>
      <c r="E38" s="673">
        <v>10</v>
      </c>
      <c r="F38" s="968">
        <v>550</v>
      </c>
      <c r="G38" s="668">
        <v>0</v>
      </c>
      <c r="H38" s="968">
        <v>550</v>
      </c>
      <c r="I38" s="966">
        <v>550</v>
      </c>
    </row>
    <row r="39" spans="1:9" ht="39.75" customHeight="1" thickBot="1" x14ac:dyDescent="0.25">
      <c r="A39" s="596">
        <v>31</v>
      </c>
      <c r="B39" s="431" t="s">
        <v>14835</v>
      </c>
      <c r="C39" s="675" t="s">
        <v>14836</v>
      </c>
      <c r="D39" s="670" t="s">
        <v>14835</v>
      </c>
      <c r="E39" s="673">
        <v>10</v>
      </c>
      <c r="F39" s="968">
        <v>550</v>
      </c>
      <c r="G39" s="668">
        <v>0</v>
      </c>
      <c r="H39" s="968">
        <v>550</v>
      </c>
      <c r="I39" s="966">
        <v>550</v>
      </c>
    </row>
    <row r="40" spans="1:9" ht="39.75" customHeight="1" thickTop="1" x14ac:dyDescent="0.2">
      <c r="A40" s="24">
        <v>32</v>
      </c>
      <c r="B40" s="431" t="s">
        <v>14837</v>
      </c>
      <c r="C40" s="677" t="s">
        <v>14838</v>
      </c>
      <c r="D40" s="670" t="s">
        <v>14837</v>
      </c>
      <c r="E40" s="673">
        <v>15</v>
      </c>
      <c r="F40" s="968">
        <v>550</v>
      </c>
      <c r="G40" s="668"/>
      <c r="H40" s="968">
        <v>550</v>
      </c>
      <c r="I40" s="966">
        <v>550</v>
      </c>
    </row>
    <row r="41" spans="1:9" ht="39.75" customHeight="1" thickBot="1" x14ac:dyDescent="0.25">
      <c r="A41" s="596">
        <v>33</v>
      </c>
      <c r="B41" s="431" t="s">
        <v>14839</v>
      </c>
      <c r="C41" s="677" t="s">
        <v>14840</v>
      </c>
      <c r="D41" s="670" t="s">
        <v>14839</v>
      </c>
      <c r="E41" s="673">
        <v>15</v>
      </c>
      <c r="F41" s="968">
        <v>550</v>
      </c>
      <c r="G41" s="668"/>
      <c r="H41" s="968">
        <v>550</v>
      </c>
      <c r="I41" s="966">
        <v>550</v>
      </c>
    </row>
    <row r="42" spans="1:9" ht="39.75" customHeight="1" thickTop="1" x14ac:dyDescent="0.2">
      <c r="A42" s="24">
        <v>34</v>
      </c>
      <c r="B42" s="431" t="s">
        <v>14841</v>
      </c>
      <c r="C42" s="677" t="s">
        <v>14842</v>
      </c>
      <c r="D42" s="670" t="s">
        <v>14841</v>
      </c>
      <c r="E42" s="673">
        <v>15</v>
      </c>
      <c r="F42" s="968">
        <v>550</v>
      </c>
      <c r="G42" s="668"/>
      <c r="H42" s="968">
        <v>550</v>
      </c>
      <c r="I42" s="966">
        <v>550</v>
      </c>
    </row>
    <row r="43" spans="1:9" ht="39.75" customHeight="1" thickBot="1" x14ac:dyDescent="0.25">
      <c r="A43" s="596">
        <v>35</v>
      </c>
      <c r="B43" s="431" t="s">
        <v>14843</v>
      </c>
      <c r="C43" s="677" t="s">
        <v>14844</v>
      </c>
      <c r="D43" s="670" t="s">
        <v>14843</v>
      </c>
      <c r="E43" s="673">
        <v>15</v>
      </c>
      <c r="F43" s="968">
        <v>550</v>
      </c>
      <c r="G43" s="668"/>
      <c r="H43" s="968">
        <v>550</v>
      </c>
      <c r="I43" s="966">
        <v>1183.9000000000001</v>
      </c>
    </row>
    <row r="44" spans="1:9" ht="39.75" customHeight="1" thickTop="1" x14ac:dyDescent="0.2">
      <c r="A44" s="24">
        <v>36</v>
      </c>
      <c r="B44" s="431" t="s">
        <v>14845</v>
      </c>
      <c r="C44" s="677" t="s">
        <v>14846</v>
      </c>
      <c r="D44" s="670" t="s">
        <v>14845</v>
      </c>
      <c r="E44" s="673">
        <v>15</v>
      </c>
      <c r="F44" s="968">
        <v>550</v>
      </c>
      <c r="G44" s="668"/>
      <c r="H44" s="968">
        <v>550</v>
      </c>
      <c r="I44" s="966">
        <v>550</v>
      </c>
    </row>
    <row r="45" spans="1:9" ht="39.75" customHeight="1" thickBot="1" x14ac:dyDescent="0.25">
      <c r="A45" s="596">
        <v>37</v>
      </c>
      <c r="B45" s="431" t="s">
        <v>14847</v>
      </c>
      <c r="C45" s="677" t="s">
        <v>14848</v>
      </c>
      <c r="D45" s="670" t="s">
        <v>14847</v>
      </c>
      <c r="E45" s="673">
        <v>15</v>
      </c>
      <c r="F45" s="968">
        <v>550</v>
      </c>
      <c r="G45" s="668"/>
      <c r="H45" s="968">
        <v>550</v>
      </c>
      <c r="I45" s="966">
        <v>550</v>
      </c>
    </row>
    <row r="46" spans="1:9" ht="39.75" customHeight="1" thickTop="1" x14ac:dyDescent="0.2">
      <c r="A46" s="24">
        <v>38</v>
      </c>
      <c r="B46" s="431" t="s">
        <v>14849</v>
      </c>
      <c r="C46" s="677" t="s">
        <v>14850</v>
      </c>
      <c r="D46" s="670" t="s">
        <v>14849</v>
      </c>
      <c r="E46" s="673">
        <v>15</v>
      </c>
      <c r="F46" s="968">
        <v>550</v>
      </c>
      <c r="G46" s="668"/>
      <c r="H46" s="968">
        <v>550</v>
      </c>
      <c r="I46" s="966">
        <v>550</v>
      </c>
    </row>
    <row r="47" spans="1:9" ht="39.75" customHeight="1" thickBot="1" x14ac:dyDescent="0.25">
      <c r="A47" s="596">
        <v>39</v>
      </c>
      <c r="B47" s="431" t="s">
        <v>14851</v>
      </c>
      <c r="C47" s="677" t="s">
        <v>14852</v>
      </c>
      <c r="D47" s="670" t="s">
        <v>14851</v>
      </c>
      <c r="E47" s="673">
        <v>10</v>
      </c>
      <c r="F47" s="968">
        <v>550</v>
      </c>
      <c r="G47" s="668"/>
      <c r="H47" s="968">
        <v>550</v>
      </c>
      <c r="I47" s="969">
        <v>550</v>
      </c>
    </row>
    <row r="48" spans="1:9" ht="39.75" customHeight="1" thickTop="1" x14ac:dyDescent="0.2">
      <c r="A48" s="24">
        <v>40</v>
      </c>
      <c r="B48" s="431" t="s">
        <v>14853</v>
      </c>
      <c r="C48" s="677" t="s">
        <v>14854</v>
      </c>
      <c r="D48" s="670" t="s">
        <v>14853</v>
      </c>
      <c r="E48" s="673">
        <v>15</v>
      </c>
      <c r="F48" s="968">
        <v>550</v>
      </c>
      <c r="G48" s="668"/>
      <c r="H48" s="968">
        <v>550</v>
      </c>
      <c r="I48" s="969">
        <v>550</v>
      </c>
    </row>
    <row r="49" spans="1:9" ht="39.75" customHeight="1" thickBot="1" x14ac:dyDescent="0.25">
      <c r="A49" s="596">
        <v>41</v>
      </c>
      <c r="B49" s="431" t="s">
        <v>14855</v>
      </c>
      <c r="C49" s="677" t="s">
        <v>14856</v>
      </c>
      <c r="D49" s="670" t="s">
        <v>14855</v>
      </c>
      <c r="E49" s="673">
        <v>15</v>
      </c>
      <c r="F49" s="968">
        <v>550</v>
      </c>
      <c r="G49" s="668"/>
      <c r="H49" s="968">
        <v>550</v>
      </c>
      <c r="I49" s="969">
        <v>550</v>
      </c>
    </row>
    <row r="50" spans="1:9" ht="39.75" customHeight="1" thickTop="1" x14ac:dyDescent="0.2">
      <c r="A50" s="24">
        <v>42</v>
      </c>
      <c r="B50" s="672" t="s">
        <v>14857</v>
      </c>
      <c r="C50" s="677" t="s">
        <v>14858</v>
      </c>
      <c r="D50" s="670" t="s">
        <v>14857</v>
      </c>
      <c r="E50" s="673">
        <v>15</v>
      </c>
      <c r="F50" s="968">
        <v>550</v>
      </c>
      <c r="G50" s="668"/>
      <c r="H50" s="968">
        <v>550</v>
      </c>
      <c r="I50" s="969">
        <v>550</v>
      </c>
    </row>
    <row r="51" spans="1:9" ht="39.75" customHeight="1" thickBot="1" x14ac:dyDescent="0.25">
      <c r="A51" s="596">
        <v>43</v>
      </c>
      <c r="B51" s="672" t="s">
        <v>14859</v>
      </c>
      <c r="C51" s="677" t="s">
        <v>14860</v>
      </c>
      <c r="D51" s="670" t="s">
        <v>14859</v>
      </c>
      <c r="E51" s="673">
        <v>5</v>
      </c>
      <c r="F51" s="968">
        <v>550</v>
      </c>
      <c r="G51" s="668"/>
      <c r="H51" s="968">
        <v>550</v>
      </c>
      <c r="I51" s="969">
        <v>550</v>
      </c>
    </row>
    <row r="52" spans="1:9" ht="39.75" customHeight="1" thickTop="1" x14ac:dyDescent="0.2">
      <c r="A52" s="24">
        <v>44</v>
      </c>
      <c r="B52" s="657" t="s">
        <v>14861</v>
      </c>
      <c r="C52" s="658" t="s">
        <v>14862</v>
      </c>
      <c r="D52" s="658" t="s">
        <v>14863</v>
      </c>
      <c r="E52" s="428">
        <v>5</v>
      </c>
      <c r="F52" s="970">
        <v>550.00036</v>
      </c>
      <c r="G52" s="475"/>
      <c r="H52" s="970">
        <v>550.00036</v>
      </c>
      <c r="I52" s="971">
        <v>550.00036</v>
      </c>
    </row>
    <row r="53" spans="1:9" ht="39.75" customHeight="1" thickBot="1" x14ac:dyDescent="0.25">
      <c r="A53" s="596">
        <v>45</v>
      </c>
      <c r="B53" s="672" t="s">
        <v>14864</v>
      </c>
      <c r="C53" s="675" t="s">
        <v>659</v>
      </c>
      <c r="D53" s="670" t="s">
        <v>14865</v>
      </c>
      <c r="E53" s="27">
        <v>14</v>
      </c>
      <c r="F53" s="972">
        <v>550</v>
      </c>
      <c r="G53" s="28"/>
      <c r="H53" s="972">
        <v>550</v>
      </c>
      <c r="I53" s="969">
        <v>550</v>
      </c>
    </row>
    <row r="54" spans="1:9" ht="39.75" customHeight="1" thickTop="1" thickBot="1" x14ac:dyDescent="0.25">
      <c r="A54" s="24">
        <v>46</v>
      </c>
      <c r="B54" s="680" t="s">
        <v>14866</v>
      </c>
      <c r="C54" s="681" t="s">
        <v>14867</v>
      </c>
      <c r="D54" s="682" t="s">
        <v>14866</v>
      </c>
      <c r="E54" s="973">
        <v>5</v>
      </c>
      <c r="F54" s="974">
        <v>550</v>
      </c>
      <c r="G54" s="975"/>
      <c r="H54" s="974">
        <v>550</v>
      </c>
      <c r="I54" s="976">
        <v>550</v>
      </c>
    </row>
    <row r="55" spans="1:9" ht="39.75" customHeight="1" thickBot="1" x14ac:dyDescent="0.25">
      <c r="A55" s="29"/>
      <c r="B55" s="551"/>
      <c r="C55" s="552"/>
      <c r="D55" s="553"/>
      <c r="E55" s="554"/>
      <c r="F55" s="330"/>
      <c r="G55" s="331"/>
      <c r="H55" s="330"/>
      <c r="I55" s="332"/>
    </row>
    <row r="56" spans="1:9" ht="39.75" customHeight="1" thickTop="1" x14ac:dyDescent="0.2">
      <c r="A56" s="24"/>
      <c r="B56" s="551"/>
      <c r="C56" s="552"/>
      <c r="D56" s="553"/>
      <c r="E56" s="554"/>
      <c r="F56" s="330"/>
      <c r="G56" s="331"/>
      <c r="H56" s="330"/>
      <c r="I56" s="332"/>
    </row>
    <row r="57" spans="1:9" ht="39.75" customHeight="1" thickBot="1" x14ac:dyDescent="0.25">
      <c r="A57" s="29"/>
      <c r="B57" s="551"/>
      <c r="C57" s="552"/>
      <c r="D57" s="553"/>
      <c r="E57" s="554"/>
      <c r="F57" s="330"/>
      <c r="G57" s="331"/>
      <c r="H57" s="330"/>
      <c r="I57" s="332"/>
    </row>
    <row r="58" spans="1:9" ht="39.75" customHeight="1" thickTop="1" x14ac:dyDescent="0.2">
      <c r="A58" s="24"/>
      <c r="B58" s="551"/>
      <c r="C58" s="552"/>
      <c r="D58" s="553"/>
      <c r="E58" s="554"/>
      <c r="F58" s="330"/>
      <c r="G58" s="331"/>
      <c r="H58" s="330"/>
      <c r="I58" s="332"/>
    </row>
    <row r="59" spans="1:9" ht="39.75" customHeight="1" thickBot="1" x14ac:dyDescent="0.25">
      <c r="A59" s="29"/>
      <c r="B59" s="551"/>
      <c r="C59" s="552"/>
      <c r="D59" s="553"/>
      <c r="E59" s="554"/>
      <c r="F59" s="330"/>
      <c r="G59" s="331"/>
      <c r="H59" s="330"/>
      <c r="I59" s="332"/>
    </row>
    <row r="60" spans="1:9" ht="39.75" customHeight="1" thickTop="1" x14ac:dyDescent="0.2">
      <c r="A60" s="24"/>
      <c r="B60" s="551"/>
      <c r="C60" s="552"/>
      <c r="D60" s="553"/>
      <c r="E60" s="554"/>
      <c r="F60" s="330"/>
      <c r="G60" s="331"/>
      <c r="H60" s="330"/>
      <c r="I60" s="332"/>
    </row>
    <row r="61" spans="1:9" ht="39.75" customHeight="1" thickBot="1" x14ac:dyDescent="0.25">
      <c r="A61" s="29"/>
      <c r="B61" s="551"/>
      <c r="C61" s="552"/>
      <c r="D61" s="553"/>
      <c r="E61" s="554"/>
      <c r="F61" s="330"/>
      <c r="G61" s="331"/>
      <c r="H61" s="330"/>
      <c r="I61" s="332"/>
    </row>
    <row r="62" spans="1:9" ht="39.75" customHeight="1" thickTop="1" x14ac:dyDescent="0.2">
      <c r="A62" s="24"/>
      <c r="B62" s="551"/>
      <c r="C62" s="552"/>
      <c r="D62" s="553"/>
      <c r="E62" s="554"/>
      <c r="F62" s="330"/>
      <c r="G62" s="331"/>
      <c r="H62" s="330"/>
      <c r="I62" s="332"/>
    </row>
    <row r="63" spans="1:9" ht="39.75" customHeight="1" thickBot="1" x14ac:dyDescent="0.25">
      <c r="A63" s="29"/>
      <c r="B63" s="551"/>
      <c r="C63" s="552"/>
      <c r="D63" s="553"/>
      <c r="E63" s="554"/>
      <c r="F63" s="330"/>
      <c r="G63" s="331"/>
      <c r="H63" s="330"/>
      <c r="I63" s="332"/>
    </row>
    <row r="64" spans="1:9" ht="39.75" customHeight="1" thickTop="1" x14ac:dyDescent="0.2">
      <c r="A64" s="24"/>
      <c r="B64" s="551"/>
      <c r="C64" s="552"/>
      <c r="D64" s="553"/>
      <c r="E64" s="554"/>
      <c r="F64" s="330"/>
      <c r="G64" s="331"/>
      <c r="H64" s="330"/>
      <c r="I64" s="332"/>
    </row>
    <row r="65" spans="1:9" ht="39.75" customHeight="1" thickBot="1" x14ac:dyDescent="0.25">
      <c r="A65" s="29"/>
      <c r="B65" s="551"/>
      <c r="C65" s="552"/>
      <c r="D65" s="553"/>
      <c r="E65" s="554"/>
      <c r="F65" s="330"/>
      <c r="G65" s="331"/>
      <c r="H65" s="330"/>
      <c r="I65" s="332"/>
    </row>
    <row r="66" spans="1:9" ht="39.75" customHeight="1" thickTop="1" x14ac:dyDescent="0.2">
      <c r="A66" s="24"/>
      <c r="B66" s="551"/>
      <c r="C66" s="552"/>
      <c r="D66" s="553"/>
      <c r="E66" s="554"/>
      <c r="F66" s="330"/>
      <c r="G66" s="331"/>
      <c r="H66" s="330"/>
      <c r="I66" s="332"/>
    </row>
    <row r="67" spans="1:9" ht="39.75" customHeight="1" thickBot="1" x14ac:dyDescent="0.25">
      <c r="A67" s="29"/>
      <c r="B67" s="551"/>
      <c r="C67" s="552"/>
      <c r="D67" s="553"/>
      <c r="E67" s="554"/>
      <c r="F67" s="330"/>
      <c r="G67" s="331"/>
      <c r="H67" s="330"/>
      <c r="I67" s="332"/>
    </row>
    <row r="68" spans="1:9" ht="39.75" customHeight="1" thickTop="1" x14ac:dyDescent="0.2">
      <c r="A68" s="24"/>
      <c r="B68" s="551"/>
      <c r="C68" s="552"/>
      <c r="D68" s="553"/>
      <c r="E68" s="554"/>
      <c r="F68" s="330"/>
      <c r="G68" s="331"/>
      <c r="H68" s="330"/>
      <c r="I68" s="332"/>
    </row>
    <row r="69" spans="1:9" ht="39.75" customHeight="1" thickBot="1" x14ac:dyDescent="0.25">
      <c r="A69" s="29"/>
      <c r="B69" s="551"/>
      <c r="C69" s="552"/>
      <c r="D69" s="553"/>
      <c r="E69" s="554"/>
      <c r="F69" s="330"/>
      <c r="G69" s="331"/>
      <c r="H69" s="330"/>
      <c r="I69" s="332"/>
    </row>
    <row r="70" spans="1:9" ht="39.75" customHeight="1" thickTop="1" x14ac:dyDescent="0.2">
      <c r="A70" s="24"/>
      <c r="B70" s="551"/>
      <c r="C70" s="552"/>
      <c r="D70" s="553"/>
      <c r="E70" s="554"/>
      <c r="F70" s="330"/>
      <c r="G70" s="331"/>
      <c r="H70" s="330"/>
      <c r="I70" s="332"/>
    </row>
    <row r="71" spans="1:9" ht="39.75" customHeight="1" thickBot="1" x14ac:dyDescent="0.25">
      <c r="A71" s="29"/>
      <c r="B71" s="551"/>
      <c r="C71" s="552"/>
      <c r="D71" s="553"/>
      <c r="E71" s="554"/>
      <c r="F71" s="330"/>
      <c r="G71" s="331"/>
      <c r="H71" s="330"/>
      <c r="I71" s="332"/>
    </row>
    <row r="72" spans="1:9" ht="39.75" customHeight="1" thickTop="1" x14ac:dyDescent="0.2">
      <c r="A72" s="24"/>
      <c r="B72" s="551"/>
      <c r="C72" s="552"/>
      <c r="D72" s="553"/>
      <c r="E72" s="554"/>
      <c r="F72" s="330"/>
      <c r="G72" s="331"/>
      <c r="H72" s="330"/>
      <c r="I72" s="332"/>
    </row>
    <row r="73" spans="1:9" ht="39.75" customHeight="1" thickBot="1" x14ac:dyDescent="0.25">
      <c r="A73" s="29"/>
      <c r="B73" s="551"/>
      <c r="C73" s="552"/>
      <c r="D73" s="553"/>
      <c r="E73" s="554"/>
      <c r="F73" s="330"/>
      <c r="G73" s="331"/>
      <c r="H73" s="330"/>
      <c r="I73" s="332"/>
    </row>
    <row r="74" spans="1:9" ht="39.75" customHeight="1" thickTop="1" x14ac:dyDescent="0.2">
      <c r="A74" s="24"/>
      <c r="B74" s="551"/>
      <c r="C74" s="552"/>
      <c r="D74" s="553"/>
      <c r="E74" s="554"/>
      <c r="F74" s="330"/>
      <c r="G74" s="331"/>
      <c r="H74" s="330"/>
      <c r="I74" s="332"/>
    </row>
    <row r="75" spans="1:9" ht="39.75" customHeight="1" thickBot="1" x14ac:dyDescent="0.25">
      <c r="A75" s="29"/>
      <c r="B75" s="551"/>
      <c r="C75" s="552"/>
      <c r="D75" s="553"/>
      <c r="E75" s="554"/>
      <c r="F75" s="330"/>
      <c r="G75" s="331"/>
      <c r="H75" s="330"/>
      <c r="I75" s="332"/>
    </row>
    <row r="76" spans="1:9" ht="39.75" customHeight="1" thickTop="1" x14ac:dyDescent="0.2">
      <c r="A76" s="24"/>
      <c r="B76" s="551"/>
      <c r="C76" s="552"/>
      <c r="D76" s="553"/>
      <c r="E76" s="554"/>
      <c r="F76" s="330"/>
      <c r="G76" s="331"/>
      <c r="H76" s="330"/>
      <c r="I76" s="332"/>
    </row>
    <row r="77" spans="1:9" ht="39.75" customHeight="1" thickBot="1" x14ac:dyDescent="0.25">
      <c r="A77" s="29"/>
      <c r="B77" s="551"/>
      <c r="C77" s="552"/>
      <c r="D77" s="553"/>
      <c r="E77" s="554"/>
      <c r="F77" s="330"/>
      <c r="G77" s="331"/>
      <c r="H77" s="330"/>
      <c r="I77" s="332"/>
    </row>
    <row r="78" spans="1:9" ht="39.75" customHeight="1" thickTop="1" x14ac:dyDescent="0.2">
      <c r="A78" s="24"/>
      <c r="B78" s="551"/>
      <c r="C78" s="552"/>
      <c r="D78" s="553"/>
      <c r="E78" s="554"/>
      <c r="F78" s="330"/>
      <c r="G78" s="331"/>
      <c r="H78" s="330"/>
      <c r="I78" s="332"/>
    </row>
    <row r="79" spans="1:9" ht="39.75" customHeight="1" thickBot="1" x14ac:dyDescent="0.25">
      <c r="A79" s="29"/>
      <c r="B79" s="551"/>
      <c r="C79" s="552"/>
      <c r="D79" s="553"/>
      <c r="E79" s="554"/>
      <c r="F79" s="330"/>
      <c r="G79" s="331"/>
      <c r="H79" s="330"/>
      <c r="I79" s="332"/>
    </row>
    <row r="80" spans="1:9" ht="39.75" customHeight="1" thickTop="1" x14ac:dyDescent="0.2">
      <c r="A80" s="24"/>
      <c r="B80" s="551"/>
      <c r="C80" s="552"/>
      <c r="D80" s="553"/>
      <c r="E80" s="554"/>
      <c r="F80" s="330"/>
      <c r="G80" s="331"/>
      <c r="H80" s="330"/>
      <c r="I80" s="332"/>
    </row>
    <row r="81" spans="1:9" ht="39.75" customHeight="1" thickBot="1" x14ac:dyDescent="0.25">
      <c r="A81" s="29"/>
      <c r="B81" s="551"/>
      <c r="C81" s="552"/>
      <c r="D81" s="553"/>
      <c r="E81" s="554"/>
      <c r="F81" s="330"/>
      <c r="G81" s="331"/>
      <c r="H81" s="330"/>
      <c r="I81" s="332"/>
    </row>
    <row r="82" spans="1:9" ht="39.75" customHeight="1" thickTop="1" x14ac:dyDescent="0.2">
      <c r="A82" s="24"/>
      <c r="B82" s="551"/>
      <c r="C82" s="552"/>
      <c r="D82" s="553"/>
      <c r="E82" s="554"/>
      <c r="F82" s="330"/>
      <c r="G82" s="331"/>
      <c r="H82" s="330"/>
      <c r="I82" s="332"/>
    </row>
    <row r="83" spans="1:9" ht="39.75" customHeight="1" thickBot="1" x14ac:dyDescent="0.25">
      <c r="A83" s="29"/>
      <c r="B83" s="551"/>
      <c r="C83" s="552"/>
      <c r="D83" s="553"/>
      <c r="E83" s="554"/>
      <c r="F83" s="330"/>
      <c r="G83" s="331"/>
      <c r="H83" s="330"/>
      <c r="I83" s="332"/>
    </row>
    <row r="84" spans="1:9" ht="39.75" customHeight="1" thickTop="1" x14ac:dyDescent="0.2">
      <c r="A84" s="24"/>
      <c r="B84" s="551"/>
      <c r="C84" s="552"/>
      <c r="D84" s="553"/>
      <c r="E84" s="554"/>
      <c r="F84" s="330"/>
      <c r="G84" s="331"/>
      <c r="H84" s="330"/>
      <c r="I84" s="332"/>
    </row>
    <row r="85" spans="1:9" ht="39.75" customHeight="1" thickBot="1" x14ac:dyDescent="0.25">
      <c r="A85" s="29"/>
      <c r="B85" s="551"/>
      <c r="C85" s="552"/>
      <c r="D85" s="553"/>
      <c r="E85" s="554"/>
      <c r="F85" s="330"/>
      <c r="G85" s="331"/>
      <c r="H85" s="330"/>
      <c r="I85" s="332"/>
    </row>
    <row r="86" spans="1:9" ht="39.75" customHeight="1" thickTop="1" x14ac:dyDescent="0.2">
      <c r="A86" s="24"/>
      <c r="B86" s="551"/>
      <c r="C86" s="552"/>
      <c r="D86" s="553"/>
      <c r="E86" s="554"/>
      <c r="F86" s="330"/>
      <c r="G86" s="331"/>
      <c r="H86" s="330"/>
      <c r="I86" s="332"/>
    </row>
    <row r="87" spans="1:9" ht="39.75" customHeight="1" thickBot="1" x14ac:dyDescent="0.25">
      <c r="A87" s="29"/>
      <c r="B87" s="551"/>
      <c r="C87" s="552"/>
      <c r="D87" s="553"/>
      <c r="E87" s="554"/>
      <c r="F87" s="330"/>
      <c r="G87" s="331"/>
      <c r="H87" s="330"/>
      <c r="I87" s="332"/>
    </row>
    <row r="88" spans="1:9" ht="39.75" customHeight="1" thickTop="1" x14ac:dyDescent="0.2">
      <c r="A88" s="24"/>
      <c r="B88" s="551"/>
      <c r="C88" s="552"/>
      <c r="D88" s="553"/>
      <c r="E88" s="554"/>
      <c r="F88" s="330"/>
      <c r="G88" s="331"/>
      <c r="H88" s="330"/>
      <c r="I88" s="332"/>
    </row>
    <row r="89" spans="1:9" ht="39.75" customHeight="1" thickBot="1" x14ac:dyDescent="0.25">
      <c r="A89" s="29"/>
      <c r="B89" s="551"/>
      <c r="C89" s="552"/>
      <c r="D89" s="553"/>
      <c r="E89" s="554"/>
      <c r="F89" s="330"/>
      <c r="G89" s="331"/>
      <c r="H89" s="330"/>
      <c r="I89" s="332"/>
    </row>
    <row r="90" spans="1:9" ht="39.75" customHeight="1" thickTop="1" x14ac:dyDescent="0.2">
      <c r="A90" s="24"/>
      <c r="B90" s="551"/>
      <c r="C90" s="552"/>
      <c r="D90" s="553"/>
      <c r="E90" s="554"/>
      <c r="F90" s="330"/>
      <c r="G90" s="331"/>
      <c r="H90" s="330"/>
      <c r="I90" s="332"/>
    </row>
    <row r="91" spans="1:9" ht="39.75" customHeight="1" thickBot="1" x14ac:dyDescent="0.25">
      <c r="A91" s="29"/>
      <c r="B91" s="551"/>
      <c r="C91" s="552"/>
      <c r="D91" s="553"/>
      <c r="E91" s="554"/>
      <c r="F91" s="330"/>
      <c r="G91" s="331"/>
      <c r="H91" s="330"/>
      <c r="I91" s="332"/>
    </row>
    <row r="92" spans="1:9" ht="39.75" customHeight="1" thickTop="1" x14ac:dyDescent="0.2">
      <c r="A92" s="24"/>
      <c r="B92" s="551"/>
      <c r="C92" s="552"/>
      <c r="D92" s="553"/>
      <c r="E92" s="554"/>
      <c r="F92" s="330"/>
      <c r="G92" s="331"/>
      <c r="H92" s="330"/>
      <c r="I92" s="332"/>
    </row>
    <row r="93" spans="1:9" ht="39.75" customHeight="1" thickBot="1" x14ac:dyDescent="0.25">
      <c r="A93" s="29"/>
      <c r="B93" s="551"/>
      <c r="C93" s="552"/>
      <c r="D93" s="553"/>
      <c r="E93" s="554"/>
      <c r="F93" s="330"/>
      <c r="G93" s="331"/>
      <c r="H93" s="330"/>
      <c r="I93" s="332"/>
    </row>
    <row r="94" spans="1:9" ht="39.75" customHeight="1" thickTop="1" x14ac:dyDescent="0.2">
      <c r="A94" s="24"/>
      <c r="B94" s="551"/>
      <c r="C94" s="552"/>
      <c r="D94" s="553"/>
      <c r="E94" s="554"/>
      <c r="F94" s="330"/>
      <c r="G94" s="331"/>
      <c r="H94" s="330"/>
      <c r="I94" s="332"/>
    </row>
    <row r="95" spans="1:9" ht="39.75" customHeight="1" thickBot="1" x14ac:dyDescent="0.25">
      <c r="A95" s="29"/>
      <c r="B95" s="551"/>
      <c r="C95" s="552"/>
      <c r="D95" s="553"/>
      <c r="E95" s="554"/>
      <c r="F95" s="330"/>
      <c r="G95" s="331"/>
      <c r="H95" s="330"/>
      <c r="I95" s="332"/>
    </row>
    <row r="96" spans="1:9" ht="39.75" customHeight="1" thickTop="1" x14ac:dyDescent="0.2">
      <c r="A96" s="24"/>
      <c r="B96" s="551"/>
      <c r="C96" s="552"/>
      <c r="D96" s="553"/>
      <c r="E96" s="554"/>
      <c r="F96" s="330"/>
      <c r="G96" s="331"/>
      <c r="H96" s="330"/>
      <c r="I96" s="332"/>
    </row>
    <row r="97" spans="1:9" ht="39.75" customHeight="1" thickBot="1" x14ac:dyDescent="0.25">
      <c r="A97" s="29"/>
      <c r="B97" s="551"/>
      <c r="C97" s="552"/>
      <c r="D97" s="553"/>
      <c r="E97" s="554"/>
      <c r="F97" s="330"/>
      <c r="G97" s="331"/>
      <c r="H97" s="330"/>
      <c r="I97" s="332"/>
    </row>
    <row r="98" spans="1:9" ht="39.75" customHeight="1" thickTop="1" x14ac:dyDescent="0.2">
      <c r="A98" s="24"/>
      <c r="B98" s="551"/>
      <c r="C98" s="552"/>
      <c r="D98" s="553"/>
      <c r="E98" s="554"/>
      <c r="F98" s="330"/>
      <c r="G98" s="331"/>
      <c r="H98" s="330"/>
      <c r="I98" s="332"/>
    </row>
    <row r="99" spans="1:9" ht="39.75" customHeight="1" thickBot="1" x14ac:dyDescent="0.25">
      <c r="A99" s="29"/>
      <c r="B99" s="551"/>
      <c r="C99" s="552"/>
      <c r="D99" s="553"/>
      <c r="E99" s="554"/>
      <c r="F99" s="330"/>
      <c r="G99" s="331"/>
      <c r="H99" s="330"/>
      <c r="I99" s="332"/>
    </row>
    <row r="100" spans="1:9" ht="39.75" customHeight="1" thickTop="1" x14ac:dyDescent="0.2">
      <c r="A100" s="24"/>
      <c r="B100" s="551"/>
      <c r="C100" s="552"/>
      <c r="D100" s="553"/>
      <c r="E100" s="554"/>
      <c r="F100" s="330"/>
      <c r="G100" s="331"/>
      <c r="H100" s="330"/>
      <c r="I100" s="332"/>
    </row>
    <row r="101" spans="1:9" ht="39.75" customHeight="1" thickBot="1" x14ac:dyDescent="0.25">
      <c r="A101" s="29"/>
      <c r="B101" s="551"/>
      <c r="C101" s="552"/>
      <c r="D101" s="553"/>
      <c r="E101" s="554"/>
      <c r="F101" s="330"/>
      <c r="G101" s="331"/>
      <c r="H101" s="330"/>
      <c r="I101" s="332"/>
    </row>
    <row r="102" spans="1:9" ht="39.75" customHeight="1" thickTop="1" x14ac:dyDescent="0.2">
      <c r="A102" s="24"/>
      <c r="B102" s="551"/>
      <c r="C102" s="552"/>
      <c r="D102" s="553"/>
      <c r="E102" s="554"/>
      <c r="F102" s="330"/>
      <c r="G102" s="331"/>
      <c r="H102" s="330"/>
      <c r="I102" s="332"/>
    </row>
    <row r="103" spans="1:9" ht="39.75" customHeight="1" thickBot="1" x14ac:dyDescent="0.25">
      <c r="A103" s="29"/>
      <c r="B103" s="551"/>
      <c r="C103" s="552"/>
      <c r="D103" s="553"/>
      <c r="E103" s="554"/>
      <c r="F103" s="330"/>
      <c r="G103" s="331"/>
      <c r="H103" s="330"/>
      <c r="I103" s="332"/>
    </row>
    <row r="104" spans="1:9" ht="39.75" customHeight="1" thickTop="1" x14ac:dyDescent="0.2">
      <c r="A104" s="24"/>
      <c r="B104" s="551"/>
      <c r="C104" s="552"/>
      <c r="D104" s="553"/>
      <c r="E104" s="554"/>
      <c r="F104" s="330"/>
      <c r="G104" s="331"/>
      <c r="H104" s="330"/>
      <c r="I104" s="332"/>
    </row>
    <row r="105" spans="1:9" ht="39.75" customHeight="1" thickBot="1" x14ac:dyDescent="0.25">
      <c r="A105" s="29"/>
      <c r="B105" s="551"/>
      <c r="C105" s="552"/>
      <c r="D105" s="553"/>
      <c r="E105" s="554"/>
      <c r="F105" s="330"/>
      <c r="G105" s="331"/>
      <c r="H105" s="330"/>
      <c r="I105" s="332"/>
    </row>
    <row r="106" spans="1:9" ht="39.75" customHeight="1" thickTop="1" x14ac:dyDescent="0.2">
      <c r="A106" s="24"/>
      <c r="B106" s="551"/>
      <c r="C106" s="552"/>
      <c r="D106" s="553"/>
      <c r="E106" s="554"/>
      <c r="F106" s="330"/>
      <c r="G106" s="331"/>
      <c r="H106" s="330"/>
      <c r="I106" s="332"/>
    </row>
    <row r="107" spans="1:9" ht="41.25" customHeight="1" thickBot="1" x14ac:dyDescent="0.25">
      <c r="A107" s="29"/>
      <c r="B107" s="333"/>
      <c r="C107" s="334"/>
      <c r="D107" s="335"/>
      <c r="E107" s="336"/>
      <c r="F107" s="330"/>
      <c r="G107" s="331"/>
      <c r="H107" s="330"/>
      <c r="I107" s="332"/>
    </row>
    <row r="108" spans="1:9" ht="52.5" customHeight="1" thickTop="1" x14ac:dyDescent="0.2">
      <c r="A108" s="24"/>
      <c r="B108" s="333"/>
      <c r="C108" s="334"/>
      <c r="D108" s="335"/>
      <c r="E108" s="336"/>
      <c r="F108" s="330"/>
      <c r="G108" s="331"/>
      <c r="H108" s="330"/>
      <c r="I108" s="332"/>
    </row>
    <row r="109" spans="1:9" ht="45.75" customHeight="1" thickBot="1" x14ac:dyDescent="0.25">
      <c r="A109" s="29"/>
      <c r="B109" s="333"/>
      <c r="C109" s="334"/>
      <c r="D109" s="335"/>
      <c r="E109" s="336"/>
      <c r="F109" s="330"/>
      <c r="G109" s="331"/>
      <c r="H109" s="330"/>
      <c r="I109" s="332"/>
    </row>
    <row r="110" spans="1:9" ht="36.75" customHeight="1" thickTop="1" x14ac:dyDescent="0.2">
      <c r="A110" s="24"/>
      <c r="B110" s="333"/>
      <c r="C110" s="334"/>
      <c r="D110" s="335"/>
      <c r="E110" s="336"/>
      <c r="F110" s="330"/>
      <c r="G110" s="331"/>
      <c r="H110" s="330"/>
      <c r="I110" s="332"/>
    </row>
    <row r="111" spans="1:9" ht="35.25" customHeight="1" thickBot="1" x14ac:dyDescent="0.25">
      <c r="A111" s="29"/>
      <c r="B111" s="333"/>
      <c r="C111" s="334"/>
      <c r="D111" s="335"/>
      <c r="E111" s="336"/>
      <c r="F111" s="330"/>
      <c r="G111" s="331"/>
      <c r="H111" s="330"/>
      <c r="I111" s="332"/>
    </row>
    <row r="112" spans="1:9" ht="39.75" customHeight="1" thickTop="1" x14ac:dyDescent="0.2">
      <c r="A112" s="24"/>
      <c r="B112" s="333"/>
      <c r="C112" s="334"/>
      <c r="D112" s="335"/>
      <c r="E112" s="336"/>
      <c r="F112" s="330"/>
      <c r="G112" s="331"/>
      <c r="H112" s="330"/>
      <c r="I112" s="332"/>
    </row>
    <row r="113" spans="1:9" ht="45.75" customHeight="1" thickBot="1" x14ac:dyDescent="0.25">
      <c r="A113" s="29"/>
      <c r="B113" s="333"/>
      <c r="C113" s="334"/>
      <c r="D113" s="335"/>
      <c r="E113" s="336"/>
      <c r="F113" s="330"/>
      <c r="G113" s="331"/>
      <c r="H113" s="330"/>
      <c r="I113" s="332"/>
    </row>
    <row r="114" spans="1:9" ht="45.75" customHeight="1" thickTop="1" x14ac:dyDescent="0.2">
      <c r="A114" s="24"/>
      <c r="B114" s="333"/>
      <c r="C114" s="334"/>
      <c r="D114" s="335"/>
      <c r="E114" s="336"/>
      <c r="F114" s="330"/>
      <c r="G114" s="331"/>
      <c r="H114" s="330"/>
      <c r="I114" s="332"/>
    </row>
    <row r="115" spans="1:9" ht="54.75" customHeight="1" thickBot="1" x14ac:dyDescent="0.25">
      <c r="A115" s="29"/>
      <c r="B115" s="333"/>
      <c r="C115" s="334"/>
      <c r="D115" s="335"/>
      <c r="E115" s="336"/>
      <c r="F115" s="330"/>
      <c r="G115" s="331"/>
      <c r="H115" s="330"/>
      <c r="I115" s="332"/>
    </row>
    <row r="116" spans="1:9" ht="57.75" customHeight="1" thickTop="1" x14ac:dyDescent="0.2">
      <c r="A116" s="24"/>
      <c r="B116" s="333"/>
      <c r="C116" s="334"/>
      <c r="D116" s="335"/>
      <c r="E116" s="336"/>
      <c r="F116" s="330"/>
      <c r="G116" s="331"/>
      <c r="H116" s="330"/>
      <c r="I116" s="332"/>
    </row>
    <row r="117" spans="1:9" ht="48.75" customHeight="1" thickBot="1" x14ac:dyDescent="0.25">
      <c r="A117" s="29"/>
      <c r="B117" s="333"/>
      <c r="C117" s="334"/>
      <c r="D117" s="335"/>
      <c r="E117" s="336"/>
      <c r="F117" s="330"/>
      <c r="G117" s="331"/>
      <c r="H117" s="330"/>
      <c r="I117" s="332"/>
    </row>
    <row r="118" spans="1:9" ht="45.75" customHeight="1" thickTop="1" x14ac:dyDescent="0.2">
      <c r="A118" s="24"/>
      <c r="B118" s="333"/>
      <c r="C118" s="334"/>
      <c r="D118" s="335"/>
      <c r="E118" s="336"/>
      <c r="F118" s="330"/>
      <c r="G118" s="331"/>
      <c r="H118" s="330"/>
      <c r="I118" s="332"/>
    </row>
    <row r="119" spans="1:9" ht="46.5" customHeight="1" thickBot="1" x14ac:dyDescent="0.25">
      <c r="A119" s="29"/>
      <c r="B119" s="333"/>
      <c r="C119" s="334"/>
      <c r="D119" s="335"/>
      <c r="E119" s="336"/>
      <c r="F119" s="330"/>
      <c r="G119" s="331"/>
      <c r="H119" s="330"/>
      <c r="I119" s="332"/>
    </row>
    <row r="120" spans="1:9" ht="43.5" customHeight="1" thickTop="1" x14ac:dyDescent="0.2">
      <c r="A120" s="24"/>
      <c r="B120" s="333"/>
      <c r="C120" s="334"/>
      <c r="D120" s="335"/>
      <c r="E120" s="336"/>
      <c r="F120" s="330"/>
      <c r="G120" s="331"/>
      <c r="H120" s="330"/>
      <c r="I120" s="332"/>
    </row>
    <row r="121" spans="1:9" ht="45.75" customHeight="1" thickBot="1" x14ac:dyDescent="0.25">
      <c r="A121" s="29"/>
      <c r="B121" s="333"/>
      <c r="C121" s="334"/>
      <c r="D121" s="335"/>
      <c r="E121" s="336"/>
      <c r="F121" s="330"/>
      <c r="G121" s="331"/>
      <c r="H121" s="330"/>
      <c r="I121" s="332"/>
    </row>
    <row r="122" spans="1:9" ht="32.25" customHeight="1" thickTop="1" x14ac:dyDescent="0.2">
      <c r="A122" s="24"/>
      <c r="B122" s="333"/>
      <c r="C122" s="334"/>
      <c r="D122" s="335"/>
      <c r="E122" s="336"/>
      <c r="F122" s="330"/>
      <c r="G122" s="331"/>
      <c r="H122" s="330"/>
      <c r="I122" s="332"/>
    </row>
    <row r="123" spans="1:9" ht="43.5" customHeight="1" thickBot="1" x14ac:dyDescent="0.25">
      <c r="A123" s="29"/>
      <c r="B123" s="333"/>
      <c r="C123" s="334"/>
      <c r="D123" s="335"/>
      <c r="E123" s="336"/>
      <c r="F123" s="330"/>
      <c r="G123" s="331"/>
      <c r="H123" s="330"/>
      <c r="I123" s="332"/>
    </row>
    <row r="124" spans="1:9" ht="44.25" customHeight="1" thickTop="1" x14ac:dyDescent="0.2">
      <c r="A124" s="24"/>
      <c r="B124" s="333"/>
      <c r="C124" s="334"/>
      <c r="D124" s="335"/>
      <c r="E124" s="336"/>
      <c r="F124" s="330"/>
      <c r="G124" s="331"/>
      <c r="H124" s="330"/>
      <c r="I124" s="332"/>
    </row>
    <row r="125" spans="1:9" ht="44.25" customHeight="1" thickBot="1" x14ac:dyDescent="0.25">
      <c r="A125" s="29"/>
      <c r="B125" s="333"/>
      <c r="C125" s="334"/>
      <c r="D125" s="335"/>
      <c r="E125" s="336"/>
      <c r="F125" s="330"/>
      <c r="G125" s="331"/>
      <c r="H125" s="330"/>
      <c r="I125" s="332"/>
    </row>
    <row r="126" spans="1:9" ht="41.25" customHeight="1" thickTop="1" x14ac:dyDescent="0.2">
      <c r="A126" s="24"/>
      <c r="B126" s="333"/>
      <c r="C126" s="334"/>
      <c r="D126" s="335"/>
      <c r="E126" s="336"/>
      <c r="F126" s="330"/>
      <c r="G126" s="331"/>
      <c r="H126" s="330"/>
      <c r="I126" s="332"/>
    </row>
    <row r="127" spans="1:9" ht="47.25" customHeight="1" thickBot="1" x14ac:dyDescent="0.25">
      <c r="A127" s="29"/>
      <c r="B127" s="333"/>
      <c r="C127" s="334"/>
      <c r="D127" s="335"/>
      <c r="E127" s="336"/>
      <c r="F127" s="330"/>
      <c r="G127" s="331"/>
      <c r="H127" s="330"/>
      <c r="I127" s="332"/>
    </row>
    <row r="128" spans="1:9" ht="47.25" customHeight="1" thickTop="1" x14ac:dyDescent="0.2">
      <c r="A128" s="24"/>
      <c r="B128" s="333"/>
      <c r="C128" s="334"/>
      <c r="D128" s="335"/>
      <c r="E128" s="336"/>
      <c r="F128" s="330"/>
      <c r="G128" s="331"/>
      <c r="H128" s="330"/>
      <c r="I128" s="332"/>
    </row>
    <row r="129" spans="1:9" ht="46.5" customHeight="1" thickBot="1" x14ac:dyDescent="0.25">
      <c r="A129" s="29"/>
      <c r="B129" s="333"/>
      <c r="C129" s="334"/>
      <c r="D129" s="335"/>
      <c r="E129" s="336"/>
      <c r="F129" s="330"/>
      <c r="G129" s="331"/>
      <c r="H129" s="330"/>
      <c r="I129" s="332"/>
    </row>
    <row r="130" spans="1:9" ht="39.75" customHeight="1" thickTop="1" x14ac:dyDescent="0.2">
      <c r="A130" s="24"/>
      <c r="B130" s="333"/>
      <c r="C130" s="334"/>
      <c r="D130" s="335"/>
      <c r="E130" s="336"/>
      <c r="F130" s="330"/>
      <c r="G130" s="331"/>
      <c r="H130" s="330"/>
      <c r="I130" s="332"/>
    </row>
    <row r="131" spans="1:9" ht="39.75" customHeight="1" thickBot="1" x14ac:dyDescent="0.25">
      <c r="A131" s="29"/>
      <c r="B131" s="333"/>
      <c r="C131" s="334"/>
      <c r="D131" s="335"/>
      <c r="E131" s="336"/>
      <c r="F131" s="330"/>
      <c r="G131" s="331"/>
      <c r="H131" s="330"/>
      <c r="I131" s="332"/>
    </row>
    <row r="132" spans="1:9" ht="53.25" customHeight="1" thickTop="1" x14ac:dyDescent="0.2">
      <c r="A132" s="24"/>
      <c r="B132" s="333"/>
      <c r="C132" s="334"/>
      <c r="D132" s="335"/>
      <c r="E132" s="336"/>
      <c r="F132" s="330"/>
      <c r="G132" s="331"/>
      <c r="H132" s="330"/>
      <c r="I132" s="332"/>
    </row>
    <row r="133" spans="1:9" ht="47.25" customHeight="1" thickBot="1" x14ac:dyDescent="0.25">
      <c r="A133" s="29"/>
      <c r="B133" s="333"/>
      <c r="C133" s="334"/>
      <c r="D133" s="335"/>
      <c r="E133" s="336"/>
      <c r="F133" s="330"/>
      <c r="G133" s="331"/>
      <c r="H133" s="330"/>
      <c r="I133" s="332"/>
    </row>
    <row r="134" spans="1:9" ht="51.75" customHeight="1" thickTop="1" x14ac:dyDescent="0.2">
      <c r="A134" s="24"/>
      <c r="B134" s="333"/>
      <c r="C134" s="334"/>
      <c r="D134" s="335"/>
      <c r="E134" s="336"/>
      <c r="F134" s="330"/>
      <c r="G134" s="331"/>
      <c r="H134" s="330"/>
      <c r="I134" s="332"/>
    </row>
    <row r="135" spans="1:9" ht="47.25" customHeight="1" thickBot="1" x14ac:dyDescent="0.25">
      <c r="A135" s="29"/>
      <c r="B135" s="333"/>
      <c r="C135" s="334"/>
      <c r="D135" s="335"/>
      <c r="E135" s="336"/>
      <c r="F135" s="330"/>
      <c r="G135" s="331"/>
      <c r="H135" s="330"/>
      <c r="I135" s="332"/>
    </row>
    <row r="136" spans="1:9" ht="45.75" customHeight="1" thickTop="1" x14ac:dyDescent="0.2">
      <c r="A136" s="24"/>
      <c r="B136" s="333"/>
      <c r="C136" s="334"/>
      <c r="D136" s="335"/>
      <c r="E136" s="336"/>
      <c r="F136" s="330"/>
      <c r="G136" s="331"/>
      <c r="H136" s="330"/>
      <c r="I136" s="332"/>
    </row>
    <row r="137" spans="1:9" ht="44.25" customHeight="1" thickBot="1" x14ac:dyDescent="0.25">
      <c r="A137" s="29"/>
      <c r="B137" s="333"/>
      <c r="C137" s="334"/>
      <c r="D137" s="335"/>
      <c r="E137" s="336"/>
      <c r="F137" s="330"/>
      <c r="G137" s="331"/>
      <c r="H137" s="330"/>
      <c r="I137" s="332"/>
    </row>
    <row r="138" spans="1:9" ht="41.25" customHeight="1" thickTop="1" x14ac:dyDescent="0.2">
      <c r="A138" s="24"/>
      <c r="B138" s="333"/>
      <c r="C138" s="334"/>
      <c r="D138" s="335"/>
      <c r="E138" s="336"/>
      <c r="F138" s="330"/>
      <c r="G138" s="331"/>
      <c r="H138" s="330"/>
      <c r="I138" s="332"/>
    </row>
    <row r="139" spans="1:9" ht="41.25" customHeight="1" thickBot="1" x14ac:dyDescent="0.25">
      <c r="A139" s="29"/>
      <c r="B139" s="333"/>
      <c r="C139" s="334"/>
      <c r="D139" s="335"/>
      <c r="E139" s="336"/>
      <c r="F139" s="330"/>
      <c r="G139" s="331"/>
      <c r="H139" s="330"/>
      <c r="I139" s="332"/>
    </row>
    <row r="140" spans="1:9" ht="41.25" customHeight="1" thickTop="1" x14ac:dyDescent="0.2">
      <c r="A140" s="24"/>
      <c r="B140" s="333"/>
      <c r="C140" s="334"/>
      <c r="D140" s="335"/>
      <c r="E140" s="336"/>
      <c r="F140" s="330"/>
      <c r="G140" s="331"/>
      <c r="H140" s="330"/>
      <c r="I140" s="332"/>
    </row>
    <row r="141" spans="1:9" ht="41.25" customHeight="1" thickBot="1" x14ac:dyDescent="0.25">
      <c r="A141" s="29"/>
      <c r="B141" s="333"/>
      <c r="C141" s="334"/>
      <c r="D141" s="335"/>
      <c r="E141" s="336"/>
      <c r="F141" s="330"/>
      <c r="G141" s="331"/>
      <c r="H141" s="330"/>
      <c r="I141" s="332"/>
    </row>
    <row r="142" spans="1:9" ht="41.25" customHeight="1" thickTop="1" x14ac:dyDescent="0.2">
      <c r="A142" s="24"/>
      <c r="B142" s="333"/>
      <c r="C142" s="334"/>
      <c r="D142" s="335"/>
      <c r="E142" s="336"/>
      <c r="F142" s="330"/>
      <c r="G142" s="331"/>
      <c r="H142" s="330"/>
      <c r="I142" s="332"/>
    </row>
    <row r="143" spans="1:9" ht="41.25" customHeight="1" thickBot="1" x14ac:dyDescent="0.25">
      <c r="A143" s="29"/>
      <c r="B143" s="333"/>
      <c r="C143" s="334"/>
      <c r="D143" s="335"/>
      <c r="E143" s="336"/>
      <c r="F143" s="330"/>
      <c r="G143" s="331"/>
      <c r="H143" s="330"/>
      <c r="I143" s="332"/>
    </row>
    <row r="144" spans="1:9" ht="41.25" customHeight="1" thickTop="1" x14ac:dyDescent="0.2">
      <c r="A144" s="24"/>
      <c r="B144" s="333"/>
      <c r="C144" s="334"/>
      <c r="D144" s="335"/>
      <c r="E144" s="336"/>
      <c r="F144" s="330"/>
      <c r="G144" s="331"/>
      <c r="H144" s="330"/>
      <c r="I144" s="332"/>
    </row>
    <row r="145" spans="1:9" ht="41.25" customHeight="1" thickBot="1" x14ac:dyDescent="0.25">
      <c r="A145" s="29"/>
      <c r="B145" s="333"/>
      <c r="C145" s="334"/>
      <c r="D145" s="335"/>
      <c r="E145" s="336"/>
      <c r="F145" s="330"/>
      <c r="G145" s="331"/>
      <c r="H145" s="330"/>
      <c r="I145" s="332"/>
    </row>
    <row r="146" spans="1:9" ht="41.25" customHeight="1" thickTop="1" x14ac:dyDescent="0.2">
      <c r="A146" s="24"/>
      <c r="B146" s="333"/>
      <c r="C146" s="334"/>
      <c r="D146" s="335"/>
      <c r="E146" s="336"/>
      <c r="F146" s="330"/>
      <c r="G146" s="331"/>
      <c r="H146" s="330"/>
      <c r="I146" s="332"/>
    </row>
    <row r="147" spans="1:9" ht="41.25" customHeight="1" thickBot="1" x14ac:dyDescent="0.25">
      <c r="A147" s="29"/>
      <c r="B147" s="333"/>
      <c r="C147" s="334"/>
      <c r="D147" s="335"/>
      <c r="E147" s="336"/>
      <c r="F147" s="330"/>
      <c r="G147" s="331"/>
      <c r="H147" s="330"/>
      <c r="I147" s="332"/>
    </row>
    <row r="148" spans="1:9" ht="41.25" customHeight="1" thickTop="1" x14ac:dyDescent="0.2">
      <c r="A148" s="24"/>
      <c r="B148" s="333"/>
      <c r="C148" s="334"/>
      <c r="D148" s="335"/>
      <c r="E148" s="336"/>
      <c r="F148" s="330"/>
      <c r="G148" s="331"/>
      <c r="H148" s="330"/>
      <c r="I148" s="332"/>
    </row>
    <row r="149" spans="1:9" ht="41.25" customHeight="1" thickBot="1" x14ac:dyDescent="0.25">
      <c r="A149" s="29"/>
      <c r="B149" s="333"/>
      <c r="C149" s="334"/>
      <c r="D149" s="335"/>
      <c r="E149" s="336"/>
      <c r="F149" s="330"/>
      <c r="G149" s="331"/>
      <c r="H149" s="330"/>
      <c r="I149" s="332"/>
    </row>
    <row r="150" spans="1:9" ht="41.25" customHeight="1" thickTop="1" x14ac:dyDescent="0.2">
      <c r="A150" s="24"/>
      <c r="B150" s="333"/>
      <c r="C150" s="334"/>
      <c r="D150" s="335"/>
      <c r="E150" s="336"/>
      <c r="F150" s="330"/>
      <c r="G150" s="331"/>
      <c r="H150" s="330"/>
      <c r="I150" s="332"/>
    </row>
    <row r="151" spans="1:9" ht="39.75" customHeight="1" thickBot="1" x14ac:dyDescent="0.25">
      <c r="A151" s="29"/>
      <c r="B151" s="333"/>
      <c r="C151" s="334"/>
      <c r="D151" s="335"/>
      <c r="E151" s="336"/>
      <c r="F151" s="330"/>
      <c r="G151" s="331"/>
      <c r="H151" s="330"/>
      <c r="I151" s="332"/>
    </row>
    <row r="152" spans="1:9" ht="44.25" customHeight="1" thickTop="1" x14ac:dyDescent="0.2">
      <c r="A152" s="24"/>
      <c r="B152" s="333"/>
      <c r="C152" s="334"/>
      <c r="D152" s="335"/>
      <c r="E152" s="336"/>
      <c r="F152" s="330"/>
      <c r="G152" s="331"/>
      <c r="H152" s="330"/>
      <c r="I152" s="332"/>
    </row>
    <row r="153" spans="1:9" ht="49.5" customHeight="1" thickBot="1" x14ac:dyDescent="0.25">
      <c r="A153" s="29"/>
      <c r="B153" s="333"/>
      <c r="C153" s="334"/>
      <c r="D153" s="335"/>
      <c r="E153" s="336"/>
      <c r="F153" s="330"/>
      <c r="G153" s="331"/>
      <c r="H153" s="330"/>
      <c r="I153" s="332"/>
    </row>
    <row r="154" spans="1:9" ht="38.25" customHeight="1" thickTop="1" x14ac:dyDescent="0.2">
      <c r="A154" s="24"/>
      <c r="B154" s="333"/>
      <c r="C154" s="334"/>
      <c r="D154" s="335"/>
      <c r="E154" s="336"/>
      <c r="F154" s="330"/>
      <c r="G154" s="331"/>
      <c r="H154" s="330"/>
      <c r="I154" s="332"/>
    </row>
    <row r="155" spans="1:9" ht="47.25" customHeight="1" thickBot="1" x14ac:dyDescent="0.25">
      <c r="A155" s="29"/>
      <c r="B155" s="333"/>
      <c r="C155" s="334"/>
      <c r="D155" s="335"/>
      <c r="E155" s="336"/>
      <c r="F155" s="330"/>
      <c r="G155" s="331"/>
      <c r="H155" s="330"/>
      <c r="I155" s="332"/>
    </row>
    <row r="156" spans="1:9" ht="39.75" customHeight="1" thickTop="1" x14ac:dyDescent="0.2">
      <c r="A156" s="24"/>
      <c r="B156" s="333"/>
      <c r="C156" s="334"/>
      <c r="D156" s="335"/>
      <c r="E156" s="336"/>
      <c r="F156" s="330"/>
      <c r="G156" s="331"/>
      <c r="H156" s="330"/>
      <c r="I156" s="332"/>
    </row>
    <row r="157" spans="1:9" ht="46.5" customHeight="1" thickBot="1" x14ac:dyDescent="0.25">
      <c r="A157" s="29"/>
      <c r="B157" s="333"/>
      <c r="C157" s="334"/>
      <c r="D157" s="335"/>
      <c r="E157" s="336"/>
      <c r="F157" s="330"/>
      <c r="G157" s="331"/>
      <c r="H157" s="330"/>
      <c r="I157" s="332"/>
    </row>
    <row r="158" spans="1:9" ht="46.5" customHeight="1" thickTop="1" x14ac:dyDescent="0.2">
      <c r="A158" s="24"/>
      <c r="B158" s="333"/>
      <c r="C158" s="334"/>
      <c r="D158" s="335"/>
      <c r="E158" s="336"/>
      <c r="F158" s="330"/>
      <c r="G158" s="331"/>
      <c r="H158" s="330"/>
      <c r="I158" s="332"/>
    </row>
    <row r="159" spans="1:9" ht="36" customHeight="1" thickBot="1" x14ac:dyDescent="0.25">
      <c r="A159" s="29"/>
      <c r="B159" s="333"/>
      <c r="C159" s="334"/>
      <c r="D159" s="335"/>
      <c r="E159" s="336"/>
      <c r="F159" s="330"/>
      <c r="G159" s="331"/>
      <c r="H159" s="330"/>
      <c r="I159" s="332"/>
    </row>
    <row r="160" spans="1:9" ht="36" customHeight="1" thickTop="1" x14ac:dyDescent="0.2">
      <c r="A160" s="24"/>
      <c r="B160" s="571"/>
      <c r="C160" s="334"/>
      <c r="D160" s="335"/>
      <c r="E160" s="336"/>
      <c r="F160" s="330"/>
      <c r="G160" s="331"/>
      <c r="H160" s="330"/>
      <c r="I160" s="572"/>
    </row>
    <row r="161" spans="1:9" ht="36" customHeight="1" thickBot="1" x14ac:dyDescent="0.25">
      <c r="A161" s="29"/>
      <c r="B161" s="571"/>
      <c r="C161" s="334"/>
      <c r="D161" s="335"/>
      <c r="E161" s="336"/>
      <c r="F161" s="330"/>
      <c r="G161" s="331"/>
      <c r="H161" s="330"/>
      <c r="I161" s="572"/>
    </row>
    <row r="162" spans="1:9" ht="36" customHeight="1" thickTop="1" x14ac:dyDescent="0.2">
      <c r="A162" s="24"/>
      <c r="B162" s="571"/>
      <c r="C162" s="334"/>
      <c r="D162" s="335"/>
      <c r="E162" s="336"/>
      <c r="F162" s="330"/>
      <c r="G162" s="331"/>
      <c r="H162" s="330"/>
      <c r="I162" s="572"/>
    </row>
    <row r="163" spans="1:9" ht="36" customHeight="1" thickBot="1" x14ac:dyDescent="0.25">
      <c r="A163" s="29"/>
      <c r="B163" s="571"/>
      <c r="C163" s="334"/>
      <c r="D163" s="335"/>
      <c r="E163" s="336"/>
      <c r="F163" s="330"/>
      <c r="G163" s="331"/>
      <c r="H163" s="330"/>
      <c r="I163" s="572"/>
    </row>
    <row r="164" spans="1:9" ht="36" customHeight="1" thickTop="1" x14ac:dyDescent="0.2">
      <c r="A164" s="24"/>
      <c r="B164" s="571"/>
      <c r="C164" s="334"/>
      <c r="D164" s="335"/>
      <c r="E164" s="336"/>
      <c r="F164" s="330"/>
      <c r="G164" s="331"/>
      <c r="H164" s="330"/>
      <c r="I164" s="572"/>
    </row>
    <row r="165" spans="1:9" ht="36" customHeight="1" thickBot="1" x14ac:dyDescent="0.25">
      <c r="A165" s="29"/>
      <c r="B165" s="571"/>
      <c r="C165" s="334"/>
      <c r="D165" s="335"/>
      <c r="E165" s="336"/>
      <c r="F165" s="330"/>
      <c r="G165" s="331"/>
      <c r="H165" s="330"/>
      <c r="I165" s="572"/>
    </row>
    <row r="166" spans="1:9" ht="36" customHeight="1" thickTop="1" x14ac:dyDescent="0.2">
      <c r="A166" s="24"/>
      <c r="B166" s="571"/>
      <c r="C166" s="334"/>
      <c r="D166" s="335"/>
      <c r="E166" s="336"/>
      <c r="F166" s="330"/>
      <c r="G166" s="331"/>
      <c r="H166" s="330"/>
      <c r="I166" s="572"/>
    </row>
    <row r="167" spans="1:9" ht="36" customHeight="1" thickBot="1" x14ac:dyDescent="0.25">
      <c r="A167" s="29"/>
      <c r="B167" s="571"/>
      <c r="C167" s="334"/>
      <c r="D167" s="335"/>
      <c r="E167" s="336"/>
      <c r="F167" s="330"/>
      <c r="G167" s="331"/>
      <c r="H167" s="330"/>
      <c r="I167" s="572"/>
    </row>
    <row r="168" spans="1:9" ht="36" customHeight="1" thickTop="1" x14ac:dyDescent="0.2">
      <c r="A168" s="24"/>
      <c r="B168" s="571"/>
      <c r="C168" s="334"/>
      <c r="D168" s="335"/>
      <c r="E168" s="336"/>
      <c r="F168" s="330"/>
      <c r="G168" s="331"/>
      <c r="H168" s="330"/>
      <c r="I168" s="572"/>
    </row>
    <row r="169" spans="1:9" ht="36" customHeight="1" thickBot="1" x14ac:dyDescent="0.25">
      <c r="A169" s="29"/>
      <c r="B169" s="571"/>
      <c r="C169" s="334"/>
      <c r="D169" s="335"/>
      <c r="E169" s="336"/>
      <c r="F169" s="330"/>
      <c r="G169" s="331"/>
      <c r="H169" s="330"/>
      <c r="I169" s="572"/>
    </row>
    <row r="170" spans="1:9" ht="36" customHeight="1" thickTop="1" x14ac:dyDescent="0.2">
      <c r="A170" s="24"/>
      <c r="B170" s="571"/>
      <c r="C170" s="334"/>
      <c r="D170" s="335"/>
      <c r="E170" s="336"/>
      <c r="F170" s="330"/>
      <c r="G170" s="331"/>
      <c r="H170" s="330"/>
      <c r="I170" s="572"/>
    </row>
    <row r="171" spans="1:9" ht="36" customHeight="1" thickBot="1" x14ac:dyDescent="0.25">
      <c r="A171" s="29"/>
      <c r="B171" s="571"/>
      <c r="C171" s="334"/>
      <c r="D171" s="335"/>
      <c r="E171" s="336"/>
      <c r="F171" s="330"/>
      <c r="G171" s="331"/>
      <c r="H171" s="330"/>
      <c r="I171" s="572"/>
    </row>
    <row r="172" spans="1:9" ht="36" customHeight="1" thickTop="1" x14ac:dyDescent="0.2">
      <c r="A172" s="24"/>
      <c r="B172" s="571"/>
      <c r="C172" s="334"/>
      <c r="D172" s="335"/>
      <c r="E172" s="336"/>
      <c r="F172" s="330"/>
      <c r="G172" s="331"/>
      <c r="H172" s="330"/>
      <c r="I172" s="572"/>
    </row>
    <row r="173" spans="1:9" ht="36" customHeight="1" thickBot="1" x14ac:dyDescent="0.25">
      <c r="A173" s="29"/>
      <c r="B173" s="571"/>
      <c r="C173" s="334"/>
      <c r="D173" s="335"/>
      <c r="E173" s="336"/>
      <c r="F173" s="330"/>
      <c r="G173" s="331"/>
      <c r="H173" s="330"/>
      <c r="I173" s="572"/>
    </row>
    <row r="174" spans="1:9" ht="36" customHeight="1" thickTop="1" x14ac:dyDescent="0.2">
      <c r="A174" s="24"/>
      <c r="B174" s="571"/>
      <c r="C174" s="334"/>
      <c r="D174" s="335"/>
      <c r="E174" s="336"/>
      <c r="F174" s="330"/>
      <c r="G174" s="331"/>
      <c r="H174" s="330"/>
      <c r="I174" s="572"/>
    </row>
    <row r="175" spans="1:9" ht="36" customHeight="1" x14ac:dyDescent="0.2">
      <c r="A175" s="570"/>
      <c r="B175" s="571"/>
      <c r="C175" s="334"/>
      <c r="D175" s="335"/>
      <c r="E175" s="336"/>
      <c r="F175" s="330"/>
      <c r="G175" s="331"/>
      <c r="H175" s="330"/>
      <c r="I175" s="572"/>
    </row>
    <row r="176" spans="1:9" ht="36" customHeight="1" x14ac:dyDescent="0.2">
      <c r="A176" s="570"/>
      <c r="B176" s="571"/>
      <c r="C176" s="334"/>
      <c r="D176" s="335"/>
      <c r="E176" s="336"/>
      <c r="F176" s="330"/>
      <c r="G176" s="331"/>
      <c r="H176" s="330"/>
      <c r="I176" s="572"/>
    </row>
    <row r="177" spans="1:10" ht="36" customHeight="1" x14ac:dyDescent="0.2">
      <c r="A177" s="570"/>
      <c r="B177" s="571"/>
      <c r="C177" s="334"/>
      <c r="D177" s="335"/>
      <c r="E177" s="336"/>
      <c r="F177" s="330"/>
      <c r="G177" s="331"/>
      <c r="H177" s="330"/>
      <c r="I177" s="572"/>
    </row>
    <row r="178" spans="1:10" ht="36" customHeight="1" x14ac:dyDescent="0.2">
      <c r="A178" s="570"/>
      <c r="B178" s="571"/>
      <c r="C178" s="334"/>
      <c r="D178" s="335"/>
      <c r="E178" s="336"/>
      <c r="F178" s="330"/>
      <c r="G178" s="331"/>
      <c r="H178" s="330"/>
      <c r="I178" s="572"/>
    </row>
    <row r="179" spans="1:10" ht="36" customHeight="1" x14ac:dyDescent="0.2">
      <c r="A179" s="570"/>
      <c r="B179" s="571"/>
      <c r="C179" s="334"/>
      <c r="D179" s="335"/>
      <c r="E179" s="336"/>
      <c r="F179" s="330"/>
      <c r="G179" s="331"/>
      <c r="H179" s="330"/>
      <c r="I179" s="572"/>
    </row>
    <row r="180" spans="1:10" ht="36" customHeight="1" x14ac:dyDescent="0.2">
      <c r="A180" s="570"/>
      <c r="B180" s="571"/>
      <c r="C180" s="334"/>
      <c r="D180" s="335"/>
      <c r="E180" s="336"/>
      <c r="F180" s="330"/>
      <c r="G180" s="331"/>
      <c r="H180" s="330"/>
      <c r="I180" s="572"/>
    </row>
    <row r="181" spans="1:10" ht="36" customHeight="1" x14ac:dyDescent="0.2">
      <c r="A181" s="570"/>
      <c r="B181" s="571"/>
      <c r="C181" s="334"/>
      <c r="D181" s="335"/>
      <c r="E181" s="336"/>
      <c r="F181" s="330"/>
      <c r="G181" s="331"/>
      <c r="H181" s="330"/>
      <c r="I181" s="572"/>
    </row>
    <row r="182" spans="1:10" ht="36" customHeight="1" x14ac:dyDescent="0.2">
      <c r="A182" s="570"/>
      <c r="B182" s="571"/>
      <c r="C182" s="334"/>
      <c r="D182" s="335"/>
      <c r="E182" s="336"/>
      <c r="F182" s="330"/>
      <c r="G182" s="331"/>
      <c r="H182" s="330"/>
      <c r="I182" s="572"/>
    </row>
    <row r="183" spans="1:10" ht="36" customHeight="1" x14ac:dyDescent="0.2">
      <c r="A183" s="570"/>
      <c r="B183" s="571"/>
      <c r="C183" s="334"/>
      <c r="D183" s="335"/>
      <c r="E183" s="336"/>
      <c r="F183" s="330"/>
      <c r="G183" s="331"/>
      <c r="H183" s="330"/>
      <c r="I183" s="572"/>
    </row>
    <row r="184" spans="1:10" ht="36" customHeight="1" x14ac:dyDescent="0.2">
      <c r="A184" s="570"/>
      <c r="B184" s="571"/>
      <c r="C184" s="334"/>
      <c r="D184" s="335"/>
      <c r="E184" s="336"/>
      <c r="F184" s="330"/>
      <c r="G184" s="331"/>
      <c r="H184" s="330"/>
      <c r="I184" s="572"/>
    </row>
    <row r="185" spans="1:10" ht="36" customHeight="1" x14ac:dyDescent="0.2">
      <c r="A185" s="573"/>
      <c r="B185" s="335"/>
      <c r="C185" s="334"/>
      <c r="D185" s="335"/>
      <c r="E185" s="336"/>
      <c r="F185" s="330"/>
      <c r="G185" s="331"/>
      <c r="H185" s="330"/>
      <c r="I185" s="330"/>
    </row>
    <row r="186" spans="1:10" ht="36" customHeight="1" x14ac:dyDescent="0.2">
      <c r="A186" s="573"/>
      <c r="B186" s="335"/>
      <c r="C186" s="334"/>
      <c r="D186" s="335"/>
      <c r="E186" s="336"/>
      <c r="F186" s="330"/>
      <c r="G186" s="331"/>
      <c r="H186" s="330"/>
      <c r="I186" s="330"/>
    </row>
    <row r="187" spans="1:10" ht="36" customHeight="1" x14ac:dyDescent="0.2">
      <c r="A187" s="573"/>
      <c r="B187" s="335"/>
      <c r="C187" s="334"/>
      <c r="D187" s="335"/>
      <c r="E187" s="336"/>
      <c r="F187" s="330"/>
      <c r="G187" s="331"/>
      <c r="H187" s="330"/>
      <c r="I187" s="330"/>
    </row>
    <row r="188" spans="1:10" ht="16.5" customHeight="1" thickBot="1" x14ac:dyDescent="0.3">
      <c r="A188" s="89" t="s">
        <v>43</v>
      </c>
      <c r="B188" s="90"/>
      <c r="C188" s="91"/>
      <c r="D188" s="93"/>
      <c r="E188" s="93">
        <f>SUM(E9:E177)</f>
        <v>421</v>
      </c>
      <c r="F188" s="93">
        <f>SUM(F9:F177)</f>
        <v>24870.271079999999</v>
      </c>
      <c r="G188" s="93"/>
      <c r="H188" s="93">
        <f>SUM(H9:H177)</f>
        <v>24870.271079999999</v>
      </c>
      <c r="I188" s="93">
        <f>SUM(I9:I177)</f>
        <v>25504.17108</v>
      </c>
    </row>
    <row r="189" spans="1:10" ht="16.5" customHeight="1" thickTop="1" thickBot="1" x14ac:dyDescent="0.3">
      <c r="A189" s="94" t="s">
        <v>44</v>
      </c>
      <c r="B189" s="95"/>
      <c r="C189" s="96"/>
      <c r="D189" s="95"/>
      <c r="E189" s="97"/>
      <c r="F189" s="98"/>
      <c r="G189" s="98"/>
      <c r="H189" s="98"/>
      <c r="I189" s="99">
        <f>I205</f>
        <v>4117.72</v>
      </c>
    </row>
    <row r="190" spans="1:10" ht="51" customHeight="1" thickTop="1" x14ac:dyDescent="0.2">
      <c r="A190" s="100">
        <v>1</v>
      </c>
      <c r="B190" s="657" t="s">
        <v>14868</v>
      </c>
      <c r="C190" s="713" t="s">
        <v>14869</v>
      </c>
      <c r="D190" s="658" t="s">
        <v>14870</v>
      </c>
      <c r="E190" s="428">
        <v>20</v>
      </c>
      <c r="F190" s="429">
        <v>4117.72</v>
      </c>
      <c r="G190" s="977"/>
      <c r="H190" s="429">
        <v>4117.72</v>
      </c>
      <c r="I190" s="430">
        <v>4117.72</v>
      </c>
      <c r="J190" s="101">
        <f>F190/E190</f>
        <v>205.88600000000002</v>
      </c>
    </row>
    <row r="191" spans="1:10" ht="39.75" customHeight="1" x14ac:dyDescent="0.2">
      <c r="A191" s="60"/>
      <c r="B191" s="50"/>
      <c r="C191" s="41"/>
      <c r="D191" s="50"/>
      <c r="E191" s="27"/>
      <c r="F191" s="33"/>
      <c r="G191" s="50"/>
      <c r="H191" s="33"/>
      <c r="I191" s="33"/>
      <c r="J191" s="101" t="e">
        <f>F191/E191</f>
        <v>#DIV/0!</v>
      </c>
    </row>
    <row r="192" spans="1:10" ht="61.5" customHeight="1" x14ac:dyDescent="0.2">
      <c r="A192" s="60"/>
      <c r="B192" s="50"/>
      <c r="C192" s="41"/>
      <c r="D192" s="50"/>
      <c r="E192" s="27"/>
      <c r="F192" s="33"/>
      <c r="G192" s="50"/>
      <c r="H192" s="33"/>
      <c r="I192" s="33"/>
      <c r="J192" s="101" t="e">
        <f>F192/E192</f>
        <v>#DIV/0!</v>
      </c>
    </row>
    <row r="193" spans="1:9" ht="16.5" customHeight="1" x14ac:dyDescent="0.2">
      <c r="A193" s="60"/>
      <c r="B193" s="62"/>
      <c r="C193" s="62"/>
      <c r="D193" s="62"/>
      <c r="E193" s="63"/>
      <c r="F193" s="64"/>
      <c r="G193" s="64"/>
      <c r="H193" s="64"/>
      <c r="I193" s="65"/>
    </row>
    <row r="194" spans="1:9" ht="16.5" customHeight="1" x14ac:dyDescent="0.2">
      <c r="A194" s="103"/>
      <c r="B194" s="62"/>
      <c r="C194" s="62"/>
      <c r="D194" s="62"/>
      <c r="E194" s="78"/>
      <c r="F194" s="64"/>
      <c r="G194" s="64"/>
      <c r="H194" s="64"/>
      <c r="I194" s="65"/>
    </row>
    <row r="195" spans="1:9" ht="16.5" customHeight="1" x14ac:dyDescent="0.2">
      <c r="A195" s="103"/>
      <c r="B195" s="62"/>
      <c r="C195" s="62"/>
      <c r="D195" s="62"/>
      <c r="E195" s="78"/>
      <c r="F195" s="64"/>
      <c r="G195" s="64"/>
      <c r="H195" s="64"/>
      <c r="I195" s="65"/>
    </row>
    <row r="196" spans="1:9" ht="16.5" customHeight="1" x14ac:dyDescent="0.2">
      <c r="A196" s="103"/>
      <c r="B196" s="62"/>
      <c r="C196" s="62"/>
      <c r="D196" s="62"/>
      <c r="E196" s="78"/>
      <c r="F196" s="64"/>
      <c r="G196" s="64"/>
      <c r="H196" s="64"/>
      <c r="I196" s="65"/>
    </row>
    <row r="197" spans="1:9" ht="16.5" customHeight="1" x14ac:dyDescent="0.2">
      <c r="A197" s="103"/>
      <c r="B197" s="62"/>
      <c r="C197" s="62"/>
      <c r="D197" s="62"/>
      <c r="E197" s="78"/>
      <c r="F197" s="64"/>
      <c r="G197" s="64"/>
      <c r="H197" s="64"/>
      <c r="I197" s="65"/>
    </row>
    <row r="198" spans="1:9" ht="16.5" customHeight="1" x14ac:dyDescent="0.2">
      <c r="A198" s="103"/>
      <c r="B198" s="62"/>
      <c r="C198" s="62"/>
      <c r="D198" s="62"/>
      <c r="E198" s="78"/>
      <c r="F198" s="64"/>
      <c r="G198" s="64"/>
      <c r="H198" s="64"/>
      <c r="I198" s="65"/>
    </row>
    <row r="199" spans="1:9" ht="16.5" customHeight="1" x14ac:dyDescent="0.25">
      <c r="A199" s="75"/>
      <c r="B199" s="70"/>
      <c r="C199" s="71"/>
      <c r="D199" s="70"/>
      <c r="E199" s="72"/>
      <c r="F199" s="76"/>
      <c r="G199" s="76"/>
      <c r="H199" s="76"/>
      <c r="I199" s="77"/>
    </row>
    <row r="200" spans="1:9" ht="16.5" customHeight="1" x14ac:dyDescent="0.25">
      <c r="A200" s="75"/>
      <c r="B200" s="70"/>
      <c r="C200" s="71"/>
      <c r="D200" s="70"/>
      <c r="E200" s="72"/>
      <c r="F200" s="76"/>
      <c r="G200" s="76"/>
      <c r="H200" s="76"/>
      <c r="I200" s="77"/>
    </row>
    <row r="201" spans="1:9" s="105" customFormat="1" ht="16.5" customHeight="1" x14ac:dyDescent="0.25">
      <c r="A201" s="75"/>
      <c r="B201" s="70"/>
      <c r="C201" s="71"/>
      <c r="D201" s="70"/>
      <c r="E201" s="72"/>
      <c r="F201" s="76"/>
      <c r="G201" s="76"/>
      <c r="H201" s="76"/>
      <c r="I201" s="77"/>
    </row>
    <row r="202" spans="1:9" ht="16.5" customHeight="1" x14ac:dyDescent="0.25">
      <c r="A202" s="75"/>
      <c r="B202" s="70"/>
      <c r="C202" s="71"/>
      <c r="D202" s="70"/>
      <c r="E202" s="72"/>
      <c r="F202" s="76"/>
      <c r="G202" s="76"/>
      <c r="H202" s="76"/>
      <c r="I202" s="77"/>
    </row>
    <row r="203" spans="1:9" ht="16.5" customHeight="1" x14ac:dyDescent="0.25">
      <c r="A203" s="75"/>
      <c r="B203" s="70"/>
      <c r="C203" s="71"/>
      <c r="D203" s="70"/>
      <c r="E203" s="72"/>
      <c r="F203" s="76"/>
      <c r="G203" s="76"/>
      <c r="H203" s="76"/>
      <c r="I203" s="77"/>
    </row>
    <row r="204" spans="1:9" ht="16.5" customHeight="1" thickBot="1" x14ac:dyDescent="0.3">
      <c r="A204" s="83"/>
      <c r="B204" s="84"/>
      <c r="C204" s="85"/>
      <c r="D204" s="84"/>
      <c r="E204" s="86"/>
      <c r="F204" s="87"/>
      <c r="G204" s="87"/>
      <c r="H204" s="87"/>
      <c r="I204" s="88"/>
    </row>
    <row r="205" spans="1:9" ht="16.5" customHeight="1" thickTop="1" thickBot="1" x14ac:dyDescent="0.3">
      <c r="A205" s="106" t="s">
        <v>43</v>
      </c>
      <c r="B205" s="107"/>
      <c r="C205" s="107"/>
      <c r="D205" s="107"/>
      <c r="E205" s="108">
        <f>SUM(E190:E204)</f>
        <v>20</v>
      </c>
      <c r="F205" s="108">
        <f>SUM(F190:F204)</f>
        <v>4117.72</v>
      </c>
      <c r="G205" s="108">
        <f>SUM(G190:G204)</f>
        <v>0</v>
      </c>
      <c r="H205" s="108">
        <f>SUM(H190:H204)</f>
        <v>4117.72</v>
      </c>
      <c r="I205" s="109">
        <f>SUM(I190:I204)</f>
        <v>4117.72</v>
      </c>
    </row>
    <row r="206" spans="1:9" ht="16.5" customHeight="1" thickTop="1" thickBot="1" x14ac:dyDescent="0.3">
      <c r="A206" s="110" t="s">
        <v>45</v>
      </c>
      <c r="B206" s="111"/>
      <c r="C206" s="111"/>
      <c r="D206" s="111"/>
      <c r="E206" s="112"/>
      <c r="F206" s="113"/>
      <c r="G206" s="113"/>
      <c r="H206" s="113"/>
      <c r="I206" s="114">
        <f>I213</f>
        <v>4187.3200000000006</v>
      </c>
    </row>
    <row r="207" spans="1:9" ht="39" customHeight="1" thickTop="1" thickBot="1" x14ac:dyDescent="0.25">
      <c r="A207" s="100">
        <v>1</v>
      </c>
      <c r="B207" s="657" t="s">
        <v>14871</v>
      </c>
      <c r="C207" s="658" t="s">
        <v>14872</v>
      </c>
      <c r="D207" s="658" t="s">
        <v>14871</v>
      </c>
      <c r="E207" s="428">
        <v>98</v>
      </c>
      <c r="F207" s="429">
        <v>1724.19</v>
      </c>
      <c r="G207" s="977"/>
      <c r="H207" s="429">
        <v>1724.19</v>
      </c>
      <c r="I207" s="430">
        <v>1724.19</v>
      </c>
    </row>
    <row r="208" spans="1:9" ht="69.75" customHeight="1" thickTop="1" thickBot="1" x14ac:dyDescent="0.25">
      <c r="A208" s="100">
        <v>2</v>
      </c>
      <c r="B208" s="664" t="s">
        <v>14873</v>
      </c>
      <c r="C208" s="670" t="s">
        <v>14874</v>
      </c>
      <c r="D208" s="665" t="s">
        <v>14873</v>
      </c>
      <c r="E208" s="53">
        <v>50</v>
      </c>
      <c r="F208" s="978">
        <v>879.68999999999994</v>
      </c>
      <c r="G208" s="979"/>
      <c r="H208" s="978">
        <v>879.68999999999994</v>
      </c>
      <c r="I208" s="980">
        <v>879.68999999999994</v>
      </c>
    </row>
    <row r="209" spans="1:9" ht="45.75" customHeight="1" thickTop="1" thickBot="1" x14ac:dyDescent="0.25">
      <c r="A209" s="100">
        <v>3</v>
      </c>
      <c r="B209" s="664" t="s">
        <v>14875</v>
      </c>
      <c r="C209" s="670" t="s">
        <v>14876</v>
      </c>
      <c r="D209" s="665" t="s">
        <v>14875</v>
      </c>
      <c r="E209" s="53">
        <v>45</v>
      </c>
      <c r="F209" s="978">
        <v>791.72</v>
      </c>
      <c r="G209" s="979"/>
      <c r="H209" s="978">
        <v>791.72</v>
      </c>
      <c r="I209" s="980">
        <v>791.72</v>
      </c>
    </row>
    <row r="210" spans="1:9" ht="35.25" customHeight="1" thickTop="1" x14ac:dyDescent="0.2">
      <c r="A210" s="100">
        <v>4</v>
      </c>
      <c r="B210" s="981" t="s">
        <v>14877</v>
      </c>
      <c r="C210" s="670" t="s">
        <v>14878</v>
      </c>
      <c r="D210" s="982" t="s">
        <v>14877</v>
      </c>
      <c r="E210" s="27">
        <v>45</v>
      </c>
      <c r="F210" s="983">
        <v>791.72</v>
      </c>
      <c r="G210" s="674"/>
      <c r="H210" s="983">
        <v>791.72</v>
      </c>
      <c r="I210" s="984">
        <v>791.72</v>
      </c>
    </row>
    <row r="211" spans="1:9" ht="48.75" customHeight="1" x14ac:dyDescent="0.25">
      <c r="A211" s="75"/>
      <c r="B211" s="50"/>
      <c r="C211" s="41"/>
      <c r="D211" s="50"/>
      <c r="E211" s="27"/>
      <c r="F211" s="33"/>
      <c r="G211" s="50"/>
      <c r="H211" s="33"/>
      <c r="I211" s="33"/>
    </row>
    <row r="212" spans="1:9" ht="16.5" customHeight="1" thickBot="1" x14ac:dyDescent="0.3">
      <c r="A212" s="83"/>
      <c r="B212" s="84"/>
      <c r="C212" s="85"/>
      <c r="D212" s="84"/>
      <c r="E212" s="86"/>
      <c r="F212" s="87"/>
      <c r="G212" s="87"/>
      <c r="H212" s="87"/>
      <c r="I212" s="88"/>
    </row>
    <row r="213" spans="1:9" ht="16.5" customHeight="1" thickTop="1" thickBot="1" x14ac:dyDescent="0.3">
      <c r="A213" s="106" t="s">
        <v>43</v>
      </c>
      <c r="B213" s="107"/>
      <c r="C213" s="107"/>
      <c r="D213" s="107"/>
      <c r="E213" s="108">
        <f>SUM(E207:E212)</f>
        <v>238</v>
      </c>
      <c r="F213" s="123">
        <f>SUM(F207:F212)</f>
        <v>4187.3200000000006</v>
      </c>
      <c r="G213" s="123">
        <f>SUM(G207:G212)</f>
        <v>0</v>
      </c>
      <c r="H213" s="123">
        <f>SUM(H207:H212)</f>
        <v>4187.3200000000006</v>
      </c>
      <c r="I213" s="124">
        <f>SUM(I207:I212)</f>
        <v>4187.3200000000006</v>
      </c>
    </row>
    <row r="214" spans="1:9" ht="16.5" customHeight="1" thickTop="1" x14ac:dyDescent="0.25">
      <c r="A214" s="94" t="s">
        <v>46</v>
      </c>
      <c r="B214" s="95"/>
      <c r="C214" s="95"/>
      <c r="D214" s="95"/>
      <c r="E214" s="97"/>
      <c r="F214" s="98"/>
      <c r="G214" s="98"/>
      <c r="H214" s="98"/>
      <c r="I214" s="99">
        <f>I234</f>
        <v>0</v>
      </c>
    </row>
    <row r="215" spans="1:9" ht="32.25" customHeight="1" x14ac:dyDescent="0.2">
      <c r="A215" s="500"/>
      <c r="B215" s="501"/>
      <c r="C215" s="502"/>
      <c r="D215" s="501"/>
      <c r="E215" s="503"/>
      <c r="F215" s="504"/>
      <c r="G215" s="505"/>
      <c r="H215" s="504"/>
      <c r="I215" s="504"/>
    </row>
    <row r="216" spans="1:9" ht="31.5" customHeight="1" x14ac:dyDescent="0.2">
      <c r="A216" s="500"/>
      <c r="B216" s="501"/>
      <c r="C216" s="136"/>
      <c r="D216" s="458"/>
      <c r="E216" s="503"/>
      <c r="F216" s="420"/>
      <c r="G216" s="421"/>
      <c r="H216" s="420"/>
      <c r="I216" s="421"/>
    </row>
    <row r="217" spans="1:9" ht="37.5" customHeight="1" x14ac:dyDescent="0.25">
      <c r="A217" s="506"/>
      <c r="B217" s="501"/>
      <c r="C217" s="136"/>
      <c r="D217" s="458"/>
      <c r="E217" s="503"/>
      <c r="F217" s="420"/>
      <c r="G217" s="421"/>
      <c r="H217" s="420"/>
      <c r="I217" s="421"/>
    </row>
    <row r="218" spans="1:9" ht="36.75" customHeight="1" x14ac:dyDescent="0.25">
      <c r="A218" s="506"/>
      <c r="B218" s="501"/>
      <c r="C218" s="136"/>
      <c r="D218" s="458"/>
      <c r="E218" s="503"/>
      <c r="F218" s="420"/>
      <c r="G218" s="421"/>
      <c r="H218" s="420"/>
      <c r="I218" s="421"/>
    </row>
    <row r="219" spans="1:9" ht="47.25" customHeight="1" x14ac:dyDescent="0.25">
      <c r="A219" s="138"/>
      <c r="B219" s="501"/>
      <c r="C219" s="136"/>
      <c r="D219" s="458"/>
      <c r="E219" s="503"/>
      <c r="F219" s="420"/>
      <c r="G219" s="421"/>
      <c r="H219" s="420"/>
      <c r="I219" s="421"/>
    </row>
    <row r="220" spans="1:9" ht="16.5" customHeight="1" x14ac:dyDescent="0.25">
      <c r="A220" s="75"/>
      <c r="B220" s="70"/>
      <c r="C220" s="71"/>
      <c r="D220" s="70"/>
      <c r="E220" s="72"/>
      <c r="F220" s="76"/>
      <c r="G220" s="76"/>
      <c r="H220" s="76"/>
      <c r="I220" s="77"/>
    </row>
    <row r="221" spans="1:9" ht="16.5" customHeight="1" x14ac:dyDescent="0.25">
      <c r="A221" s="75"/>
      <c r="B221" s="70"/>
      <c r="C221" s="71"/>
      <c r="D221" s="70"/>
      <c r="E221" s="72"/>
      <c r="F221" s="76"/>
      <c r="G221" s="76"/>
      <c r="H221" s="76"/>
      <c r="I221" s="77"/>
    </row>
    <row r="222" spans="1:9" ht="16.5" customHeight="1" x14ac:dyDescent="0.25">
      <c r="A222" s="75"/>
      <c r="B222" s="70"/>
      <c r="C222" s="71"/>
      <c r="D222" s="70"/>
      <c r="E222" s="72"/>
      <c r="F222" s="76"/>
      <c r="G222" s="76"/>
      <c r="H222" s="76"/>
      <c r="I222" s="77"/>
    </row>
    <row r="223" spans="1:9" ht="16.5" customHeight="1" x14ac:dyDescent="0.25">
      <c r="A223" s="75"/>
      <c r="B223" s="70"/>
      <c r="C223" s="71"/>
      <c r="D223" s="70"/>
      <c r="E223" s="72"/>
      <c r="F223" s="76"/>
      <c r="G223" s="76"/>
      <c r="H223" s="76"/>
      <c r="I223" s="77"/>
    </row>
    <row r="224" spans="1:9" ht="16.5" customHeight="1" x14ac:dyDescent="0.25">
      <c r="A224" s="75"/>
      <c r="B224" s="70"/>
      <c r="C224" s="71"/>
      <c r="D224" s="70"/>
      <c r="E224" s="72"/>
      <c r="F224" s="76"/>
      <c r="G224" s="76"/>
      <c r="H224" s="76"/>
      <c r="I224" s="77"/>
    </row>
    <row r="225" spans="1:10" ht="16.5" customHeight="1" x14ac:dyDescent="0.25">
      <c r="A225" s="75"/>
      <c r="B225" s="70"/>
      <c r="C225" s="71"/>
      <c r="D225" s="70"/>
      <c r="E225" s="72"/>
      <c r="F225" s="76"/>
      <c r="G225" s="76"/>
      <c r="H225" s="76"/>
      <c r="I225" s="77"/>
    </row>
    <row r="226" spans="1:10" ht="16.5" customHeight="1" x14ac:dyDescent="0.25">
      <c r="A226" s="75"/>
      <c r="B226" s="70"/>
      <c r="C226" s="71"/>
      <c r="D226" s="70"/>
      <c r="E226" s="72"/>
      <c r="F226" s="76"/>
      <c r="G226" s="76"/>
      <c r="H226" s="76"/>
      <c r="I226" s="77"/>
    </row>
    <row r="227" spans="1:10" ht="16.5" customHeight="1" x14ac:dyDescent="0.25">
      <c r="A227" s="75"/>
      <c r="B227" s="70"/>
      <c r="C227" s="71"/>
      <c r="D227" s="70"/>
      <c r="E227" s="72"/>
      <c r="F227" s="76"/>
      <c r="G227" s="76"/>
      <c r="H227" s="76"/>
      <c r="I227" s="77"/>
    </row>
    <row r="228" spans="1:10" ht="16.5" customHeight="1" x14ac:dyDescent="0.25">
      <c r="A228" s="75"/>
      <c r="B228" s="70"/>
      <c r="C228" s="71"/>
      <c r="D228" s="70"/>
      <c r="E228" s="72"/>
      <c r="F228" s="76"/>
      <c r="G228" s="76"/>
      <c r="H228" s="76"/>
      <c r="I228" s="77"/>
    </row>
    <row r="229" spans="1:10" ht="16.5" customHeight="1" x14ac:dyDescent="0.25">
      <c r="A229" s="75"/>
      <c r="B229" s="70"/>
      <c r="C229" s="71"/>
      <c r="D229" s="70"/>
      <c r="E229" s="72"/>
      <c r="F229" s="76"/>
      <c r="G229" s="76"/>
      <c r="H229" s="76"/>
      <c r="I229" s="77"/>
    </row>
    <row r="230" spans="1:10" ht="16.5" customHeight="1" x14ac:dyDescent="0.25">
      <c r="A230" s="75"/>
      <c r="B230" s="70"/>
      <c r="C230" s="71"/>
      <c r="D230" s="70"/>
      <c r="E230" s="72"/>
      <c r="F230" s="76"/>
      <c r="G230" s="76"/>
      <c r="H230" s="76"/>
      <c r="I230" s="77"/>
    </row>
    <row r="231" spans="1:10" ht="16.5" customHeight="1" x14ac:dyDescent="0.25">
      <c r="A231" s="75"/>
      <c r="B231" s="70"/>
      <c r="C231" s="71"/>
      <c r="D231" s="70"/>
      <c r="E231" s="72"/>
      <c r="F231" s="76"/>
      <c r="G231" s="76"/>
      <c r="H231" s="76"/>
      <c r="I231" s="77"/>
    </row>
    <row r="232" spans="1:10" ht="16.5" customHeight="1" x14ac:dyDescent="0.25">
      <c r="A232" s="75"/>
      <c r="B232" s="70"/>
      <c r="C232" s="71"/>
      <c r="D232" s="70"/>
      <c r="E232" s="72"/>
      <c r="F232" s="76"/>
      <c r="G232" s="76"/>
      <c r="H232" s="76"/>
      <c r="I232" s="77"/>
    </row>
    <row r="233" spans="1:10" ht="16.5" customHeight="1" thickBot="1" x14ac:dyDescent="0.3">
      <c r="A233" s="83"/>
      <c r="B233" s="84"/>
      <c r="C233" s="85"/>
      <c r="D233" s="84"/>
      <c r="E233" s="86"/>
      <c r="F233" s="87"/>
      <c r="G233" s="87"/>
      <c r="H233" s="87"/>
      <c r="I233" s="88"/>
    </row>
    <row r="234" spans="1:10" ht="16.5" customHeight="1" thickTop="1" thickBot="1" x14ac:dyDescent="0.3">
      <c r="A234" s="106" t="s">
        <v>43</v>
      </c>
      <c r="B234" s="107"/>
      <c r="C234" s="144"/>
      <c r="D234" s="107"/>
      <c r="E234" s="108">
        <f>SUM(E215:E233)</f>
        <v>0</v>
      </c>
      <c r="F234" s="123">
        <f>SUM(F215:F233)</f>
        <v>0</v>
      </c>
      <c r="G234" s="123">
        <f>SUM(G215:G233)</f>
        <v>0</v>
      </c>
      <c r="H234" s="123">
        <f>SUM(H215:H233)</f>
        <v>0</v>
      </c>
      <c r="I234" s="124">
        <f>SUM(I215:I233)</f>
        <v>0</v>
      </c>
    </row>
    <row r="235" spans="1:10" ht="16.5" customHeight="1" thickTop="1" thickBot="1" x14ac:dyDescent="0.3">
      <c r="A235" s="125" t="s">
        <v>47</v>
      </c>
      <c r="B235" s="126"/>
      <c r="C235" s="145"/>
      <c r="D235" s="126"/>
      <c r="E235" s="127"/>
      <c r="F235" s="128"/>
      <c r="G235" s="128"/>
      <c r="H235" s="128"/>
      <c r="I235" s="129">
        <f>I255</f>
        <v>5099.6000000000004</v>
      </c>
    </row>
    <row r="236" spans="1:10" ht="58.5" customHeight="1" thickTop="1" x14ac:dyDescent="0.25">
      <c r="A236" s="146">
        <v>1</v>
      </c>
      <c r="B236" s="985" t="s">
        <v>14879</v>
      </c>
      <c r="C236" s="986" t="s">
        <v>14880</v>
      </c>
      <c r="D236" s="987" t="s">
        <v>14879</v>
      </c>
      <c r="E236" s="988">
        <v>1015</v>
      </c>
      <c r="F236" s="429">
        <v>2549.8000000000002</v>
      </c>
      <c r="G236" s="678"/>
      <c r="H236" s="429">
        <v>2549.8000000000002</v>
      </c>
      <c r="I236" s="430">
        <v>2549.8000000000002</v>
      </c>
      <c r="J236" s="533"/>
    </row>
    <row r="237" spans="1:10" ht="55.5" customHeight="1" x14ac:dyDescent="0.25">
      <c r="A237" s="138">
        <v>2</v>
      </c>
      <c r="B237" s="989" t="s">
        <v>14881</v>
      </c>
      <c r="C237" s="30" t="s">
        <v>14880</v>
      </c>
      <c r="D237" s="990" t="s">
        <v>14881</v>
      </c>
      <c r="E237" s="32">
        <v>1795</v>
      </c>
      <c r="F237" s="33">
        <v>2549.8000000000002</v>
      </c>
      <c r="G237" s="674"/>
      <c r="H237" s="33">
        <v>2549.8000000000002</v>
      </c>
      <c r="I237" s="432">
        <v>2549.8000000000002</v>
      </c>
    </row>
    <row r="238" spans="1:10" ht="45.75" customHeight="1" x14ac:dyDescent="0.25">
      <c r="A238" s="138"/>
      <c r="B238" s="50"/>
      <c r="C238" s="41"/>
      <c r="D238" s="50"/>
      <c r="E238" s="40"/>
      <c r="F238" s="33"/>
      <c r="G238" s="50"/>
      <c r="H238" s="33"/>
      <c r="I238" s="33"/>
    </row>
    <row r="239" spans="1:10" ht="16.5" customHeight="1" x14ac:dyDescent="0.25">
      <c r="A239" s="138"/>
      <c r="B239" s="70"/>
      <c r="C239" s="71"/>
      <c r="D239" s="70"/>
      <c r="E239" s="72"/>
      <c r="F239" s="73"/>
      <c r="G239" s="73"/>
      <c r="H239" s="73"/>
      <c r="I239" s="74"/>
    </row>
    <row r="240" spans="1:10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thickBot="1" x14ac:dyDescent="0.3">
      <c r="A254" s="83"/>
      <c r="B254" s="84"/>
      <c r="C254" s="85"/>
      <c r="D254" s="84"/>
      <c r="E254" s="86"/>
      <c r="F254" s="87"/>
      <c r="G254" s="87"/>
      <c r="H254" s="87"/>
      <c r="I254" s="88"/>
    </row>
    <row r="255" spans="1:9" ht="16.5" customHeight="1" thickTop="1" thickBot="1" x14ac:dyDescent="0.3">
      <c r="A255" s="89" t="s">
        <v>43</v>
      </c>
      <c r="B255" s="90"/>
      <c r="C255" s="91"/>
      <c r="D255" s="90"/>
      <c r="E255" s="152">
        <f>SUM(E236:E254)</f>
        <v>2810</v>
      </c>
      <c r="F255" s="92">
        <f>SUM(F236:F254)</f>
        <v>5099.6000000000004</v>
      </c>
      <c r="G255" s="92">
        <f>SUM(G236:G254)</f>
        <v>0</v>
      </c>
      <c r="H255" s="92">
        <f>SUM(H236:H254)</f>
        <v>5099.6000000000004</v>
      </c>
      <c r="I255" s="93">
        <f>SUM(I236:I254)</f>
        <v>5099.6000000000004</v>
      </c>
    </row>
    <row r="256" spans="1:9" ht="16.5" customHeight="1" thickTop="1" thickBot="1" x14ac:dyDescent="0.3">
      <c r="A256" s="110" t="s">
        <v>48</v>
      </c>
      <c r="B256" s="111"/>
      <c r="C256" s="153"/>
      <c r="D256" s="111"/>
      <c r="E256" s="112"/>
      <c r="F256" s="113"/>
      <c r="G256" s="113"/>
      <c r="H256" s="113"/>
      <c r="I256" s="114">
        <f>I276</f>
        <v>0</v>
      </c>
    </row>
    <row r="257" spans="1:9" ht="67.5" customHeight="1" thickTop="1" x14ac:dyDescent="0.25">
      <c r="A257" s="146"/>
      <c r="B257" s="50"/>
      <c r="C257" s="41"/>
      <c r="D257" s="50"/>
      <c r="E257" s="40"/>
      <c r="F257" s="33"/>
      <c r="G257" s="50"/>
      <c r="H257" s="33"/>
      <c r="I257" s="33"/>
    </row>
    <row r="258" spans="1:9" ht="16.5" customHeight="1" x14ac:dyDescent="0.25">
      <c r="A258" s="75"/>
      <c r="B258" s="70"/>
      <c r="C258" s="71"/>
      <c r="D258" s="70"/>
      <c r="E258" s="72"/>
      <c r="F258" s="76"/>
      <c r="G258" s="73"/>
      <c r="H258" s="76"/>
      <c r="I258" s="74"/>
    </row>
    <row r="259" spans="1:9" ht="16.5" customHeight="1" x14ac:dyDescent="0.25">
      <c r="A259" s="75"/>
      <c r="B259" s="70"/>
      <c r="C259" s="71"/>
      <c r="D259" s="70"/>
      <c r="E259" s="7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thickBot="1" x14ac:dyDescent="0.3">
      <c r="A275" s="83"/>
      <c r="B275" s="84"/>
      <c r="C275" s="85"/>
      <c r="D275" s="84"/>
      <c r="E275" s="86"/>
      <c r="F275" s="87"/>
      <c r="G275" s="87"/>
      <c r="H275" s="87"/>
      <c r="I275" s="88"/>
    </row>
    <row r="276" spans="1:9" ht="16.5" customHeight="1" thickTop="1" thickBot="1" x14ac:dyDescent="0.3">
      <c r="A276" s="155" t="s">
        <v>43</v>
      </c>
      <c r="B276" s="156"/>
      <c r="C276" s="157"/>
      <c r="D276" s="156"/>
      <c r="E276" s="158">
        <f>SUM(E257:E275)</f>
        <v>0</v>
      </c>
      <c r="F276" s="159">
        <f>SUM(F257:F275)</f>
        <v>0</v>
      </c>
      <c r="G276" s="159">
        <f>SUM(G257:G275)</f>
        <v>0</v>
      </c>
      <c r="H276" s="159">
        <f>SUM(H257:H275)</f>
        <v>0</v>
      </c>
      <c r="I276" s="160">
        <f>SUM(I257:I275)</f>
        <v>0</v>
      </c>
    </row>
    <row r="277" spans="1:9" ht="16.5" customHeight="1" thickTop="1" thickBot="1" x14ac:dyDescent="0.3">
      <c r="A277" s="11" t="s">
        <v>49</v>
      </c>
      <c r="B277" s="12"/>
      <c r="C277" s="13"/>
      <c r="D277" s="14"/>
      <c r="E277" s="15">
        <f>E384+E405+E426+E447+E468+E489</f>
        <v>1258.5</v>
      </c>
      <c r="F277" s="161"/>
      <c r="G277" s="161"/>
      <c r="H277" s="161"/>
      <c r="I277" s="15">
        <f>I384+I405+I426+I447+I468+I489</f>
        <v>3365312.9499999997</v>
      </c>
    </row>
    <row r="278" spans="1:9" ht="16.5" customHeight="1" thickTop="1" x14ac:dyDescent="0.25">
      <c r="A278" s="19" t="s">
        <v>13</v>
      </c>
      <c r="B278" s="20"/>
      <c r="C278" s="21"/>
      <c r="D278" s="20"/>
      <c r="E278" s="22"/>
      <c r="F278" s="162"/>
      <c r="G278" s="162"/>
      <c r="H278" s="162"/>
      <c r="I278" s="23">
        <f>I384</f>
        <v>47850</v>
      </c>
    </row>
    <row r="279" spans="1:9" ht="68.25" customHeight="1" x14ac:dyDescent="0.2">
      <c r="A279" s="163">
        <v>1</v>
      </c>
      <c r="B279" s="785" t="s">
        <v>14882</v>
      </c>
      <c r="C279" s="991" t="s">
        <v>14883</v>
      </c>
      <c r="D279" s="785" t="s">
        <v>14882</v>
      </c>
      <c r="E279" s="470">
        <v>5</v>
      </c>
      <c r="F279" s="992">
        <v>550</v>
      </c>
      <c r="G279" s="993"/>
      <c r="H279" s="992">
        <v>550</v>
      </c>
      <c r="I279" s="992">
        <v>550</v>
      </c>
    </row>
    <row r="280" spans="1:9" ht="57" customHeight="1" x14ac:dyDescent="0.2">
      <c r="A280" s="163">
        <v>2</v>
      </c>
      <c r="B280" s="785" t="s">
        <v>14884</v>
      </c>
      <c r="C280" s="991" t="s">
        <v>14885</v>
      </c>
      <c r="D280" s="785" t="s">
        <v>14884</v>
      </c>
      <c r="E280" s="470">
        <v>9</v>
      </c>
      <c r="F280" s="992">
        <v>550</v>
      </c>
      <c r="G280" s="993"/>
      <c r="H280" s="992">
        <v>550</v>
      </c>
      <c r="I280" s="992">
        <v>550</v>
      </c>
    </row>
    <row r="281" spans="1:9" ht="42.75" customHeight="1" x14ac:dyDescent="0.2">
      <c r="A281" s="163">
        <v>3</v>
      </c>
      <c r="B281" s="785" t="s">
        <v>14886</v>
      </c>
      <c r="C281" s="991" t="s">
        <v>14887</v>
      </c>
      <c r="D281" s="785" t="s">
        <v>14886</v>
      </c>
      <c r="E281" s="470">
        <v>7</v>
      </c>
      <c r="F281" s="992">
        <v>550</v>
      </c>
      <c r="G281" s="993"/>
      <c r="H281" s="992">
        <v>550</v>
      </c>
      <c r="I281" s="992">
        <v>550</v>
      </c>
    </row>
    <row r="282" spans="1:9" ht="50.25" customHeight="1" x14ac:dyDescent="0.2">
      <c r="A282" s="163">
        <v>4</v>
      </c>
      <c r="B282" s="785" t="s">
        <v>14888</v>
      </c>
      <c r="C282" s="991" t="s">
        <v>14889</v>
      </c>
      <c r="D282" s="785" t="s">
        <v>14888</v>
      </c>
      <c r="E282" s="470">
        <v>10</v>
      </c>
      <c r="F282" s="992">
        <v>550</v>
      </c>
      <c r="G282" s="993"/>
      <c r="H282" s="992">
        <v>550</v>
      </c>
      <c r="I282" s="992">
        <v>550</v>
      </c>
    </row>
    <row r="283" spans="1:9" ht="46.5" customHeight="1" x14ac:dyDescent="0.2">
      <c r="A283" s="163">
        <v>5</v>
      </c>
      <c r="B283" s="785" t="s">
        <v>14890</v>
      </c>
      <c r="C283" s="994" t="s">
        <v>14891</v>
      </c>
      <c r="D283" s="785" t="s">
        <v>14890</v>
      </c>
      <c r="E283" s="470">
        <v>7</v>
      </c>
      <c r="F283" s="992">
        <v>550</v>
      </c>
      <c r="G283" s="993"/>
      <c r="H283" s="992">
        <v>550</v>
      </c>
      <c r="I283" s="992">
        <v>550</v>
      </c>
    </row>
    <row r="284" spans="1:9" ht="34.5" customHeight="1" x14ac:dyDescent="0.2">
      <c r="A284" s="163">
        <v>6</v>
      </c>
      <c r="B284" s="785" t="s">
        <v>14892</v>
      </c>
      <c r="C284" s="991" t="s">
        <v>14893</v>
      </c>
      <c r="D284" s="785" t="s">
        <v>14892</v>
      </c>
      <c r="E284" s="470">
        <v>10</v>
      </c>
      <c r="F284" s="992">
        <v>550</v>
      </c>
      <c r="G284" s="993"/>
      <c r="H284" s="992">
        <v>550</v>
      </c>
      <c r="I284" s="992">
        <v>550</v>
      </c>
    </row>
    <row r="285" spans="1:9" ht="37.5" customHeight="1" x14ac:dyDescent="0.2">
      <c r="A285" s="163">
        <v>7</v>
      </c>
      <c r="B285" s="785" t="s">
        <v>14894</v>
      </c>
      <c r="C285" s="991" t="s">
        <v>14895</v>
      </c>
      <c r="D285" s="785" t="s">
        <v>14894</v>
      </c>
      <c r="E285" s="470">
        <v>3.5</v>
      </c>
      <c r="F285" s="992">
        <v>550</v>
      </c>
      <c r="G285" s="993"/>
      <c r="H285" s="992">
        <v>550</v>
      </c>
      <c r="I285" s="992">
        <v>550</v>
      </c>
    </row>
    <row r="286" spans="1:9" ht="37.5" customHeight="1" x14ac:dyDescent="0.2">
      <c r="A286" s="163">
        <v>8</v>
      </c>
      <c r="B286" s="785" t="s">
        <v>14896</v>
      </c>
      <c r="C286" s="991" t="s">
        <v>14897</v>
      </c>
      <c r="D286" s="785" t="s">
        <v>14896</v>
      </c>
      <c r="E286" s="470">
        <v>15</v>
      </c>
      <c r="F286" s="992">
        <v>550</v>
      </c>
      <c r="G286" s="993"/>
      <c r="H286" s="992">
        <v>550</v>
      </c>
      <c r="I286" s="992">
        <v>550</v>
      </c>
    </row>
    <row r="287" spans="1:9" ht="51.75" customHeight="1" x14ac:dyDescent="0.2">
      <c r="A287" s="163">
        <v>9</v>
      </c>
      <c r="B287" s="785" t="s">
        <v>14898</v>
      </c>
      <c r="C287" s="994" t="s">
        <v>14899</v>
      </c>
      <c r="D287" s="785" t="s">
        <v>14898</v>
      </c>
      <c r="E287" s="470">
        <v>15</v>
      </c>
      <c r="F287" s="992">
        <v>550</v>
      </c>
      <c r="G287" s="993"/>
      <c r="H287" s="992">
        <v>550</v>
      </c>
      <c r="I287" s="992">
        <v>550</v>
      </c>
    </row>
    <row r="288" spans="1:9" ht="54.75" customHeight="1" x14ac:dyDescent="0.2">
      <c r="A288" s="163">
        <v>10</v>
      </c>
      <c r="B288" s="785" t="s">
        <v>14900</v>
      </c>
      <c r="C288" s="991" t="s">
        <v>14901</v>
      </c>
      <c r="D288" s="785" t="s">
        <v>14900</v>
      </c>
      <c r="E288" s="470">
        <v>10</v>
      </c>
      <c r="F288" s="992">
        <v>550</v>
      </c>
      <c r="G288" s="993"/>
      <c r="H288" s="992">
        <v>550</v>
      </c>
      <c r="I288" s="992">
        <v>550</v>
      </c>
    </row>
    <row r="289" spans="1:9" ht="49.5" customHeight="1" x14ac:dyDescent="0.2">
      <c r="A289" s="163">
        <v>11</v>
      </c>
      <c r="B289" s="785" t="s">
        <v>14902</v>
      </c>
      <c r="C289" s="991" t="s">
        <v>14903</v>
      </c>
      <c r="D289" s="785" t="s">
        <v>14902</v>
      </c>
      <c r="E289" s="470">
        <v>10</v>
      </c>
      <c r="F289" s="992">
        <v>550</v>
      </c>
      <c r="G289" s="993"/>
      <c r="H289" s="992">
        <v>550</v>
      </c>
      <c r="I289" s="992">
        <v>550</v>
      </c>
    </row>
    <row r="290" spans="1:9" ht="49.5" customHeight="1" x14ac:dyDescent="0.2">
      <c r="A290" s="163">
        <v>12</v>
      </c>
      <c r="B290" s="785" t="s">
        <v>14904</v>
      </c>
      <c r="C290" s="991" t="s">
        <v>14905</v>
      </c>
      <c r="D290" s="785" t="s">
        <v>14904</v>
      </c>
      <c r="E290" s="470">
        <v>5</v>
      </c>
      <c r="F290" s="992">
        <v>550</v>
      </c>
      <c r="G290" s="993"/>
      <c r="H290" s="992">
        <v>550</v>
      </c>
      <c r="I290" s="992">
        <v>550</v>
      </c>
    </row>
    <row r="291" spans="1:9" ht="36.75" customHeight="1" x14ac:dyDescent="0.2">
      <c r="A291" s="163">
        <v>13</v>
      </c>
      <c r="B291" s="785" t="s">
        <v>14906</v>
      </c>
      <c r="C291" s="991" t="s">
        <v>14907</v>
      </c>
      <c r="D291" s="785" t="s">
        <v>14906</v>
      </c>
      <c r="E291" s="470">
        <v>5</v>
      </c>
      <c r="F291" s="992">
        <v>550</v>
      </c>
      <c r="G291" s="993"/>
      <c r="H291" s="992">
        <v>550</v>
      </c>
      <c r="I291" s="992">
        <v>550</v>
      </c>
    </row>
    <row r="292" spans="1:9" ht="47.25" customHeight="1" x14ac:dyDescent="0.2">
      <c r="A292" s="163">
        <v>14</v>
      </c>
      <c r="B292" s="785" t="s">
        <v>14908</v>
      </c>
      <c r="C292" s="991" t="s">
        <v>14909</v>
      </c>
      <c r="D292" s="785" t="s">
        <v>14908</v>
      </c>
      <c r="E292" s="470">
        <v>10</v>
      </c>
      <c r="F292" s="992">
        <v>550</v>
      </c>
      <c r="G292" s="993"/>
      <c r="H292" s="992">
        <v>550</v>
      </c>
      <c r="I292" s="992">
        <v>550</v>
      </c>
    </row>
    <row r="293" spans="1:9" ht="44.25" customHeight="1" x14ac:dyDescent="0.2">
      <c r="A293" s="163">
        <v>15</v>
      </c>
      <c r="B293" s="785" t="s">
        <v>14910</v>
      </c>
      <c r="C293" s="991" t="s">
        <v>14911</v>
      </c>
      <c r="D293" s="785" t="s">
        <v>14910</v>
      </c>
      <c r="E293" s="470">
        <v>10</v>
      </c>
      <c r="F293" s="992">
        <v>550</v>
      </c>
      <c r="G293" s="993"/>
      <c r="H293" s="992">
        <v>550</v>
      </c>
      <c r="I293" s="992">
        <v>550</v>
      </c>
    </row>
    <row r="294" spans="1:9" ht="43.5" customHeight="1" x14ac:dyDescent="0.2">
      <c r="A294" s="163">
        <v>16</v>
      </c>
      <c r="B294" s="785" t="s">
        <v>177</v>
      </c>
      <c r="C294" s="991" t="s">
        <v>14912</v>
      </c>
      <c r="D294" s="785" t="s">
        <v>177</v>
      </c>
      <c r="E294" s="470">
        <v>5</v>
      </c>
      <c r="F294" s="992">
        <v>550</v>
      </c>
      <c r="G294" s="993"/>
      <c r="H294" s="992">
        <v>550</v>
      </c>
      <c r="I294" s="992">
        <v>550</v>
      </c>
    </row>
    <row r="295" spans="1:9" ht="40.5" customHeight="1" x14ac:dyDescent="0.2">
      <c r="A295" s="163">
        <v>17</v>
      </c>
      <c r="B295" s="785" t="s">
        <v>177</v>
      </c>
      <c r="C295" s="991" t="s">
        <v>14913</v>
      </c>
      <c r="D295" s="785" t="s">
        <v>177</v>
      </c>
      <c r="E295" s="470">
        <v>5</v>
      </c>
      <c r="F295" s="992">
        <v>550</v>
      </c>
      <c r="G295" s="993"/>
      <c r="H295" s="992">
        <v>550</v>
      </c>
      <c r="I295" s="992">
        <v>550</v>
      </c>
    </row>
    <row r="296" spans="1:9" ht="39.75" customHeight="1" x14ac:dyDescent="0.2">
      <c r="A296" s="163">
        <v>18</v>
      </c>
      <c r="B296" s="785" t="s">
        <v>177</v>
      </c>
      <c r="C296" s="991" t="s">
        <v>14914</v>
      </c>
      <c r="D296" s="785" t="s">
        <v>177</v>
      </c>
      <c r="E296" s="470">
        <v>5</v>
      </c>
      <c r="F296" s="992">
        <v>550</v>
      </c>
      <c r="G296" s="993"/>
      <c r="H296" s="992">
        <v>550</v>
      </c>
      <c r="I296" s="992">
        <v>550</v>
      </c>
    </row>
    <row r="297" spans="1:9" ht="44.25" customHeight="1" x14ac:dyDescent="0.2">
      <c r="A297" s="163">
        <v>19</v>
      </c>
      <c r="B297" s="785" t="s">
        <v>177</v>
      </c>
      <c r="C297" s="991" t="s">
        <v>14915</v>
      </c>
      <c r="D297" s="785" t="s">
        <v>177</v>
      </c>
      <c r="E297" s="470">
        <v>5</v>
      </c>
      <c r="F297" s="992">
        <v>550</v>
      </c>
      <c r="G297" s="993"/>
      <c r="H297" s="992">
        <v>550</v>
      </c>
      <c r="I297" s="992">
        <v>550</v>
      </c>
    </row>
    <row r="298" spans="1:9" ht="41.25" customHeight="1" x14ac:dyDescent="0.2">
      <c r="A298" s="163">
        <v>20</v>
      </c>
      <c r="B298" s="785" t="s">
        <v>177</v>
      </c>
      <c r="C298" s="991" t="s">
        <v>14916</v>
      </c>
      <c r="D298" s="785" t="s">
        <v>177</v>
      </c>
      <c r="E298" s="470">
        <v>5</v>
      </c>
      <c r="F298" s="992">
        <v>550</v>
      </c>
      <c r="G298" s="993"/>
      <c r="H298" s="992">
        <v>550</v>
      </c>
      <c r="I298" s="992">
        <v>550</v>
      </c>
    </row>
    <row r="299" spans="1:9" ht="47.25" customHeight="1" x14ac:dyDescent="0.2">
      <c r="A299" s="163">
        <v>21</v>
      </c>
      <c r="B299" s="785" t="s">
        <v>177</v>
      </c>
      <c r="C299" s="991" t="s">
        <v>14917</v>
      </c>
      <c r="D299" s="785" t="s">
        <v>177</v>
      </c>
      <c r="E299" s="470">
        <v>5</v>
      </c>
      <c r="F299" s="992">
        <v>550</v>
      </c>
      <c r="G299" s="993"/>
      <c r="H299" s="992">
        <v>550</v>
      </c>
      <c r="I299" s="992">
        <v>550</v>
      </c>
    </row>
    <row r="300" spans="1:9" ht="45.75" customHeight="1" x14ac:dyDescent="0.2">
      <c r="A300" s="163">
        <v>22</v>
      </c>
      <c r="B300" s="785" t="s">
        <v>177</v>
      </c>
      <c r="C300" s="991" t="s">
        <v>14918</v>
      </c>
      <c r="D300" s="785" t="s">
        <v>177</v>
      </c>
      <c r="E300" s="470">
        <v>5</v>
      </c>
      <c r="F300" s="992">
        <v>550</v>
      </c>
      <c r="G300" s="993"/>
      <c r="H300" s="992">
        <v>550</v>
      </c>
      <c r="I300" s="992">
        <v>550</v>
      </c>
    </row>
    <row r="301" spans="1:9" ht="53.25" customHeight="1" x14ac:dyDescent="0.2">
      <c r="A301" s="163">
        <v>23</v>
      </c>
      <c r="B301" s="785" t="s">
        <v>177</v>
      </c>
      <c r="C301" s="991" t="s">
        <v>14919</v>
      </c>
      <c r="D301" s="785" t="s">
        <v>177</v>
      </c>
      <c r="E301" s="470">
        <v>5</v>
      </c>
      <c r="F301" s="992">
        <v>550</v>
      </c>
      <c r="G301" s="993"/>
      <c r="H301" s="992">
        <v>550</v>
      </c>
      <c r="I301" s="992">
        <v>550</v>
      </c>
    </row>
    <row r="302" spans="1:9" ht="34.5" customHeight="1" x14ac:dyDescent="0.2">
      <c r="A302" s="163">
        <v>24</v>
      </c>
      <c r="B302" s="785" t="s">
        <v>177</v>
      </c>
      <c r="C302" s="991" t="s">
        <v>14920</v>
      </c>
      <c r="D302" s="785" t="s">
        <v>177</v>
      </c>
      <c r="E302" s="470">
        <v>5</v>
      </c>
      <c r="F302" s="992">
        <v>550</v>
      </c>
      <c r="G302" s="993"/>
      <c r="H302" s="992">
        <v>550</v>
      </c>
      <c r="I302" s="992">
        <v>550</v>
      </c>
    </row>
    <row r="303" spans="1:9" ht="40.5" customHeight="1" x14ac:dyDescent="0.2">
      <c r="A303" s="163">
        <v>25</v>
      </c>
      <c r="B303" s="785" t="s">
        <v>177</v>
      </c>
      <c r="C303" s="991" t="s">
        <v>14921</v>
      </c>
      <c r="D303" s="785" t="s">
        <v>177</v>
      </c>
      <c r="E303" s="470">
        <v>5</v>
      </c>
      <c r="F303" s="992">
        <v>550</v>
      </c>
      <c r="G303" s="993"/>
      <c r="H303" s="992">
        <v>550</v>
      </c>
      <c r="I303" s="992">
        <v>550</v>
      </c>
    </row>
    <row r="304" spans="1:9" ht="34.5" customHeight="1" x14ac:dyDescent="0.2">
      <c r="A304" s="163">
        <v>26</v>
      </c>
      <c r="B304" s="785" t="s">
        <v>14922</v>
      </c>
      <c r="C304" s="991" t="s">
        <v>14923</v>
      </c>
      <c r="D304" s="785" t="s">
        <v>14922</v>
      </c>
      <c r="E304" s="470">
        <v>10</v>
      </c>
      <c r="F304" s="992">
        <v>550</v>
      </c>
      <c r="G304" s="993"/>
      <c r="H304" s="992">
        <v>550</v>
      </c>
      <c r="I304" s="992">
        <v>550</v>
      </c>
    </row>
    <row r="305" spans="1:9" ht="40.5" customHeight="1" x14ac:dyDescent="0.2">
      <c r="A305" s="163">
        <v>27</v>
      </c>
      <c r="B305" s="785" t="s">
        <v>14924</v>
      </c>
      <c r="C305" s="991" t="s">
        <v>14925</v>
      </c>
      <c r="D305" s="785" t="s">
        <v>14924</v>
      </c>
      <c r="E305" s="470">
        <v>3</v>
      </c>
      <c r="F305" s="992">
        <v>550</v>
      </c>
      <c r="G305" s="993"/>
      <c r="H305" s="992">
        <v>550</v>
      </c>
      <c r="I305" s="992">
        <v>550</v>
      </c>
    </row>
    <row r="306" spans="1:9" ht="41.25" customHeight="1" x14ac:dyDescent="0.2">
      <c r="A306" s="163">
        <v>28</v>
      </c>
      <c r="B306" s="785" t="s">
        <v>177</v>
      </c>
      <c r="C306" s="991" t="s">
        <v>14926</v>
      </c>
      <c r="D306" s="785" t="s">
        <v>177</v>
      </c>
      <c r="E306" s="470">
        <v>5</v>
      </c>
      <c r="F306" s="992">
        <v>550</v>
      </c>
      <c r="G306" s="993"/>
      <c r="H306" s="992">
        <v>550</v>
      </c>
      <c r="I306" s="992">
        <v>550</v>
      </c>
    </row>
    <row r="307" spans="1:9" ht="51.75" customHeight="1" x14ac:dyDescent="0.2">
      <c r="A307" s="163">
        <v>29</v>
      </c>
      <c r="B307" s="785" t="s">
        <v>177</v>
      </c>
      <c r="C307" s="991" t="s">
        <v>14927</v>
      </c>
      <c r="D307" s="785" t="s">
        <v>177</v>
      </c>
      <c r="E307" s="470">
        <v>5</v>
      </c>
      <c r="F307" s="992">
        <v>550</v>
      </c>
      <c r="G307" s="993"/>
      <c r="H307" s="992">
        <v>550</v>
      </c>
      <c r="I307" s="992">
        <v>550</v>
      </c>
    </row>
    <row r="308" spans="1:9" ht="56.25" customHeight="1" x14ac:dyDescent="0.2">
      <c r="A308" s="163">
        <v>30</v>
      </c>
      <c r="B308" s="785" t="s">
        <v>177</v>
      </c>
      <c r="C308" s="991" t="s">
        <v>14928</v>
      </c>
      <c r="D308" s="785" t="s">
        <v>177</v>
      </c>
      <c r="E308" s="470">
        <v>5</v>
      </c>
      <c r="F308" s="992">
        <v>550</v>
      </c>
      <c r="G308" s="993"/>
      <c r="H308" s="992">
        <v>550</v>
      </c>
      <c r="I308" s="992">
        <v>550</v>
      </c>
    </row>
    <row r="309" spans="1:9" ht="45.75" customHeight="1" x14ac:dyDescent="0.2">
      <c r="A309" s="163">
        <v>31</v>
      </c>
      <c r="B309" s="785" t="s">
        <v>177</v>
      </c>
      <c r="C309" s="991" t="s">
        <v>14929</v>
      </c>
      <c r="D309" s="785" t="s">
        <v>177</v>
      </c>
      <c r="E309" s="470">
        <v>12</v>
      </c>
      <c r="F309" s="992">
        <v>550</v>
      </c>
      <c r="G309" s="993"/>
      <c r="H309" s="992">
        <v>550</v>
      </c>
      <c r="I309" s="992">
        <v>550</v>
      </c>
    </row>
    <row r="310" spans="1:9" ht="36.75" customHeight="1" x14ac:dyDescent="0.2">
      <c r="A310" s="163">
        <v>32</v>
      </c>
      <c r="B310" s="785" t="s">
        <v>177</v>
      </c>
      <c r="C310" s="991" t="s">
        <v>14930</v>
      </c>
      <c r="D310" s="785" t="s">
        <v>177</v>
      </c>
      <c r="E310" s="470">
        <v>10</v>
      </c>
      <c r="F310" s="992">
        <v>550</v>
      </c>
      <c r="G310" s="993"/>
      <c r="H310" s="992">
        <v>550</v>
      </c>
      <c r="I310" s="992">
        <v>550</v>
      </c>
    </row>
    <row r="311" spans="1:9" ht="35.25" customHeight="1" x14ac:dyDescent="0.2">
      <c r="A311" s="163">
        <v>33</v>
      </c>
      <c r="B311" s="785" t="s">
        <v>177</v>
      </c>
      <c r="C311" s="991" t="s">
        <v>14931</v>
      </c>
      <c r="D311" s="785" t="s">
        <v>177</v>
      </c>
      <c r="E311" s="470">
        <v>10</v>
      </c>
      <c r="F311" s="992">
        <v>550</v>
      </c>
      <c r="G311" s="993"/>
      <c r="H311" s="992">
        <v>550</v>
      </c>
      <c r="I311" s="992">
        <v>550</v>
      </c>
    </row>
    <row r="312" spans="1:9" ht="35.25" customHeight="1" x14ac:dyDescent="0.2">
      <c r="A312" s="163">
        <v>34</v>
      </c>
      <c r="B312" s="785" t="s">
        <v>177</v>
      </c>
      <c r="C312" s="991" t="s">
        <v>14932</v>
      </c>
      <c r="D312" s="785" t="s">
        <v>177</v>
      </c>
      <c r="E312" s="470">
        <v>8</v>
      </c>
      <c r="F312" s="992">
        <v>550</v>
      </c>
      <c r="G312" s="993"/>
      <c r="H312" s="992">
        <v>550</v>
      </c>
      <c r="I312" s="992">
        <v>550</v>
      </c>
    </row>
    <row r="313" spans="1:9" ht="37.5" customHeight="1" x14ac:dyDescent="0.2">
      <c r="A313" s="163">
        <v>35</v>
      </c>
      <c r="B313" s="785" t="s">
        <v>177</v>
      </c>
      <c r="C313" s="991" t="s">
        <v>14933</v>
      </c>
      <c r="D313" s="785" t="s">
        <v>177</v>
      </c>
      <c r="E313" s="470">
        <v>5</v>
      </c>
      <c r="F313" s="992">
        <v>550</v>
      </c>
      <c r="G313" s="993"/>
      <c r="H313" s="992">
        <v>550</v>
      </c>
      <c r="I313" s="992">
        <v>550</v>
      </c>
    </row>
    <row r="314" spans="1:9" ht="35.25" customHeight="1" x14ac:dyDescent="0.2">
      <c r="A314" s="163">
        <v>36</v>
      </c>
      <c r="B314" s="785" t="s">
        <v>177</v>
      </c>
      <c r="C314" s="991" t="s">
        <v>14934</v>
      </c>
      <c r="D314" s="785" t="s">
        <v>177</v>
      </c>
      <c r="E314" s="470">
        <v>5</v>
      </c>
      <c r="F314" s="992">
        <v>550</v>
      </c>
      <c r="G314" s="993"/>
      <c r="H314" s="992">
        <v>550</v>
      </c>
      <c r="I314" s="992">
        <v>550</v>
      </c>
    </row>
    <row r="315" spans="1:9" ht="41.25" customHeight="1" x14ac:dyDescent="0.2">
      <c r="A315" s="163">
        <v>37</v>
      </c>
      <c r="B315" s="785" t="s">
        <v>177</v>
      </c>
      <c r="C315" s="991" t="s">
        <v>14935</v>
      </c>
      <c r="D315" s="785" t="s">
        <v>177</v>
      </c>
      <c r="E315" s="470">
        <v>5</v>
      </c>
      <c r="F315" s="992">
        <v>550</v>
      </c>
      <c r="G315" s="993"/>
      <c r="H315" s="992">
        <v>550</v>
      </c>
      <c r="I315" s="992">
        <v>550</v>
      </c>
    </row>
    <row r="316" spans="1:9" ht="34.5" customHeight="1" x14ac:dyDescent="0.2">
      <c r="A316" s="163">
        <v>38</v>
      </c>
      <c r="B316" s="785" t="s">
        <v>177</v>
      </c>
      <c r="C316" s="991" t="s">
        <v>14936</v>
      </c>
      <c r="D316" s="785" t="s">
        <v>177</v>
      </c>
      <c r="E316" s="470">
        <v>3</v>
      </c>
      <c r="F316" s="992">
        <v>550</v>
      </c>
      <c r="G316" s="993"/>
      <c r="H316" s="992">
        <v>550</v>
      </c>
      <c r="I316" s="992">
        <v>550</v>
      </c>
    </row>
    <row r="317" spans="1:9" ht="41.25" customHeight="1" x14ac:dyDescent="0.2">
      <c r="A317" s="163">
        <v>39</v>
      </c>
      <c r="B317" s="785" t="s">
        <v>177</v>
      </c>
      <c r="C317" s="991" t="s">
        <v>14937</v>
      </c>
      <c r="D317" s="785" t="s">
        <v>177</v>
      </c>
      <c r="E317" s="470">
        <v>10</v>
      </c>
      <c r="F317" s="992">
        <v>550</v>
      </c>
      <c r="G317" s="993"/>
      <c r="H317" s="992">
        <v>550</v>
      </c>
      <c r="I317" s="992">
        <v>550</v>
      </c>
    </row>
    <row r="318" spans="1:9" ht="36.75" customHeight="1" x14ac:dyDescent="0.2">
      <c r="A318" s="163">
        <v>40</v>
      </c>
      <c r="B318" s="785" t="s">
        <v>177</v>
      </c>
      <c r="C318" s="991" t="s">
        <v>14938</v>
      </c>
      <c r="D318" s="785" t="s">
        <v>177</v>
      </c>
      <c r="E318" s="470">
        <v>12</v>
      </c>
      <c r="F318" s="992">
        <v>550</v>
      </c>
      <c r="G318" s="993"/>
      <c r="H318" s="992">
        <v>550</v>
      </c>
      <c r="I318" s="992">
        <v>550</v>
      </c>
    </row>
    <row r="319" spans="1:9" ht="38.25" customHeight="1" x14ac:dyDescent="0.2">
      <c r="A319" s="163">
        <v>41</v>
      </c>
      <c r="B319" s="785" t="s">
        <v>177</v>
      </c>
      <c r="C319" s="991" t="s">
        <v>14939</v>
      </c>
      <c r="D319" s="785" t="s">
        <v>177</v>
      </c>
      <c r="E319" s="470">
        <v>9</v>
      </c>
      <c r="F319" s="992">
        <v>550</v>
      </c>
      <c r="G319" s="993"/>
      <c r="H319" s="992">
        <v>550</v>
      </c>
      <c r="I319" s="992">
        <v>550</v>
      </c>
    </row>
    <row r="320" spans="1:9" ht="39.75" customHeight="1" x14ac:dyDescent="0.2">
      <c r="A320" s="163">
        <v>42</v>
      </c>
      <c r="B320" s="785" t="s">
        <v>177</v>
      </c>
      <c r="C320" s="991" t="s">
        <v>14940</v>
      </c>
      <c r="D320" s="785" t="s">
        <v>177</v>
      </c>
      <c r="E320" s="470">
        <v>9</v>
      </c>
      <c r="F320" s="992">
        <v>550</v>
      </c>
      <c r="G320" s="993"/>
      <c r="H320" s="992">
        <v>550</v>
      </c>
      <c r="I320" s="992">
        <v>550</v>
      </c>
    </row>
    <row r="321" spans="1:9" ht="37.5" customHeight="1" x14ac:dyDescent="0.2">
      <c r="A321" s="163">
        <v>43</v>
      </c>
      <c r="B321" s="785" t="s">
        <v>177</v>
      </c>
      <c r="C321" s="991" t="s">
        <v>14941</v>
      </c>
      <c r="D321" s="785" t="s">
        <v>177</v>
      </c>
      <c r="E321" s="470">
        <v>8</v>
      </c>
      <c r="F321" s="992">
        <v>550</v>
      </c>
      <c r="G321" s="993"/>
      <c r="H321" s="992">
        <v>550</v>
      </c>
      <c r="I321" s="992">
        <v>550</v>
      </c>
    </row>
    <row r="322" spans="1:9" ht="38.25" customHeight="1" x14ac:dyDescent="0.2">
      <c r="A322" s="163">
        <v>44</v>
      </c>
      <c r="B322" s="785" t="s">
        <v>177</v>
      </c>
      <c r="C322" s="991" t="s">
        <v>14942</v>
      </c>
      <c r="D322" s="785" t="s">
        <v>177</v>
      </c>
      <c r="E322" s="470">
        <v>8</v>
      </c>
      <c r="F322" s="992">
        <v>550</v>
      </c>
      <c r="G322" s="993"/>
      <c r="H322" s="992">
        <v>550</v>
      </c>
      <c r="I322" s="992">
        <v>550</v>
      </c>
    </row>
    <row r="323" spans="1:9" ht="48" customHeight="1" x14ac:dyDescent="0.2">
      <c r="A323" s="163">
        <v>45</v>
      </c>
      <c r="B323" s="785" t="s">
        <v>177</v>
      </c>
      <c r="C323" s="991" t="s">
        <v>14943</v>
      </c>
      <c r="D323" s="785" t="s">
        <v>177</v>
      </c>
      <c r="E323" s="470">
        <v>8</v>
      </c>
      <c r="F323" s="992">
        <v>550</v>
      </c>
      <c r="G323" s="993"/>
      <c r="H323" s="992">
        <v>550</v>
      </c>
      <c r="I323" s="992">
        <v>550</v>
      </c>
    </row>
    <row r="324" spans="1:9" ht="42.75" customHeight="1" x14ac:dyDescent="0.2">
      <c r="A324" s="163">
        <v>46</v>
      </c>
      <c r="B324" s="785" t="s">
        <v>177</v>
      </c>
      <c r="C324" s="991" t="s">
        <v>14944</v>
      </c>
      <c r="D324" s="785" t="s">
        <v>177</v>
      </c>
      <c r="E324" s="470">
        <v>5</v>
      </c>
      <c r="F324" s="992">
        <v>550</v>
      </c>
      <c r="G324" s="993"/>
      <c r="H324" s="992">
        <v>550</v>
      </c>
      <c r="I324" s="992">
        <v>550</v>
      </c>
    </row>
    <row r="325" spans="1:9" ht="50.25" customHeight="1" x14ac:dyDescent="0.2">
      <c r="A325" s="163">
        <v>47</v>
      </c>
      <c r="B325" s="785" t="s">
        <v>177</v>
      </c>
      <c r="C325" s="991" t="s">
        <v>14945</v>
      </c>
      <c r="D325" s="785" t="s">
        <v>177</v>
      </c>
      <c r="E325" s="470">
        <v>5</v>
      </c>
      <c r="F325" s="992">
        <v>550</v>
      </c>
      <c r="G325" s="993"/>
      <c r="H325" s="992">
        <v>550</v>
      </c>
      <c r="I325" s="992">
        <v>550</v>
      </c>
    </row>
    <row r="326" spans="1:9" ht="48.75" customHeight="1" x14ac:dyDescent="0.2">
      <c r="A326" s="163">
        <v>48</v>
      </c>
      <c r="B326" s="785" t="s">
        <v>177</v>
      </c>
      <c r="C326" s="991" t="s">
        <v>14946</v>
      </c>
      <c r="D326" s="785" t="s">
        <v>177</v>
      </c>
      <c r="E326" s="470">
        <v>5</v>
      </c>
      <c r="F326" s="992">
        <v>550</v>
      </c>
      <c r="G326" s="993"/>
      <c r="H326" s="992">
        <v>550</v>
      </c>
      <c r="I326" s="992">
        <v>550</v>
      </c>
    </row>
    <row r="327" spans="1:9" ht="42.75" customHeight="1" x14ac:dyDescent="0.2">
      <c r="A327" s="163">
        <v>49</v>
      </c>
      <c r="B327" s="785" t="s">
        <v>177</v>
      </c>
      <c r="C327" s="991" t="s">
        <v>14947</v>
      </c>
      <c r="D327" s="785" t="s">
        <v>177</v>
      </c>
      <c r="E327" s="470">
        <v>5</v>
      </c>
      <c r="F327" s="992">
        <v>550</v>
      </c>
      <c r="G327" s="993"/>
      <c r="H327" s="992">
        <v>550</v>
      </c>
      <c r="I327" s="992">
        <v>550</v>
      </c>
    </row>
    <row r="328" spans="1:9" ht="55.5" customHeight="1" x14ac:dyDescent="0.2">
      <c r="A328" s="163">
        <v>50</v>
      </c>
      <c r="B328" s="785" t="s">
        <v>177</v>
      </c>
      <c r="C328" s="991" t="s">
        <v>14948</v>
      </c>
      <c r="D328" s="785" t="s">
        <v>177</v>
      </c>
      <c r="E328" s="470">
        <v>5</v>
      </c>
      <c r="F328" s="992">
        <v>550</v>
      </c>
      <c r="G328" s="993"/>
      <c r="H328" s="992">
        <v>550</v>
      </c>
      <c r="I328" s="992">
        <v>550</v>
      </c>
    </row>
    <row r="329" spans="1:9" ht="48.75" customHeight="1" x14ac:dyDescent="0.2">
      <c r="A329" s="163">
        <v>51</v>
      </c>
      <c r="B329" s="785" t="s">
        <v>177</v>
      </c>
      <c r="C329" s="991" t="s">
        <v>14949</v>
      </c>
      <c r="D329" s="785" t="s">
        <v>177</v>
      </c>
      <c r="E329" s="470">
        <v>5</v>
      </c>
      <c r="F329" s="992">
        <v>550</v>
      </c>
      <c r="G329" s="993"/>
      <c r="H329" s="992">
        <v>550</v>
      </c>
      <c r="I329" s="992">
        <v>550</v>
      </c>
    </row>
    <row r="330" spans="1:9" ht="46.5" customHeight="1" x14ac:dyDescent="0.2">
      <c r="A330" s="163">
        <v>52</v>
      </c>
      <c r="B330" s="785" t="s">
        <v>177</v>
      </c>
      <c r="C330" s="991" t="s">
        <v>14950</v>
      </c>
      <c r="D330" s="785" t="s">
        <v>177</v>
      </c>
      <c r="E330" s="470">
        <v>5</v>
      </c>
      <c r="F330" s="992">
        <v>550</v>
      </c>
      <c r="G330" s="993"/>
      <c r="H330" s="992">
        <v>550</v>
      </c>
      <c r="I330" s="992">
        <v>550</v>
      </c>
    </row>
    <row r="331" spans="1:9" ht="37.5" customHeight="1" x14ac:dyDescent="0.2">
      <c r="A331" s="163">
        <v>53</v>
      </c>
      <c r="B331" s="785" t="s">
        <v>177</v>
      </c>
      <c r="C331" s="991" t="s">
        <v>14951</v>
      </c>
      <c r="D331" s="785" t="s">
        <v>177</v>
      </c>
      <c r="E331" s="470">
        <v>5</v>
      </c>
      <c r="F331" s="992">
        <v>550</v>
      </c>
      <c r="G331" s="993"/>
      <c r="H331" s="992">
        <v>550</v>
      </c>
      <c r="I331" s="992">
        <v>550</v>
      </c>
    </row>
    <row r="332" spans="1:9" ht="43.5" customHeight="1" x14ac:dyDescent="0.2">
      <c r="A332" s="163">
        <v>54</v>
      </c>
      <c r="B332" s="785" t="s">
        <v>177</v>
      </c>
      <c r="C332" s="991" t="s">
        <v>14952</v>
      </c>
      <c r="D332" s="785" t="s">
        <v>177</v>
      </c>
      <c r="E332" s="470">
        <v>5</v>
      </c>
      <c r="F332" s="992">
        <v>550</v>
      </c>
      <c r="G332" s="993"/>
      <c r="H332" s="992">
        <v>550</v>
      </c>
      <c r="I332" s="992">
        <v>550</v>
      </c>
    </row>
    <row r="333" spans="1:9" ht="38.25" customHeight="1" x14ac:dyDescent="0.2">
      <c r="A333" s="163">
        <v>55</v>
      </c>
      <c r="B333" s="785" t="s">
        <v>177</v>
      </c>
      <c r="C333" s="991" t="s">
        <v>14953</v>
      </c>
      <c r="D333" s="785" t="s">
        <v>177</v>
      </c>
      <c r="E333" s="470">
        <v>5</v>
      </c>
      <c r="F333" s="992">
        <v>550</v>
      </c>
      <c r="G333" s="993"/>
      <c r="H333" s="992">
        <v>550</v>
      </c>
      <c r="I333" s="992">
        <v>550</v>
      </c>
    </row>
    <row r="334" spans="1:9" ht="37.5" customHeight="1" x14ac:dyDescent="0.2">
      <c r="A334" s="163">
        <v>56</v>
      </c>
      <c r="B334" s="785" t="s">
        <v>177</v>
      </c>
      <c r="C334" s="991" t="s">
        <v>14954</v>
      </c>
      <c r="D334" s="785" t="s">
        <v>177</v>
      </c>
      <c r="E334" s="470">
        <v>5</v>
      </c>
      <c r="F334" s="992">
        <v>550</v>
      </c>
      <c r="G334" s="993"/>
      <c r="H334" s="992">
        <v>550</v>
      </c>
      <c r="I334" s="992">
        <v>550</v>
      </c>
    </row>
    <row r="335" spans="1:9" ht="43.5" customHeight="1" x14ac:dyDescent="0.2">
      <c r="A335" s="163">
        <v>57</v>
      </c>
      <c r="B335" s="785" t="s">
        <v>177</v>
      </c>
      <c r="C335" s="991" t="s">
        <v>14955</v>
      </c>
      <c r="D335" s="785" t="s">
        <v>177</v>
      </c>
      <c r="E335" s="470">
        <v>7</v>
      </c>
      <c r="F335" s="992">
        <v>550</v>
      </c>
      <c r="G335" s="993"/>
      <c r="H335" s="992">
        <v>550</v>
      </c>
      <c r="I335" s="992">
        <v>550</v>
      </c>
    </row>
    <row r="336" spans="1:9" ht="47.25" customHeight="1" x14ac:dyDescent="0.2">
      <c r="A336" s="163">
        <v>58</v>
      </c>
      <c r="B336" s="785" t="s">
        <v>177</v>
      </c>
      <c r="C336" s="991" t="s">
        <v>14956</v>
      </c>
      <c r="D336" s="785" t="s">
        <v>177</v>
      </c>
      <c r="E336" s="470">
        <v>7</v>
      </c>
      <c r="F336" s="992">
        <v>550</v>
      </c>
      <c r="G336" s="993"/>
      <c r="H336" s="992">
        <v>550</v>
      </c>
      <c r="I336" s="992">
        <v>550</v>
      </c>
    </row>
    <row r="337" spans="1:9" ht="43.5" customHeight="1" x14ac:dyDescent="0.2">
      <c r="A337" s="163">
        <v>59</v>
      </c>
      <c r="B337" s="785" t="s">
        <v>177</v>
      </c>
      <c r="C337" s="991" t="s">
        <v>14957</v>
      </c>
      <c r="D337" s="785" t="s">
        <v>177</v>
      </c>
      <c r="E337" s="470">
        <v>7</v>
      </c>
      <c r="F337" s="992">
        <v>550</v>
      </c>
      <c r="G337" s="993"/>
      <c r="H337" s="992">
        <v>550</v>
      </c>
      <c r="I337" s="992">
        <v>550</v>
      </c>
    </row>
    <row r="338" spans="1:9" ht="44.25" customHeight="1" x14ac:dyDescent="0.2">
      <c r="A338" s="163">
        <v>60</v>
      </c>
      <c r="B338" s="785" t="s">
        <v>177</v>
      </c>
      <c r="C338" s="991" t="s">
        <v>14958</v>
      </c>
      <c r="D338" s="785" t="s">
        <v>177</v>
      </c>
      <c r="E338" s="470">
        <v>7</v>
      </c>
      <c r="F338" s="992">
        <v>550</v>
      </c>
      <c r="G338" s="993"/>
      <c r="H338" s="992">
        <v>550</v>
      </c>
      <c r="I338" s="992">
        <v>550</v>
      </c>
    </row>
    <row r="339" spans="1:9" ht="43.5" customHeight="1" x14ac:dyDescent="0.2">
      <c r="A339" s="163">
        <v>61</v>
      </c>
      <c r="B339" s="785" t="s">
        <v>177</v>
      </c>
      <c r="C339" s="991" t="s">
        <v>14959</v>
      </c>
      <c r="D339" s="785" t="s">
        <v>177</v>
      </c>
      <c r="E339" s="470">
        <v>7</v>
      </c>
      <c r="F339" s="992">
        <v>550</v>
      </c>
      <c r="G339" s="993"/>
      <c r="H339" s="992">
        <v>550</v>
      </c>
      <c r="I339" s="992">
        <v>550</v>
      </c>
    </row>
    <row r="340" spans="1:9" ht="42.75" customHeight="1" x14ac:dyDescent="0.2">
      <c r="A340" s="163">
        <v>62</v>
      </c>
      <c r="B340" s="785" t="s">
        <v>177</v>
      </c>
      <c r="C340" s="991" t="s">
        <v>14960</v>
      </c>
      <c r="D340" s="785" t="s">
        <v>177</v>
      </c>
      <c r="E340" s="470">
        <v>7</v>
      </c>
      <c r="F340" s="992">
        <v>550</v>
      </c>
      <c r="G340" s="993"/>
      <c r="H340" s="992">
        <v>550</v>
      </c>
      <c r="I340" s="992">
        <v>550</v>
      </c>
    </row>
    <row r="341" spans="1:9" ht="42.75" customHeight="1" x14ac:dyDescent="0.2">
      <c r="A341" s="163">
        <v>63</v>
      </c>
      <c r="B341" s="785" t="s">
        <v>177</v>
      </c>
      <c r="C341" s="994" t="s">
        <v>14961</v>
      </c>
      <c r="D341" s="785" t="s">
        <v>177</v>
      </c>
      <c r="E341" s="470">
        <v>7</v>
      </c>
      <c r="F341" s="992">
        <v>550</v>
      </c>
      <c r="G341" s="993"/>
      <c r="H341" s="992">
        <v>550</v>
      </c>
      <c r="I341" s="992">
        <v>550</v>
      </c>
    </row>
    <row r="342" spans="1:9" ht="49.5" customHeight="1" x14ac:dyDescent="0.2">
      <c r="A342" s="163">
        <v>64</v>
      </c>
      <c r="B342" s="785" t="s">
        <v>177</v>
      </c>
      <c r="C342" s="994" t="s">
        <v>14962</v>
      </c>
      <c r="D342" s="785" t="s">
        <v>177</v>
      </c>
      <c r="E342" s="470">
        <v>7</v>
      </c>
      <c r="F342" s="992">
        <v>550</v>
      </c>
      <c r="G342" s="993"/>
      <c r="H342" s="992">
        <v>550</v>
      </c>
      <c r="I342" s="992">
        <v>550</v>
      </c>
    </row>
    <row r="343" spans="1:9" ht="43.5" customHeight="1" x14ac:dyDescent="0.2">
      <c r="A343" s="163">
        <v>65</v>
      </c>
      <c r="B343" s="785" t="s">
        <v>177</v>
      </c>
      <c r="C343" s="994" t="s">
        <v>14963</v>
      </c>
      <c r="D343" s="785" t="s">
        <v>177</v>
      </c>
      <c r="E343" s="470">
        <v>6</v>
      </c>
      <c r="F343" s="992">
        <v>550</v>
      </c>
      <c r="G343" s="993"/>
      <c r="H343" s="992">
        <v>550</v>
      </c>
      <c r="I343" s="992">
        <v>550</v>
      </c>
    </row>
    <row r="344" spans="1:9" ht="40.5" customHeight="1" x14ac:dyDescent="0.2">
      <c r="A344" s="163">
        <v>66</v>
      </c>
      <c r="B344" s="785" t="s">
        <v>177</v>
      </c>
      <c r="C344" s="994" t="s">
        <v>14964</v>
      </c>
      <c r="D344" s="785" t="s">
        <v>177</v>
      </c>
      <c r="E344" s="470">
        <v>6</v>
      </c>
      <c r="F344" s="992">
        <v>550</v>
      </c>
      <c r="G344" s="993"/>
      <c r="H344" s="992">
        <v>550</v>
      </c>
      <c r="I344" s="992">
        <v>550</v>
      </c>
    </row>
    <row r="345" spans="1:9" ht="40.5" customHeight="1" x14ac:dyDescent="0.2">
      <c r="A345" s="163">
        <v>67</v>
      </c>
      <c r="B345" s="785" t="s">
        <v>177</v>
      </c>
      <c r="C345" s="994" t="s">
        <v>14965</v>
      </c>
      <c r="D345" s="785" t="s">
        <v>177</v>
      </c>
      <c r="E345" s="470">
        <v>6</v>
      </c>
      <c r="F345" s="992">
        <v>550</v>
      </c>
      <c r="G345" s="993"/>
      <c r="H345" s="992">
        <v>550</v>
      </c>
      <c r="I345" s="992">
        <v>550</v>
      </c>
    </row>
    <row r="346" spans="1:9" ht="37.5" customHeight="1" x14ac:dyDescent="0.2">
      <c r="A346" s="163">
        <v>68</v>
      </c>
      <c r="B346" s="785" t="s">
        <v>177</v>
      </c>
      <c r="C346" s="994" t="s">
        <v>14966</v>
      </c>
      <c r="D346" s="785" t="s">
        <v>177</v>
      </c>
      <c r="E346" s="470">
        <v>6</v>
      </c>
      <c r="F346" s="992">
        <v>550</v>
      </c>
      <c r="G346" s="993"/>
      <c r="H346" s="992">
        <v>550</v>
      </c>
      <c r="I346" s="992">
        <v>550</v>
      </c>
    </row>
    <row r="347" spans="1:9" ht="38.25" customHeight="1" x14ac:dyDescent="0.2">
      <c r="A347" s="163">
        <v>69</v>
      </c>
      <c r="B347" s="785" t="s">
        <v>177</v>
      </c>
      <c r="C347" s="994" t="s">
        <v>14967</v>
      </c>
      <c r="D347" s="785" t="s">
        <v>177</v>
      </c>
      <c r="E347" s="470">
        <v>10</v>
      </c>
      <c r="F347" s="992">
        <v>550</v>
      </c>
      <c r="G347" s="993"/>
      <c r="H347" s="992">
        <v>550</v>
      </c>
      <c r="I347" s="992">
        <v>550</v>
      </c>
    </row>
    <row r="348" spans="1:9" ht="42.75" customHeight="1" x14ac:dyDescent="0.2">
      <c r="A348" s="163">
        <v>70</v>
      </c>
      <c r="B348" s="785" t="s">
        <v>177</v>
      </c>
      <c r="C348" s="994" t="s">
        <v>14968</v>
      </c>
      <c r="D348" s="785" t="s">
        <v>177</v>
      </c>
      <c r="E348" s="470">
        <v>10</v>
      </c>
      <c r="F348" s="992">
        <v>550</v>
      </c>
      <c r="G348" s="993"/>
      <c r="H348" s="992">
        <v>550</v>
      </c>
      <c r="I348" s="992">
        <v>550</v>
      </c>
    </row>
    <row r="349" spans="1:9" ht="42.75" customHeight="1" x14ac:dyDescent="0.2">
      <c r="A349" s="163">
        <v>71</v>
      </c>
      <c r="B349" s="785" t="s">
        <v>177</v>
      </c>
      <c r="C349" s="994" t="s">
        <v>14969</v>
      </c>
      <c r="D349" s="785" t="s">
        <v>177</v>
      </c>
      <c r="E349" s="470">
        <v>15</v>
      </c>
      <c r="F349" s="992">
        <v>550</v>
      </c>
      <c r="G349" s="993"/>
      <c r="H349" s="992">
        <v>550</v>
      </c>
      <c r="I349" s="992">
        <v>550</v>
      </c>
    </row>
    <row r="350" spans="1:9" ht="43.5" customHeight="1" x14ac:dyDescent="0.2">
      <c r="A350" s="163">
        <v>72</v>
      </c>
      <c r="B350" s="785" t="s">
        <v>177</v>
      </c>
      <c r="C350" s="994" t="s">
        <v>14970</v>
      </c>
      <c r="D350" s="785" t="s">
        <v>177</v>
      </c>
      <c r="E350" s="470">
        <v>15</v>
      </c>
      <c r="F350" s="992">
        <v>550</v>
      </c>
      <c r="G350" s="993"/>
      <c r="H350" s="992">
        <v>550</v>
      </c>
      <c r="I350" s="992">
        <v>550</v>
      </c>
    </row>
    <row r="351" spans="1:9" ht="33.75" customHeight="1" x14ac:dyDescent="0.2">
      <c r="A351" s="163">
        <v>73</v>
      </c>
      <c r="B351" s="785" t="s">
        <v>177</v>
      </c>
      <c r="C351" s="994" t="s">
        <v>14971</v>
      </c>
      <c r="D351" s="785" t="s">
        <v>177</v>
      </c>
      <c r="E351" s="470">
        <v>9</v>
      </c>
      <c r="F351" s="992">
        <v>550</v>
      </c>
      <c r="G351" s="993"/>
      <c r="H351" s="992">
        <v>550</v>
      </c>
      <c r="I351" s="992">
        <v>550</v>
      </c>
    </row>
    <row r="352" spans="1:9" ht="41.25" customHeight="1" x14ac:dyDescent="0.2">
      <c r="A352" s="163">
        <v>74</v>
      </c>
      <c r="B352" s="785" t="s">
        <v>177</v>
      </c>
      <c r="C352" s="994" t="s">
        <v>14972</v>
      </c>
      <c r="D352" s="785" t="s">
        <v>177</v>
      </c>
      <c r="E352" s="470">
        <v>9</v>
      </c>
      <c r="F352" s="992">
        <v>550</v>
      </c>
      <c r="G352" s="993"/>
      <c r="H352" s="992">
        <v>550</v>
      </c>
      <c r="I352" s="992">
        <v>550</v>
      </c>
    </row>
    <row r="353" spans="1:9" ht="39.75" customHeight="1" x14ac:dyDescent="0.2">
      <c r="A353" s="163">
        <v>75</v>
      </c>
      <c r="B353" s="785" t="s">
        <v>177</v>
      </c>
      <c r="C353" s="994" t="s">
        <v>14973</v>
      </c>
      <c r="D353" s="785" t="s">
        <v>177</v>
      </c>
      <c r="E353" s="470">
        <v>8</v>
      </c>
      <c r="F353" s="992">
        <v>550</v>
      </c>
      <c r="G353" s="993"/>
      <c r="H353" s="992">
        <v>550</v>
      </c>
      <c r="I353" s="992">
        <v>550</v>
      </c>
    </row>
    <row r="354" spans="1:9" ht="48.75" customHeight="1" x14ac:dyDescent="0.2">
      <c r="A354" s="163">
        <v>76</v>
      </c>
      <c r="B354" s="785" t="s">
        <v>177</v>
      </c>
      <c r="C354" s="994" t="s">
        <v>14974</v>
      </c>
      <c r="D354" s="785" t="s">
        <v>177</v>
      </c>
      <c r="E354" s="470">
        <v>7</v>
      </c>
      <c r="F354" s="992">
        <v>550</v>
      </c>
      <c r="G354" s="993"/>
      <c r="H354" s="992">
        <v>550</v>
      </c>
      <c r="I354" s="992">
        <v>550</v>
      </c>
    </row>
    <row r="355" spans="1:9" ht="44.25" customHeight="1" x14ac:dyDescent="0.2">
      <c r="A355" s="163">
        <v>77</v>
      </c>
      <c r="B355" s="785" t="s">
        <v>177</v>
      </c>
      <c r="C355" s="994" t="s">
        <v>14975</v>
      </c>
      <c r="D355" s="785" t="s">
        <v>177</v>
      </c>
      <c r="E355" s="470">
        <v>5</v>
      </c>
      <c r="F355" s="992">
        <v>550</v>
      </c>
      <c r="G355" s="993"/>
      <c r="H355" s="992">
        <v>550</v>
      </c>
      <c r="I355" s="992">
        <v>550</v>
      </c>
    </row>
    <row r="356" spans="1:9" ht="41.25" customHeight="1" x14ac:dyDescent="0.2">
      <c r="A356" s="163">
        <v>78</v>
      </c>
      <c r="B356" s="785" t="s">
        <v>177</v>
      </c>
      <c r="C356" s="994" t="s">
        <v>14976</v>
      </c>
      <c r="D356" s="785" t="s">
        <v>177</v>
      </c>
      <c r="E356" s="470">
        <v>6</v>
      </c>
      <c r="F356" s="992">
        <v>550</v>
      </c>
      <c r="G356" s="993"/>
      <c r="H356" s="992">
        <v>550</v>
      </c>
      <c r="I356" s="992">
        <v>550</v>
      </c>
    </row>
    <row r="357" spans="1:9" ht="41.25" customHeight="1" x14ac:dyDescent="0.2">
      <c r="A357" s="163">
        <v>79</v>
      </c>
      <c r="B357" s="785" t="s">
        <v>177</v>
      </c>
      <c r="C357" s="994" t="s">
        <v>14977</v>
      </c>
      <c r="D357" s="785" t="s">
        <v>177</v>
      </c>
      <c r="E357" s="470">
        <v>6</v>
      </c>
      <c r="F357" s="992">
        <v>550</v>
      </c>
      <c r="G357" s="993"/>
      <c r="H357" s="992">
        <v>550</v>
      </c>
      <c r="I357" s="992">
        <v>550</v>
      </c>
    </row>
    <row r="358" spans="1:9" ht="41.25" customHeight="1" x14ac:dyDescent="0.2">
      <c r="A358" s="163">
        <v>80</v>
      </c>
      <c r="B358" s="785" t="s">
        <v>177</v>
      </c>
      <c r="C358" s="994" t="s">
        <v>14978</v>
      </c>
      <c r="D358" s="785" t="s">
        <v>177</v>
      </c>
      <c r="E358" s="470">
        <v>6</v>
      </c>
      <c r="F358" s="992">
        <v>550</v>
      </c>
      <c r="G358" s="993"/>
      <c r="H358" s="992">
        <v>550</v>
      </c>
      <c r="I358" s="992">
        <v>550</v>
      </c>
    </row>
    <row r="359" spans="1:9" ht="41.25" customHeight="1" x14ac:dyDescent="0.2">
      <c r="A359" s="163">
        <v>81</v>
      </c>
      <c r="B359" s="785" t="s">
        <v>177</v>
      </c>
      <c r="C359" s="994" t="s">
        <v>14979</v>
      </c>
      <c r="D359" s="785" t="s">
        <v>177</v>
      </c>
      <c r="E359" s="470">
        <v>3</v>
      </c>
      <c r="F359" s="992">
        <v>550</v>
      </c>
      <c r="G359" s="993"/>
      <c r="H359" s="992">
        <v>550</v>
      </c>
      <c r="I359" s="992">
        <v>550</v>
      </c>
    </row>
    <row r="360" spans="1:9" ht="32.25" customHeight="1" x14ac:dyDescent="0.2">
      <c r="A360" s="163">
        <v>82</v>
      </c>
      <c r="B360" s="785" t="s">
        <v>177</v>
      </c>
      <c r="C360" s="994" t="s">
        <v>14980</v>
      </c>
      <c r="D360" s="785" t="s">
        <v>177</v>
      </c>
      <c r="E360" s="470">
        <v>3</v>
      </c>
      <c r="F360" s="992">
        <v>550</v>
      </c>
      <c r="G360" s="993"/>
      <c r="H360" s="992">
        <v>550</v>
      </c>
      <c r="I360" s="992">
        <v>550</v>
      </c>
    </row>
    <row r="361" spans="1:9" ht="41.25" customHeight="1" x14ac:dyDescent="0.2">
      <c r="A361" s="163">
        <v>83</v>
      </c>
      <c r="B361" s="785" t="s">
        <v>177</v>
      </c>
      <c r="C361" s="994" t="s">
        <v>14981</v>
      </c>
      <c r="D361" s="785" t="s">
        <v>177</v>
      </c>
      <c r="E361" s="470">
        <v>3</v>
      </c>
      <c r="F361" s="992">
        <v>550</v>
      </c>
      <c r="G361" s="993"/>
      <c r="H361" s="992">
        <v>550</v>
      </c>
      <c r="I361" s="992">
        <v>550</v>
      </c>
    </row>
    <row r="362" spans="1:9" ht="41.25" customHeight="1" x14ac:dyDescent="0.2">
      <c r="A362" s="163">
        <v>84</v>
      </c>
      <c r="B362" s="785" t="s">
        <v>177</v>
      </c>
      <c r="C362" s="994" t="s">
        <v>14982</v>
      </c>
      <c r="D362" s="785" t="s">
        <v>177</v>
      </c>
      <c r="E362" s="470">
        <v>3</v>
      </c>
      <c r="F362" s="992">
        <v>550</v>
      </c>
      <c r="G362" s="993"/>
      <c r="H362" s="992">
        <v>550</v>
      </c>
      <c r="I362" s="992">
        <v>550</v>
      </c>
    </row>
    <row r="363" spans="1:9" ht="41.25" customHeight="1" x14ac:dyDescent="0.2">
      <c r="A363" s="163">
        <v>85</v>
      </c>
      <c r="B363" s="995" t="s">
        <v>14983</v>
      </c>
      <c r="C363" s="996" t="s">
        <v>14984</v>
      </c>
      <c r="D363" s="823" t="s">
        <v>14983</v>
      </c>
      <c r="E363" s="461">
        <v>5</v>
      </c>
      <c r="F363" s="462">
        <v>550</v>
      </c>
      <c r="G363" s="463"/>
      <c r="H363" s="462">
        <v>550</v>
      </c>
      <c r="I363" s="462">
        <v>550</v>
      </c>
    </row>
    <row r="364" spans="1:9" ht="61.5" customHeight="1" x14ac:dyDescent="0.2">
      <c r="A364" s="163">
        <v>86</v>
      </c>
      <c r="B364" s="823" t="s">
        <v>14985</v>
      </c>
      <c r="C364" s="996" t="s">
        <v>14986</v>
      </c>
      <c r="D364" s="459" t="s">
        <v>14985</v>
      </c>
      <c r="E364" s="461">
        <v>15</v>
      </c>
      <c r="F364" s="462">
        <v>550</v>
      </c>
      <c r="G364" s="463"/>
      <c r="H364" s="462">
        <v>550</v>
      </c>
      <c r="I364" s="462">
        <v>550</v>
      </c>
    </row>
    <row r="365" spans="1:9" ht="63.75" customHeight="1" x14ac:dyDescent="0.2">
      <c r="A365" s="163">
        <v>87</v>
      </c>
      <c r="B365" s="823" t="s">
        <v>14987</v>
      </c>
      <c r="C365" s="996" t="s">
        <v>14988</v>
      </c>
      <c r="D365" s="823" t="s">
        <v>14987</v>
      </c>
      <c r="E365" s="461">
        <v>15</v>
      </c>
      <c r="F365" s="462">
        <v>550</v>
      </c>
      <c r="G365" s="463"/>
      <c r="H365" s="462">
        <v>550</v>
      </c>
      <c r="I365" s="462">
        <v>550</v>
      </c>
    </row>
    <row r="366" spans="1:9" ht="54.7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42.7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49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43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48.75" customHeight="1" x14ac:dyDescent="0.25">
      <c r="A370" s="163"/>
      <c r="B370" s="164"/>
      <c r="C370" s="165"/>
      <c r="D370" s="166"/>
      <c r="E370" s="167"/>
      <c r="F370" s="168"/>
      <c r="G370" s="169"/>
      <c r="H370" s="168"/>
      <c r="I370" s="168"/>
    </row>
    <row r="371" spans="1:9" ht="50.25" customHeight="1" x14ac:dyDescent="0.25">
      <c r="A371" s="163"/>
      <c r="B371" s="164"/>
      <c r="C371" s="165"/>
      <c r="D371" s="166"/>
      <c r="E371" s="167"/>
      <c r="F371" s="168"/>
      <c r="G371" s="169"/>
      <c r="H371" s="168"/>
      <c r="I371" s="168"/>
    </row>
    <row r="372" spans="1:9" ht="55.5" customHeight="1" x14ac:dyDescent="0.25">
      <c r="A372" s="163"/>
      <c r="B372" s="164"/>
      <c r="C372" s="165"/>
      <c r="D372" s="166"/>
      <c r="E372" s="167"/>
      <c r="F372" s="168"/>
      <c r="G372" s="169"/>
      <c r="H372" s="168"/>
      <c r="I372" s="168"/>
    </row>
    <row r="373" spans="1:9" ht="44.25" customHeight="1" x14ac:dyDescent="0.25">
      <c r="A373" s="163"/>
      <c r="B373" s="164"/>
      <c r="C373" s="165"/>
      <c r="D373" s="166"/>
      <c r="E373" s="167"/>
      <c r="F373" s="168"/>
      <c r="G373" s="169"/>
      <c r="H373" s="168"/>
      <c r="I373" s="168"/>
    </row>
    <row r="374" spans="1:9" ht="46.5" customHeight="1" x14ac:dyDescent="0.25">
      <c r="A374" s="163"/>
      <c r="B374" s="164"/>
      <c r="C374" s="165"/>
      <c r="D374" s="166"/>
      <c r="E374" s="167"/>
      <c r="F374" s="168"/>
      <c r="G374" s="169"/>
      <c r="H374" s="168"/>
      <c r="I374" s="168"/>
    </row>
    <row r="375" spans="1:9" ht="38.25" customHeight="1" x14ac:dyDescent="0.25">
      <c r="A375" s="163"/>
      <c r="B375" s="164"/>
      <c r="C375" s="165"/>
      <c r="D375" s="166"/>
      <c r="E375" s="167"/>
      <c r="F375" s="168"/>
      <c r="G375" s="169"/>
      <c r="H375" s="168"/>
      <c r="I375" s="168"/>
    </row>
    <row r="376" spans="1:9" ht="37.5" customHeight="1" x14ac:dyDescent="0.25">
      <c r="A376" s="163"/>
      <c r="B376" s="164"/>
      <c r="C376" s="165"/>
      <c r="D376" s="166"/>
      <c r="E376" s="167"/>
      <c r="F376" s="168"/>
      <c r="G376" s="169"/>
      <c r="H376" s="168"/>
      <c r="I376" s="168"/>
    </row>
    <row r="377" spans="1:9" ht="45.75" customHeight="1" x14ac:dyDescent="0.25">
      <c r="A377" s="163"/>
      <c r="B377" s="164"/>
      <c r="C377" s="165"/>
      <c r="D377" s="166"/>
      <c r="E377" s="167"/>
      <c r="F377" s="168"/>
      <c r="G377" s="169"/>
      <c r="H377" s="168"/>
      <c r="I377" s="168"/>
    </row>
    <row r="378" spans="1:9" ht="16.5" customHeight="1" x14ac:dyDescent="0.25">
      <c r="A378" s="75"/>
      <c r="B378" s="70"/>
      <c r="C378" s="71"/>
      <c r="D378" s="70"/>
      <c r="E378" s="104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104"/>
      <c r="F379" s="76"/>
      <c r="G379" s="76"/>
      <c r="H379" s="76"/>
      <c r="I379" s="77"/>
    </row>
    <row r="380" spans="1:9" ht="16.5" customHeight="1" x14ac:dyDescent="0.25">
      <c r="A380" s="75"/>
      <c r="B380" s="70"/>
      <c r="C380" s="71"/>
      <c r="D380" s="70"/>
      <c r="E380" s="104"/>
      <c r="F380" s="76"/>
      <c r="G380" s="76"/>
      <c r="H380" s="76"/>
      <c r="I380" s="77"/>
    </row>
    <row r="381" spans="1:9" ht="16.5" customHeight="1" x14ac:dyDescent="0.25">
      <c r="A381" s="75"/>
      <c r="B381" s="70"/>
      <c r="C381" s="71"/>
      <c r="D381" s="70"/>
      <c r="E381" s="104"/>
      <c r="F381" s="76"/>
      <c r="G381" s="76"/>
      <c r="H381" s="76"/>
      <c r="I381" s="77"/>
    </row>
    <row r="382" spans="1:9" ht="16.5" customHeight="1" x14ac:dyDescent="0.25">
      <c r="A382" s="75"/>
      <c r="B382" s="70"/>
      <c r="C382" s="71"/>
      <c r="D382" s="70"/>
      <c r="E382" s="104"/>
      <c r="F382" s="76"/>
      <c r="G382" s="76"/>
      <c r="H382" s="76"/>
      <c r="I382" s="77"/>
    </row>
    <row r="383" spans="1:9" ht="16.5" customHeight="1" thickBot="1" x14ac:dyDescent="0.3">
      <c r="A383" s="83"/>
      <c r="B383" s="84"/>
      <c r="C383" s="85"/>
      <c r="D383" s="84"/>
      <c r="E383" s="190"/>
      <c r="F383" s="87"/>
      <c r="G383" s="87"/>
      <c r="H383" s="87"/>
      <c r="I383" s="88"/>
    </row>
    <row r="384" spans="1:9" ht="16.5" customHeight="1" thickTop="1" thickBot="1" x14ac:dyDescent="0.3">
      <c r="A384" s="89" t="s">
        <v>43</v>
      </c>
      <c r="B384" s="90"/>
      <c r="C384" s="91"/>
      <c r="D384" s="90"/>
      <c r="E384" s="191">
        <f>SUM(E279:E383)</f>
        <v>619.5</v>
      </c>
      <c r="F384" s="191">
        <f>SUM(F279:F383)</f>
        <v>47850</v>
      </c>
      <c r="G384" s="152">
        <f>SUM(G279:G383)</f>
        <v>0</v>
      </c>
      <c r="H384" s="152">
        <f>SUM(H279:H383)</f>
        <v>47850</v>
      </c>
      <c r="I384" s="93">
        <f>SUM(I279:I383)</f>
        <v>47850</v>
      </c>
    </row>
    <row r="385" spans="1:9" ht="16.5" customHeight="1" thickTop="1" thickBot="1" x14ac:dyDescent="0.3">
      <c r="A385" s="94" t="s">
        <v>44</v>
      </c>
      <c r="B385" s="95"/>
      <c r="C385" s="96"/>
      <c r="D385" s="95"/>
      <c r="E385" s="97"/>
      <c r="F385" s="98"/>
      <c r="G385" s="98"/>
      <c r="H385" s="98"/>
      <c r="I385" s="99">
        <f>I405</f>
        <v>2027.48</v>
      </c>
    </row>
    <row r="386" spans="1:9" ht="40.5" customHeight="1" thickTop="1" x14ac:dyDescent="0.25">
      <c r="A386" s="146">
        <v>1</v>
      </c>
      <c r="B386" s="536" t="s">
        <v>14989</v>
      </c>
      <c r="C386" s="536" t="s">
        <v>14990</v>
      </c>
      <c r="D386" s="536" t="s">
        <v>14989</v>
      </c>
      <c r="E386" s="461">
        <v>29</v>
      </c>
      <c r="F386" s="364">
        <v>1201.1199999999999</v>
      </c>
      <c r="G386" s="463"/>
      <c r="H386" s="364">
        <v>1201.1199999999999</v>
      </c>
      <c r="I386" s="364">
        <v>1201.1199999999999</v>
      </c>
    </row>
    <row r="387" spans="1:9" ht="54.75" customHeight="1" x14ac:dyDescent="0.25">
      <c r="A387" s="138">
        <v>2</v>
      </c>
      <c r="B387" s="536"/>
      <c r="C387" s="536" t="s">
        <v>14991</v>
      </c>
      <c r="D387" s="536"/>
      <c r="E387" s="461">
        <v>20</v>
      </c>
      <c r="F387" s="462">
        <v>826.36</v>
      </c>
      <c r="G387" s="463"/>
      <c r="H387" s="462">
        <v>826.36</v>
      </c>
      <c r="I387" s="462">
        <v>826.36</v>
      </c>
    </row>
    <row r="388" spans="1:9" ht="16.5" customHeight="1" x14ac:dyDescent="0.25">
      <c r="A388" s="138"/>
      <c r="B388" s="70"/>
      <c r="C388" s="71"/>
      <c r="D388" s="70"/>
      <c r="E388" s="122"/>
      <c r="F388" s="73"/>
      <c r="G388" s="73"/>
      <c r="H388" s="73"/>
      <c r="I388" s="74"/>
    </row>
    <row r="389" spans="1:9" ht="16.5" customHeight="1" x14ac:dyDescent="0.25">
      <c r="A389" s="138"/>
      <c r="B389" s="70"/>
      <c r="C389" s="71"/>
      <c r="D389" s="70"/>
      <c r="E389" s="122"/>
      <c r="F389" s="122"/>
      <c r="G389" s="122"/>
      <c r="H389" s="122"/>
      <c r="I389" s="193"/>
    </row>
    <row r="390" spans="1:9" ht="16.5" customHeight="1" x14ac:dyDescent="0.25">
      <c r="A390" s="138"/>
      <c r="B390" s="70"/>
      <c r="C390" s="71"/>
      <c r="D390" s="70"/>
      <c r="E390" s="122"/>
      <c r="F390" s="122"/>
      <c r="G390" s="122"/>
      <c r="H390" s="122"/>
      <c r="I390" s="193"/>
    </row>
    <row r="391" spans="1:9" ht="16.5" customHeight="1" x14ac:dyDescent="0.25">
      <c r="A391" s="138"/>
      <c r="B391" s="70"/>
      <c r="C391" s="71"/>
      <c r="D391" s="70"/>
      <c r="E391" s="122"/>
      <c r="F391" s="122"/>
      <c r="G391" s="122"/>
      <c r="H391" s="122"/>
      <c r="I391" s="193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x14ac:dyDescent="0.25">
      <c r="A401" s="75"/>
      <c r="B401" s="70"/>
      <c r="C401" s="71"/>
      <c r="D401" s="70"/>
      <c r="E401" s="72"/>
      <c r="F401" s="76"/>
      <c r="G401" s="76"/>
      <c r="H401" s="76"/>
      <c r="I401" s="77"/>
    </row>
    <row r="402" spans="1:9" ht="16.5" customHeight="1" x14ac:dyDescent="0.25">
      <c r="A402" s="75"/>
      <c r="B402" s="70"/>
      <c r="C402" s="71"/>
      <c r="D402" s="70"/>
      <c r="E402" s="72"/>
      <c r="F402" s="76"/>
      <c r="G402" s="76"/>
      <c r="H402" s="76"/>
      <c r="I402" s="77"/>
    </row>
    <row r="403" spans="1:9" ht="16.5" customHeight="1" x14ac:dyDescent="0.25">
      <c r="A403" s="75"/>
      <c r="B403" s="70"/>
      <c r="C403" s="71"/>
      <c r="D403" s="70"/>
      <c r="E403" s="72"/>
      <c r="F403" s="76"/>
      <c r="G403" s="76"/>
      <c r="H403" s="76"/>
      <c r="I403" s="77"/>
    </row>
    <row r="404" spans="1:9" ht="16.5" customHeight="1" thickBot="1" x14ac:dyDescent="0.3">
      <c r="A404" s="83"/>
      <c r="B404" s="84"/>
      <c r="C404" s="85"/>
      <c r="D404" s="84"/>
      <c r="E404" s="86"/>
      <c r="F404" s="87"/>
      <c r="G404" s="87"/>
      <c r="H404" s="87"/>
      <c r="I404" s="88"/>
    </row>
    <row r="405" spans="1:9" ht="16.5" customHeight="1" thickTop="1" thickBot="1" x14ac:dyDescent="0.3">
      <c r="A405" s="155" t="s">
        <v>43</v>
      </c>
      <c r="B405" s="156"/>
      <c r="C405" s="157"/>
      <c r="D405" s="156"/>
      <c r="E405" s="158">
        <f>SUM(E386:E404)</f>
        <v>49</v>
      </c>
      <c r="F405" s="159">
        <f>SUM(F386:F404)</f>
        <v>2027.48</v>
      </c>
      <c r="G405" s="159">
        <f>SUM(G386:G404)</f>
        <v>0</v>
      </c>
      <c r="H405" s="159">
        <f>SUM(H386:H404)</f>
        <v>2027.48</v>
      </c>
      <c r="I405" s="160">
        <f>SUM(I386:I404)</f>
        <v>2027.48</v>
      </c>
    </row>
    <row r="406" spans="1:9" ht="16.5" customHeight="1" thickTop="1" thickBot="1" x14ac:dyDescent="0.3">
      <c r="A406" s="19" t="s">
        <v>45</v>
      </c>
      <c r="B406" s="20"/>
      <c r="C406" s="21"/>
      <c r="D406" s="20"/>
      <c r="E406" s="22"/>
      <c r="F406" s="22"/>
      <c r="G406" s="22"/>
      <c r="H406" s="22"/>
      <c r="I406" s="23">
        <f>I426</f>
        <v>11182.86</v>
      </c>
    </row>
    <row r="407" spans="1:9" ht="54" customHeight="1" thickTop="1" x14ac:dyDescent="0.25">
      <c r="A407" s="130">
        <v>1</v>
      </c>
      <c r="B407" s="785" t="s">
        <v>14992</v>
      </c>
      <c r="C407" s="996" t="s">
        <v>14993</v>
      </c>
      <c r="D407" s="785" t="s">
        <v>14992</v>
      </c>
      <c r="E407" s="823">
        <v>100</v>
      </c>
      <c r="F407" s="364">
        <v>4141.8</v>
      </c>
      <c r="G407" s="464"/>
      <c r="H407" s="364">
        <v>4141.8</v>
      </c>
      <c r="I407" s="364">
        <v>4141.8</v>
      </c>
    </row>
    <row r="408" spans="1:9" ht="54" customHeight="1" x14ac:dyDescent="0.2">
      <c r="A408" s="198">
        <v>2</v>
      </c>
      <c r="B408" s="822" t="s">
        <v>14994</v>
      </c>
      <c r="C408" s="996" t="s">
        <v>14995</v>
      </c>
      <c r="D408" s="822" t="s">
        <v>14994</v>
      </c>
      <c r="E408" s="823">
        <v>70</v>
      </c>
      <c r="F408" s="364">
        <v>2899.26</v>
      </c>
      <c r="G408" s="463"/>
      <c r="H408" s="364">
        <v>2899.26</v>
      </c>
      <c r="I408" s="364">
        <v>2899.26</v>
      </c>
    </row>
    <row r="409" spans="1:9" ht="62.25" customHeight="1" x14ac:dyDescent="0.25">
      <c r="A409" s="138">
        <v>3</v>
      </c>
      <c r="B409" s="364"/>
      <c r="C409" s="822" t="s">
        <v>14996</v>
      </c>
      <c r="D409" s="364"/>
      <c r="E409" s="461">
        <v>100</v>
      </c>
      <c r="F409" s="364">
        <v>4141.8</v>
      </c>
      <c r="G409" s="463"/>
      <c r="H409" s="364">
        <v>4141.8</v>
      </c>
      <c r="I409" s="364">
        <v>4141.8</v>
      </c>
    </row>
    <row r="410" spans="1:9" ht="67.5" customHeight="1" x14ac:dyDescent="0.25">
      <c r="A410" s="138"/>
      <c r="B410" s="468"/>
      <c r="C410" s="466"/>
      <c r="D410" s="468"/>
      <c r="E410" s="461"/>
      <c r="F410" s="469"/>
      <c r="G410" s="470"/>
      <c r="H410" s="469"/>
      <c r="I410" s="469"/>
    </row>
    <row r="411" spans="1:9" ht="46.5" customHeight="1" x14ac:dyDescent="0.25">
      <c r="A411" s="138"/>
      <c r="B411" s="468"/>
      <c r="C411" s="466"/>
      <c r="D411" s="468"/>
      <c r="E411" s="461"/>
      <c r="F411" s="469"/>
      <c r="G411" s="470"/>
      <c r="H411" s="469"/>
      <c r="I411" s="469"/>
    </row>
    <row r="412" spans="1:9" ht="16.5" customHeight="1" x14ac:dyDescent="0.25">
      <c r="A412" s="75"/>
      <c r="B412" s="70"/>
      <c r="C412" s="71"/>
      <c r="D412" s="70"/>
      <c r="E412" s="205"/>
      <c r="F412" s="76"/>
      <c r="G412" s="76"/>
      <c r="H412" s="76"/>
      <c r="I412" s="77"/>
    </row>
    <row r="413" spans="1:9" ht="16.5" customHeight="1" x14ac:dyDescent="0.25">
      <c r="A413" s="75"/>
      <c r="B413" s="70"/>
      <c r="C413" s="71"/>
      <c r="D413" s="70"/>
      <c r="E413" s="72"/>
      <c r="F413" s="76"/>
      <c r="G413" s="76"/>
      <c r="H413" s="76"/>
      <c r="I413" s="77"/>
    </row>
    <row r="414" spans="1:9" ht="16.5" customHeight="1" x14ac:dyDescent="0.25">
      <c r="A414" s="75"/>
      <c r="B414" s="70"/>
      <c r="C414" s="71"/>
      <c r="D414" s="70"/>
      <c r="E414" s="72"/>
      <c r="F414" s="76"/>
      <c r="G414" s="76"/>
      <c r="H414" s="76"/>
      <c r="I414" s="77"/>
    </row>
    <row r="415" spans="1:9" ht="16.5" customHeight="1" x14ac:dyDescent="0.25">
      <c r="A415" s="75"/>
      <c r="B415" s="70"/>
      <c r="C415" s="71"/>
      <c r="D415" s="70"/>
      <c r="E415" s="72"/>
      <c r="F415" s="76"/>
      <c r="G415" s="76"/>
      <c r="H415" s="76"/>
      <c r="I415" s="77"/>
    </row>
    <row r="416" spans="1:9" ht="16.5" customHeight="1" x14ac:dyDescent="0.25">
      <c r="A416" s="75"/>
      <c r="B416" s="70"/>
      <c r="C416" s="71"/>
      <c r="D416" s="70"/>
      <c r="E416" s="72"/>
      <c r="F416" s="76"/>
      <c r="G416" s="76"/>
      <c r="H416" s="76"/>
      <c r="I416" s="77"/>
    </row>
    <row r="417" spans="1:9" ht="16.5" customHeight="1" x14ac:dyDescent="0.25">
      <c r="A417" s="75"/>
      <c r="B417" s="70"/>
      <c r="C417" s="71"/>
      <c r="D417" s="70"/>
      <c r="E417" s="72"/>
      <c r="F417" s="76"/>
      <c r="G417" s="76"/>
      <c r="H417" s="76"/>
      <c r="I417" s="77"/>
    </row>
    <row r="418" spans="1:9" ht="16.5" customHeight="1" x14ac:dyDescent="0.25">
      <c r="A418" s="75"/>
      <c r="B418" s="70"/>
      <c r="C418" s="71"/>
      <c r="D418" s="70"/>
      <c r="E418" s="72"/>
      <c r="F418" s="76"/>
      <c r="G418" s="76"/>
      <c r="H418" s="76"/>
      <c r="I418" s="77"/>
    </row>
    <row r="419" spans="1:9" ht="16.5" customHeight="1" x14ac:dyDescent="0.25">
      <c r="A419" s="75"/>
      <c r="B419" s="70"/>
      <c r="C419" s="71"/>
      <c r="D419" s="70"/>
      <c r="E419" s="72"/>
      <c r="F419" s="76"/>
      <c r="G419" s="76"/>
      <c r="H419" s="76"/>
      <c r="I419" s="77"/>
    </row>
    <row r="420" spans="1:9" ht="16.5" customHeight="1" x14ac:dyDescent="0.25">
      <c r="A420" s="75"/>
      <c r="B420" s="70"/>
      <c r="C420" s="71"/>
      <c r="D420" s="70"/>
      <c r="E420" s="72"/>
      <c r="F420" s="76"/>
      <c r="G420" s="76"/>
      <c r="H420" s="76"/>
      <c r="I420" s="77"/>
    </row>
    <row r="421" spans="1:9" ht="16.5" customHeight="1" x14ac:dyDescent="0.25">
      <c r="A421" s="75"/>
      <c r="B421" s="70"/>
      <c r="C421" s="71"/>
      <c r="D421" s="70"/>
      <c r="E421" s="72"/>
      <c r="F421" s="76"/>
      <c r="G421" s="76"/>
      <c r="H421" s="76"/>
      <c r="I421" s="77"/>
    </row>
    <row r="422" spans="1:9" ht="16.5" customHeight="1" x14ac:dyDescent="0.25">
      <c r="A422" s="75"/>
      <c r="B422" s="70"/>
      <c r="C422" s="71"/>
      <c r="D422" s="70"/>
      <c r="E422" s="72"/>
      <c r="F422" s="76"/>
      <c r="G422" s="76"/>
      <c r="H422" s="76"/>
      <c r="I422" s="77"/>
    </row>
    <row r="423" spans="1:9" ht="16.5" customHeight="1" x14ac:dyDescent="0.25">
      <c r="A423" s="75"/>
      <c r="B423" s="70"/>
      <c r="C423" s="71"/>
      <c r="D423" s="70"/>
      <c r="E423" s="72"/>
      <c r="F423" s="76"/>
      <c r="G423" s="76"/>
      <c r="H423" s="76"/>
      <c r="I423" s="77"/>
    </row>
    <row r="424" spans="1:9" ht="16.5" customHeight="1" x14ac:dyDescent="0.25">
      <c r="A424" s="75"/>
      <c r="B424" s="70"/>
      <c r="C424" s="71"/>
      <c r="D424" s="70"/>
      <c r="E424" s="72"/>
      <c r="F424" s="76"/>
      <c r="G424" s="76"/>
      <c r="H424" s="76"/>
      <c r="I424" s="77"/>
    </row>
    <row r="425" spans="1:9" ht="16.5" customHeight="1" thickBot="1" x14ac:dyDescent="0.3">
      <c r="A425" s="83"/>
      <c r="B425" s="84"/>
      <c r="C425" s="85"/>
      <c r="D425" s="84"/>
      <c r="E425" s="86"/>
      <c r="F425" s="87"/>
      <c r="G425" s="87"/>
      <c r="H425" s="87"/>
      <c r="I425" s="88"/>
    </row>
    <row r="426" spans="1:9" ht="16.5" customHeight="1" thickTop="1" thickBot="1" x14ac:dyDescent="0.3">
      <c r="A426" s="89" t="s">
        <v>43</v>
      </c>
      <c r="B426" s="90"/>
      <c r="C426" s="91"/>
      <c r="D426" s="90"/>
      <c r="E426" s="152">
        <f>SUM(E407:E425)</f>
        <v>270</v>
      </c>
      <c r="F426" s="92">
        <f>SUM(F407:F425)</f>
        <v>11182.86</v>
      </c>
      <c r="G426" s="92">
        <f>SUM(G407:G425)</f>
        <v>0</v>
      </c>
      <c r="H426" s="92">
        <f>SUM(H407:H425)</f>
        <v>11182.86</v>
      </c>
      <c r="I426" s="93">
        <f>SUM(I407:I425)</f>
        <v>11182.86</v>
      </c>
    </row>
    <row r="427" spans="1:9" ht="16.5" customHeight="1" thickTop="1" thickBot="1" x14ac:dyDescent="0.3">
      <c r="A427" s="94" t="s">
        <v>46</v>
      </c>
      <c r="B427" s="95"/>
      <c r="C427" s="96"/>
      <c r="D427" s="95"/>
      <c r="E427" s="97"/>
      <c r="F427" s="97"/>
      <c r="G427" s="97"/>
      <c r="H427" s="97"/>
      <c r="I427" s="99">
        <f>I447</f>
        <v>3304252.61</v>
      </c>
    </row>
    <row r="428" spans="1:9" ht="46.5" customHeight="1" thickTop="1" x14ac:dyDescent="0.25">
      <c r="A428" s="130">
        <v>1</v>
      </c>
      <c r="B428" s="460" t="s">
        <v>14997</v>
      </c>
      <c r="C428" s="785" t="s">
        <v>14998</v>
      </c>
      <c r="D428" s="460" t="s">
        <v>14997</v>
      </c>
      <c r="E428" s="823">
        <v>320</v>
      </c>
      <c r="F428" s="364">
        <v>3304252.61</v>
      </c>
      <c r="G428" s="463"/>
      <c r="H428" s="364">
        <v>3304252.61</v>
      </c>
      <c r="I428" s="364">
        <v>3304252.61</v>
      </c>
    </row>
    <row r="429" spans="1:9" ht="46.5" customHeight="1" x14ac:dyDescent="0.25">
      <c r="A429" s="138"/>
      <c r="B429" s="164"/>
      <c r="C429" s="165"/>
      <c r="D429" s="166"/>
      <c r="E429" s="167"/>
      <c r="F429" s="168"/>
      <c r="G429" s="169"/>
      <c r="H429" s="168"/>
      <c r="I429" s="168"/>
    </row>
    <row r="430" spans="1:9" ht="16.5" customHeight="1" x14ac:dyDescent="0.25">
      <c r="A430" s="138"/>
      <c r="B430" s="185"/>
      <c r="C430" s="210"/>
      <c r="D430" s="185"/>
      <c r="E430" s="72"/>
      <c r="F430" s="199"/>
      <c r="G430" s="213"/>
      <c r="H430" s="76"/>
      <c r="I430" s="199"/>
    </row>
    <row r="431" spans="1:9" ht="16.5" customHeight="1" x14ac:dyDescent="0.25">
      <c r="A431" s="138"/>
      <c r="B431" s="70"/>
      <c r="C431" s="71"/>
      <c r="D431" s="70"/>
      <c r="E431" s="205"/>
      <c r="F431" s="214"/>
      <c r="G431" s="76"/>
      <c r="H431" s="76"/>
      <c r="I431" s="215"/>
    </row>
    <row r="432" spans="1:9" ht="16.5" customHeight="1" x14ac:dyDescent="0.25">
      <c r="A432" s="138"/>
      <c r="B432" s="70"/>
      <c r="C432" s="71"/>
      <c r="D432" s="70"/>
      <c r="E432" s="72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72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72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 t="s">
        <v>41</v>
      </c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thickBot="1" x14ac:dyDescent="0.3">
      <c r="A446" s="83"/>
      <c r="B446" s="84"/>
      <c r="C446" s="85"/>
      <c r="D446" s="84"/>
      <c r="E446" s="86"/>
      <c r="F446" s="87"/>
      <c r="G446" s="87"/>
      <c r="H446" s="87"/>
      <c r="I446" s="88"/>
    </row>
    <row r="447" spans="1:9" ht="16.5" customHeight="1" thickTop="1" thickBot="1" x14ac:dyDescent="0.3">
      <c r="A447" s="89" t="s">
        <v>43</v>
      </c>
      <c r="B447" s="90"/>
      <c r="C447" s="91"/>
      <c r="D447" s="90"/>
      <c r="E447" s="152">
        <f>SUM(E428:E446)</f>
        <v>320</v>
      </c>
      <c r="F447" s="92">
        <f>SUM(F428:F446)</f>
        <v>3304252.61</v>
      </c>
      <c r="G447" s="92">
        <f>SUM(G428:G446)</f>
        <v>0</v>
      </c>
      <c r="H447" s="92">
        <f>SUM(H428:H446)</f>
        <v>3304252.61</v>
      </c>
      <c r="I447" s="93">
        <f>SUM(I428:I446)</f>
        <v>3304252.61</v>
      </c>
    </row>
    <row r="448" spans="1:9" ht="16.5" customHeight="1" thickTop="1" thickBot="1" x14ac:dyDescent="0.3">
      <c r="A448" s="94" t="s">
        <v>47</v>
      </c>
      <c r="B448" s="95"/>
      <c r="C448" s="96"/>
      <c r="D448" s="95"/>
      <c r="E448" s="97"/>
      <c r="F448" s="97"/>
      <c r="G448" s="97"/>
      <c r="H448" s="97"/>
      <c r="I448" s="99">
        <f>I468</f>
        <v>0</v>
      </c>
    </row>
    <row r="449" spans="1:9" ht="36.75" customHeight="1" thickTop="1" x14ac:dyDescent="0.25">
      <c r="A449" s="146"/>
      <c r="B449" s="164"/>
      <c r="C449" s="165"/>
      <c r="D449" s="166"/>
      <c r="E449" s="167"/>
      <c r="F449" s="168"/>
      <c r="G449" s="169"/>
      <c r="H449" s="168"/>
      <c r="I449" s="168"/>
    </row>
    <row r="450" spans="1:9" ht="35.25" customHeight="1" x14ac:dyDescent="0.25">
      <c r="A450" s="138"/>
      <c r="B450" s="164"/>
      <c r="C450" s="165"/>
      <c r="D450" s="166"/>
      <c r="E450" s="167"/>
      <c r="F450" s="168"/>
      <c r="G450" s="169"/>
      <c r="H450" s="168"/>
      <c r="I450" s="168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thickBot="1" x14ac:dyDescent="0.3">
      <c r="A467" s="83"/>
      <c r="B467" s="84"/>
      <c r="C467" s="85"/>
      <c r="D467" s="84"/>
      <c r="E467" s="86"/>
      <c r="F467" s="87"/>
      <c r="G467" s="87"/>
      <c r="H467" s="87"/>
      <c r="I467" s="88"/>
    </row>
    <row r="468" spans="1:9" ht="16.5" customHeight="1" thickTop="1" thickBot="1" x14ac:dyDescent="0.3">
      <c r="A468" s="89" t="s">
        <v>43</v>
      </c>
      <c r="B468" s="90"/>
      <c r="C468" s="91"/>
      <c r="D468" s="90"/>
      <c r="E468" s="152">
        <f>SUM(E449:E467)</f>
        <v>0</v>
      </c>
      <c r="F468" s="92">
        <f>SUM(F449:F467)</f>
        <v>0</v>
      </c>
      <c r="G468" s="92">
        <f>SUM(G449:G467)</f>
        <v>0</v>
      </c>
      <c r="H468" s="92">
        <f>SUM(H449:H467)</f>
        <v>0</v>
      </c>
      <c r="I468" s="93">
        <f>SUM(I449:I467)</f>
        <v>0</v>
      </c>
    </row>
    <row r="469" spans="1:9" ht="16.5" customHeight="1" thickTop="1" thickBot="1" x14ac:dyDescent="0.3">
      <c r="A469" s="19" t="s">
        <v>48</v>
      </c>
      <c r="B469" s="20"/>
      <c r="C469" s="21"/>
      <c r="D469" s="20"/>
      <c r="E469" s="22"/>
      <c r="F469" s="22"/>
      <c r="G469" s="22"/>
      <c r="H469" s="22"/>
      <c r="I469" s="23">
        <f>I489</f>
        <v>0</v>
      </c>
    </row>
    <row r="470" spans="1:9" ht="16.5" customHeight="1" thickTop="1" x14ac:dyDescent="0.25">
      <c r="A470" s="216"/>
      <c r="B470" s="147"/>
      <c r="C470" s="148"/>
      <c r="D470" s="147"/>
      <c r="E470" s="149"/>
      <c r="F470" s="154"/>
      <c r="G470" s="154"/>
      <c r="H470" s="154"/>
      <c r="I470" s="21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thickBot="1" x14ac:dyDescent="0.3">
      <c r="A488" s="83"/>
      <c r="B488" s="84"/>
      <c r="C488" s="85"/>
      <c r="D488" s="84"/>
      <c r="E488" s="86"/>
      <c r="F488" s="87"/>
      <c r="G488" s="87"/>
      <c r="H488" s="87"/>
      <c r="I488" s="88"/>
    </row>
    <row r="489" spans="1:9" ht="16.5" customHeight="1" thickTop="1" thickBot="1" x14ac:dyDescent="0.3">
      <c r="A489" s="155" t="s">
        <v>43</v>
      </c>
      <c r="B489" s="156"/>
      <c r="C489" s="157"/>
      <c r="D489" s="156"/>
      <c r="E489" s="158">
        <f>SUM(E470:E488)</f>
        <v>0</v>
      </c>
      <c r="F489" s="159">
        <f>SUM(F470:F488)</f>
        <v>0</v>
      </c>
      <c r="G489" s="159">
        <f>SUM(G470:G488)</f>
        <v>0</v>
      </c>
      <c r="H489" s="159">
        <f>SUM(H470:H488)</f>
        <v>0</v>
      </c>
      <c r="I489" s="160">
        <f>SUM(I470:I488)</f>
        <v>0</v>
      </c>
    </row>
    <row r="490" spans="1:9" ht="16.5" customHeight="1" thickTop="1" thickBot="1" x14ac:dyDescent="0.3">
      <c r="A490" s="11" t="s">
        <v>50</v>
      </c>
      <c r="B490" s="12"/>
      <c r="C490" s="13"/>
      <c r="D490" s="14"/>
      <c r="E490" s="15">
        <f>E533+E554+E596+E617+E638+E659</f>
        <v>269.05</v>
      </c>
      <c r="F490" s="16"/>
      <c r="G490" s="16"/>
      <c r="H490" s="16"/>
      <c r="I490" s="15">
        <f>I533+I554+I596+I617+I638+I659+I575</f>
        <v>21000.36</v>
      </c>
    </row>
    <row r="491" spans="1:9" ht="16.5" customHeight="1" thickTop="1" thickBot="1" x14ac:dyDescent="0.3">
      <c r="A491" s="94" t="s">
        <v>13</v>
      </c>
      <c r="B491" s="95"/>
      <c r="C491" s="96"/>
      <c r="D491" s="95"/>
      <c r="E491" s="97"/>
      <c r="F491" s="97"/>
      <c r="G491" s="97"/>
      <c r="H491" s="97"/>
      <c r="I491" s="99">
        <f>I533</f>
        <v>0</v>
      </c>
    </row>
    <row r="492" spans="1:9" ht="32.25" customHeight="1" thickTop="1" thickBot="1" x14ac:dyDescent="0.25">
      <c r="A492" s="130">
        <v>1</v>
      </c>
      <c r="B492" s="241" t="s">
        <v>14999</v>
      </c>
      <c r="C492" s="241" t="s">
        <v>15000</v>
      </c>
      <c r="D492" s="241" t="s">
        <v>15001</v>
      </c>
      <c r="E492" s="241">
        <v>10.1</v>
      </c>
      <c r="F492" s="365">
        <v>550</v>
      </c>
      <c r="G492" s="163"/>
      <c r="H492" s="421">
        <v>550</v>
      </c>
      <c r="I492" s="421">
        <v>550</v>
      </c>
    </row>
    <row r="493" spans="1:9" ht="31.5" customHeight="1" thickTop="1" thickBot="1" x14ac:dyDescent="0.25">
      <c r="A493" s="130">
        <v>2</v>
      </c>
      <c r="B493" s="574" t="s">
        <v>15002</v>
      </c>
      <c r="C493" s="241" t="s">
        <v>15003</v>
      </c>
      <c r="D493" s="471" t="s">
        <v>15004</v>
      </c>
      <c r="E493" s="471">
        <v>8.25</v>
      </c>
      <c r="F493" s="546">
        <v>550</v>
      </c>
      <c r="G493" s="163"/>
      <c r="H493" s="421">
        <v>550</v>
      </c>
      <c r="I493" s="421">
        <v>550</v>
      </c>
    </row>
    <row r="494" spans="1:9" ht="27.75" customHeight="1" thickTop="1" thickBot="1" x14ac:dyDescent="0.25">
      <c r="A494" s="130">
        <v>3</v>
      </c>
      <c r="B494" s="574" t="s">
        <v>15005</v>
      </c>
      <c r="C494" s="241" t="s">
        <v>15006</v>
      </c>
      <c r="D494" s="471" t="s">
        <v>15007</v>
      </c>
      <c r="E494" s="471">
        <v>9.6999999999999993</v>
      </c>
      <c r="F494" s="546">
        <v>550</v>
      </c>
      <c r="G494" s="163"/>
      <c r="H494" s="421">
        <v>550</v>
      </c>
      <c r="I494" s="421">
        <v>550</v>
      </c>
    </row>
    <row r="495" spans="1:9" ht="37.5" customHeight="1" thickTop="1" thickBot="1" x14ac:dyDescent="0.25">
      <c r="A495" s="130">
        <v>4</v>
      </c>
      <c r="B495" s="574" t="s">
        <v>15008</v>
      </c>
      <c r="C495" s="241" t="s">
        <v>15009</v>
      </c>
      <c r="D495" s="471" t="s">
        <v>15010</v>
      </c>
      <c r="E495" s="471">
        <v>2</v>
      </c>
      <c r="F495" s="546">
        <v>550</v>
      </c>
      <c r="G495" s="163"/>
      <c r="H495" s="421">
        <v>550</v>
      </c>
      <c r="I495" s="421">
        <v>550</v>
      </c>
    </row>
    <row r="496" spans="1:9" ht="39" customHeight="1" thickTop="1" thickBot="1" x14ac:dyDescent="0.25">
      <c r="A496" s="130">
        <v>5</v>
      </c>
      <c r="B496" s="574" t="s">
        <v>15011</v>
      </c>
      <c r="C496" s="241" t="s">
        <v>15012</v>
      </c>
      <c r="D496" s="471" t="s">
        <v>15013</v>
      </c>
      <c r="E496" s="471">
        <v>3</v>
      </c>
      <c r="F496" s="546">
        <v>550</v>
      </c>
      <c r="G496" s="163"/>
      <c r="H496" s="421">
        <v>550</v>
      </c>
      <c r="I496" s="421">
        <v>550</v>
      </c>
    </row>
    <row r="497" spans="1:9" ht="48.75" customHeight="1" thickTop="1" thickBot="1" x14ac:dyDescent="0.25">
      <c r="A497" s="130">
        <v>6</v>
      </c>
      <c r="B497" s="574" t="s">
        <v>15014</v>
      </c>
      <c r="C497" s="241" t="s">
        <v>15015</v>
      </c>
      <c r="D497" s="471" t="s">
        <v>15016</v>
      </c>
      <c r="E497" s="471">
        <v>7.5</v>
      </c>
      <c r="F497" s="546">
        <v>550</v>
      </c>
      <c r="G497" s="163"/>
      <c r="H497" s="421">
        <v>550</v>
      </c>
      <c r="I497" s="421">
        <v>550</v>
      </c>
    </row>
    <row r="498" spans="1:9" ht="36.75" customHeight="1" thickTop="1" thickBot="1" x14ac:dyDescent="0.25">
      <c r="A498" s="130">
        <v>7</v>
      </c>
      <c r="B498" s="574" t="s">
        <v>15017</v>
      </c>
      <c r="C498" s="241" t="s">
        <v>15018</v>
      </c>
      <c r="D498" s="471" t="s">
        <v>15019</v>
      </c>
      <c r="E498" s="471">
        <v>3</v>
      </c>
      <c r="F498" s="546">
        <v>550</v>
      </c>
      <c r="G498" s="163"/>
      <c r="H498" s="421">
        <v>550</v>
      </c>
      <c r="I498" s="421">
        <v>550</v>
      </c>
    </row>
    <row r="499" spans="1:9" ht="40.5" customHeight="1" thickTop="1" thickBot="1" x14ac:dyDescent="0.25">
      <c r="A499" s="130">
        <v>8</v>
      </c>
      <c r="B499" s="574" t="s">
        <v>15020</v>
      </c>
      <c r="C499" s="241" t="s">
        <v>15021</v>
      </c>
      <c r="D499" s="471" t="s">
        <v>15022</v>
      </c>
      <c r="E499" s="471">
        <v>4</v>
      </c>
      <c r="F499" s="546">
        <v>550</v>
      </c>
      <c r="G499" s="163"/>
      <c r="H499" s="421">
        <v>550</v>
      </c>
      <c r="I499" s="421">
        <v>550</v>
      </c>
    </row>
    <row r="500" spans="1:9" ht="44.25" customHeight="1" thickTop="1" thickBot="1" x14ac:dyDescent="0.25">
      <c r="A500" s="130">
        <v>9</v>
      </c>
      <c r="B500" s="574" t="s">
        <v>15023</v>
      </c>
      <c r="C500" s="241" t="s">
        <v>15024</v>
      </c>
      <c r="D500" s="471" t="s">
        <v>15025</v>
      </c>
      <c r="E500" s="471">
        <v>7</v>
      </c>
      <c r="F500" s="546">
        <v>550</v>
      </c>
      <c r="G500" s="163"/>
      <c r="H500" s="421">
        <v>550</v>
      </c>
      <c r="I500" s="421">
        <v>550</v>
      </c>
    </row>
    <row r="501" spans="1:9" ht="40.5" customHeight="1" thickTop="1" thickBot="1" x14ac:dyDescent="0.25">
      <c r="A501" s="130">
        <v>10</v>
      </c>
      <c r="B501" s="574" t="s">
        <v>15026</v>
      </c>
      <c r="C501" s="241" t="s">
        <v>15027</v>
      </c>
      <c r="D501" s="471" t="s">
        <v>15028</v>
      </c>
      <c r="E501" s="471">
        <v>4.5</v>
      </c>
      <c r="F501" s="546">
        <v>550</v>
      </c>
      <c r="G501" s="163"/>
      <c r="H501" s="421">
        <v>550</v>
      </c>
      <c r="I501" s="421">
        <v>550</v>
      </c>
    </row>
    <row r="502" spans="1:9" ht="48.75" customHeight="1" thickTop="1" thickBot="1" x14ac:dyDescent="0.25">
      <c r="A502" s="130">
        <v>11</v>
      </c>
      <c r="B502" s="574" t="s">
        <v>15029</v>
      </c>
      <c r="C502" s="241" t="s">
        <v>15030</v>
      </c>
      <c r="D502" s="471" t="s">
        <v>15031</v>
      </c>
      <c r="E502" s="471">
        <v>10</v>
      </c>
      <c r="F502" s="546">
        <v>550</v>
      </c>
      <c r="G502" s="163"/>
      <c r="H502" s="421">
        <v>550</v>
      </c>
      <c r="I502" s="421">
        <v>550</v>
      </c>
    </row>
    <row r="503" spans="1:9" ht="36.75" customHeight="1" thickTop="1" thickBot="1" x14ac:dyDescent="0.25">
      <c r="A503" s="130">
        <v>12</v>
      </c>
      <c r="B503" s="574" t="s">
        <v>15032</v>
      </c>
      <c r="C503" s="241" t="s">
        <v>15033</v>
      </c>
      <c r="D503" s="471" t="s">
        <v>15034</v>
      </c>
      <c r="E503" s="471">
        <v>10</v>
      </c>
      <c r="F503" s="546">
        <v>550</v>
      </c>
      <c r="G503" s="163"/>
      <c r="H503" s="421">
        <v>550</v>
      </c>
      <c r="I503" s="421">
        <v>550</v>
      </c>
    </row>
    <row r="504" spans="1:9" ht="42.75" customHeight="1" thickTop="1" thickBot="1" x14ac:dyDescent="0.25">
      <c r="A504" s="130"/>
      <c r="B504" s="574"/>
      <c r="C504" s="102"/>
      <c r="D504" s="471"/>
      <c r="E504" s="471"/>
      <c r="F504" s="546"/>
      <c r="G504" s="163"/>
      <c r="H504" s="421"/>
      <c r="I504" s="421"/>
    </row>
    <row r="505" spans="1:9" ht="39" customHeight="1" thickTop="1" thickBot="1" x14ac:dyDescent="0.25">
      <c r="A505" s="130"/>
      <c r="B505" s="574"/>
      <c r="C505" s="102"/>
      <c r="D505" s="471"/>
      <c r="E505" s="471"/>
      <c r="F505" s="546"/>
      <c r="G505" s="163"/>
      <c r="H505" s="421"/>
      <c r="I505" s="421"/>
    </row>
    <row r="506" spans="1:9" ht="38.25" customHeight="1" thickTop="1" thickBot="1" x14ac:dyDescent="0.25">
      <c r="A506" s="130"/>
      <c r="B506" s="574"/>
      <c r="C506" s="102"/>
      <c r="D506" s="471"/>
      <c r="E506" s="471"/>
      <c r="F506" s="546"/>
      <c r="G506" s="163"/>
      <c r="H506" s="421"/>
      <c r="I506" s="421"/>
    </row>
    <row r="507" spans="1:9" ht="38.25" customHeight="1" thickTop="1" thickBot="1" x14ac:dyDescent="0.25">
      <c r="A507" s="130"/>
      <c r="B507" s="574"/>
      <c r="C507" s="102"/>
      <c r="D507" s="471"/>
      <c r="E507" s="471"/>
      <c r="F507" s="546"/>
      <c r="G507" s="163"/>
      <c r="H507" s="421"/>
      <c r="I507" s="421"/>
    </row>
    <row r="508" spans="1:9" ht="41.25" customHeight="1" thickTop="1" thickBot="1" x14ac:dyDescent="0.25">
      <c r="A508" s="130"/>
      <c r="B508" s="574"/>
      <c r="C508" s="102"/>
      <c r="D508" s="471"/>
      <c r="E508" s="471"/>
      <c r="F508" s="546"/>
      <c r="G508" s="163"/>
      <c r="H508" s="421"/>
      <c r="I508" s="421"/>
    </row>
    <row r="509" spans="1:9" ht="38.25" customHeight="1" thickTop="1" thickBot="1" x14ac:dyDescent="0.25">
      <c r="A509" s="130"/>
      <c r="B509" s="102"/>
      <c r="C509" s="102"/>
      <c r="D509" s="102"/>
      <c r="E509" s="241"/>
      <c r="F509" s="343"/>
      <c r="G509" s="55"/>
      <c r="H509" s="344"/>
      <c r="I509" s="344"/>
    </row>
    <row r="510" spans="1:9" ht="47.25" customHeight="1" thickTop="1" thickBot="1" x14ac:dyDescent="0.25">
      <c r="A510" s="130"/>
      <c r="B510" s="102"/>
      <c r="C510" s="102"/>
      <c r="D510" s="102"/>
      <c r="E510" s="241"/>
      <c r="F510" s="343"/>
      <c r="G510" s="55"/>
      <c r="H510" s="344"/>
      <c r="I510" s="344"/>
    </row>
    <row r="511" spans="1:9" s="105" customFormat="1" ht="43.5" customHeight="1" thickTop="1" thickBot="1" x14ac:dyDescent="0.25">
      <c r="A511" s="130"/>
      <c r="B511" s="102"/>
      <c r="C511" s="102"/>
      <c r="D511" s="102"/>
      <c r="E511" s="241"/>
      <c r="F511" s="343"/>
      <c r="G511" s="55"/>
      <c r="H511" s="344"/>
      <c r="I511" s="344"/>
    </row>
    <row r="512" spans="1:9" ht="16.5" customHeight="1" thickTop="1" thickBot="1" x14ac:dyDescent="0.25">
      <c r="A512" s="130"/>
      <c r="B512" s="102"/>
      <c r="C512" s="102"/>
      <c r="D512" s="102"/>
      <c r="E512" s="241"/>
      <c r="F512" s="343"/>
      <c r="G512" s="55"/>
      <c r="H512" s="344"/>
      <c r="I512" s="344"/>
    </row>
    <row r="513" spans="1:9" ht="30" customHeight="1" thickTop="1" thickBot="1" x14ac:dyDescent="0.25">
      <c r="A513" s="130"/>
      <c r="B513" s="102"/>
      <c r="C513" s="102"/>
      <c r="D513" s="102"/>
      <c r="E513" s="241"/>
      <c r="F513" s="343"/>
      <c r="G513" s="55"/>
      <c r="H513" s="344"/>
      <c r="I513" s="344"/>
    </row>
    <row r="514" spans="1:9" ht="24.75" customHeight="1" thickTop="1" thickBot="1" x14ac:dyDescent="0.25">
      <c r="A514" s="130"/>
      <c r="B514" s="102"/>
      <c r="C514" s="102"/>
      <c r="D514" s="102"/>
      <c r="E514" s="241"/>
      <c r="F514" s="343"/>
      <c r="G514" s="55"/>
      <c r="H514" s="344"/>
      <c r="I514" s="344"/>
    </row>
    <row r="515" spans="1:9" ht="30.75" customHeight="1" thickTop="1" thickBot="1" x14ac:dyDescent="0.25">
      <c r="A515" s="130"/>
      <c r="B515" s="102"/>
      <c r="C515" s="102"/>
      <c r="D515" s="102"/>
      <c r="E515" s="241"/>
      <c r="F515" s="343"/>
      <c r="G515" s="55"/>
      <c r="H515" s="344"/>
      <c r="I515" s="344"/>
    </row>
    <row r="516" spans="1:9" ht="29.25" customHeight="1" thickTop="1" thickBot="1" x14ac:dyDescent="0.25">
      <c r="A516" s="130"/>
      <c r="B516" s="102"/>
      <c r="C516" s="102"/>
      <c r="D516" s="102"/>
      <c r="E516" s="241"/>
      <c r="F516" s="343"/>
      <c r="G516" s="55"/>
      <c r="H516" s="344"/>
      <c r="I516" s="344"/>
    </row>
    <row r="517" spans="1:9" ht="30.75" customHeight="1" thickTop="1" thickBot="1" x14ac:dyDescent="0.25">
      <c r="A517" s="130"/>
      <c r="B517" s="81"/>
      <c r="C517" s="220"/>
      <c r="D517" s="81"/>
      <c r="E517" s="181"/>
      <c r="F517" s="182"/>
      <c r="G517" s="182"/>
      <c r="H517" s="182"/>
      <c r="I517" s="183"/>
    </row>
    <row r="518" spans="1:9" ht="30.75" customHeight="1" thickTop="1" x14ac:dyDescent="0.2">
      <c r="A518" s="130"/>
      <c r="B518" s="81"/>
      <c r="C518" s="220"/>
      <c r="D518" s="81"/>
      <c r="E518" s="181"/>
      <c r="F518" s="182"/>
      <c r="G518" s="182"/>
      <c r="H518" s="182"/>
      <c r="I518" s="183"/>
    </row>
    <row r="519" spans="1:9" ht="30.75" customHeight="1" x14ac:dyDescent="0.2">
      <c r="A519" s="134"/>
      <c r="B519" s="81"/>
      <c r="C519" s="220"/>
      <c r="D519" s="81"/>
      <c r="E519" s="181"/>
      <c r="F519" s="182"/>
      <c r="G519" s="182"/>
      <c r="H519" s="182"/>
      <c r="I519" s="183"/>
    </row>
    <row r="520" spans="1:9" ht="16.5" customHeight="1" x14ac:dyDescent="0.2">
      <c r="A520" s="134"/>
      <c r="B520" s="81"/>
      <c r="C520" s="220"/>
      <c r="D520" s="81"/>
      <c r="E520" s="181"/>
      <c r="F520" s="182"/>
      <c r="G520" s="182"/>
      <c r="H520" s="182"/>
      <c r="I520" s="183"/>
    </row>
    <row r="521" spans="1:9" ht="16.5" customHeight="1" x14ac:dyDescent="0.2">
      <c r="A521" s="134"/>
      <c r="B521" s="81"/>
      <c r="C521" s="220"/>
      <c r="D521" s="81"/>
      <c r="E521" s="181"/>
      <c r="F521" s="182"/>
      <c r="G521" s="182"/>
      <c r="H521" s="182"/>
      <c r="I521" s="183"/>
    </row>
    <row r="522" spans="1:9" ht="16.5" customHeight="1" x14ac:dyDescent="0.2">
      <c r="A522" s="134"/>
      <c r="B522" s="81"/>
      <c r="C522" s="220"/>
      <c r="D522" s="81"/>
      <c r="E522" s="181"/>
      <c r="F522" s="182"/>
      <c r="G522" s="182"/>
      <c r="H522" s="182"/>
      <c r="I522" s="183"/>
    </row>
    <row r="523" spans="1:9" ht="16.5" customHeight="1" x14ac:dyDescent="0.2">
      <c r="A523" s="134"/>
      <c r="B523" s="81"/>
      <c r="C523" s="220"/>
      <c r="D523" s="81"/>
      <c r="E523" s="82"/>
      <c r="F523" s="182"/>
      <c r="G523" s="182"/>
      <c r="H523" s="182"/>
      <c r="I523" s="183"/>
    </row>
    <row r="524" spans="1:9" ht="16.5" customHeight="1" x14ac:dyDescent="0.2">
      <c r="A524" s="134"/>
      <c r="B524" s="81"/>
      <c r="C524" s="220"/>
      <c r="D524" s="81"/>
      <c r="E524" s="181"/>
      <c r="F524" s="182"/>
      <c r="G524" s="182"/>
      <c r="H524" s="182"/>
      <c r="I524" s="183"/>
    </row>
    <row r="525" spans="1:9" ht="16.5" customHeight="1" x14ac:dyDescent="0.2">
      <c r="A525" s="134"/>
      <c r="B525" s="81"/>
      <c r="C525" s="220"/>
      <c r="D525" s="81"/>
      <c r="E525" s="181"/>
      <c r="F525" s="182"/>
      <c r="G525" s="182"/>
      <c r="H525" s="182"/>
      <c r="I525" s="183"/>
    </row>
    <row r="526" spans="1:9" ht="16.5" customHeight="1" x14ac:dyDescent="0.2">
      <c r="A526" s="134"/>
      <c r="B526" s="81"/>
      <c r="C526" s="220"/>
      <c r="D526" s="81"/>
      <c r="E526" s="181"/>
      <c r="F526" s="182"/>
      <c r="G526" s="182"/>
      <c r="H526" s="182"/>
      <c r="I526" s="183"/>
    </row>
    <row r="527" spans="1:9" ht="16.5" customHeight="1" x14ac:dyDescent="0.2">
      <c r="A527" s="134"/>
      <c r="B527" s="81"/>
      <c r="C527" s="220"/>
      <c r="D527" s="81"/>
      <c r="E527" s="181"/>
      <c r="F527" s="182"/>
      <c r="G527" s="182"/>
      <c r="H527" s="182"/>
      <c r="I527" s="183"/>
    </row>
    <row r="528" spans="1:9" ht="16.5" customHeight="1" x14ac:dyDescent="0.2">
      <c r="A528" s="134"/>
      <c r="B528" s="81"/>
      <c r="C528" s="220"/>
      <c r="D528" s="81"/>
      <c r="E528" s="181"/>
      <c r="F528" s="182"/>
      <c r="G528" s="182"/>
      <c r="H528" s="182"/>
      <c r="I528" s="183"/>
    </row>
    <row r="529" spans="1:9" ht="16.5" customHeight="1" x14ac:dyDescent="0.2">
      <c r="A529" s="134"/>
      <c r="B529" s="81"/>
      <c r="C529" s="220"/>
      <c r="D529" s="81"/>
      <c r="E529" s="181"/>
      <c r="F529" s="182"/>
      <c r="G529" s="182"/>
      <c r="H529" s="182"/>
      <c r="I529" s="183"/>
    </row>
    <row r="530" spans="1:9" ht="30.75" customHeight="1" x14ac:dyDescent="0.2">
      <c r="A530" s="134"/>
      <c r="B530" s="81"/>
      <c r="C530" s="220"/>
      <c r="D530" s="81"/>
      <c r="E530" s="181"/>
      <c r="F530" s="182"/>
      <c r="G530" s="182"/>
      <c r="H530" s="182"/>
      <c r="I530" s="183"/>
    </row>
    <row r="531" spans="1:9" ht="30.75" customHeight="1" x14ac:dyDescent="0.2">
      <c r="A531" s="134"/>
      <c r="B531" s="81"/>
      <c r="C531" s="220"/>
      <c r="D531" s="81"/>
      <c r="E531" s="181"/>
      <c r="F531" s="182"/>
      <c r="G531" s="182"/>
      <c r="H531" s="182"/>
      <c r="I531" s="183"/>
    </row>
    <row r="532" spans="1:9" ht="30.75" customHeight="1" x14ac:dyDescent="0.2">
      <c r="A532" s="134"/>
      <c r="B532" s="81"/>
      <c r="C532" s="220"/>
      <c r="D532" s="81"/>
      <c r="E532" s="181"/>
      <c r="F532" s="182"/>
      <c r="G532" s="182"/>
      <c r="H532" s="182"/>
      <c r="I532" s="183"/>
    </row>
    <row r="533" spans="1:9" ht="30.75" customHeight="1" x14ac:dyDescent="0.2">
      <c r="A533" s="134"/>
      <c r="B533" s="81"/>
      <c r="C533" s="220"/>
      <c r="D533" s="81"/>
      <c r="E533" s="181"/>
      <c r="F533" s="82"/>
      <c r="G533" s="82"/>
      <c r="H533" s="82"/>
      <c r="I533" s="222"/>
    </row>
    <row r="534" spans="1:9" ht="30.75" customHeight="1" x14ac:dyDescent="0.2">
      <c r="A534" s="134"/>
      <c r="B534" s="81"/>
      <c r="C534" s="220"/>
      <c r="D534" s="81"/>
      <c r="E534" s="82"/>
      <c r="F534" s="82"/>
      <c r="G534" s="82"/>
      <c r="H534" s="82"/>
      <c r="I534" s="222"/>
    </row>
    <row r="535" spans="1:9" ht="30.75" customHeight="1" x14ac:dyDescent="0.2">
      <c r="A535" s="134"/>
      <c r="B535" s="81"/>
      <c r="C535" s="220"/>
      <c r="D535" s="81"/>
      <c r="E535" s="82"/>
      <c r="F535" s="82"/>
      <c r="G535" s="82"/>
      <c r="H535" s="82"/>
      <c r="I535" s="222"/>
    </row>
    <row r="536" spans="1:9" ht="30.75" customHeight="1" x14ac:dyDescent="0.2">
      <c r="A536" s="134"/>
      <c r="B536" s="81"/>
      <c r="C536" s="220"/>
      <c r="D536" s="81"/>
      <c r="E536" s="181"/>
      <c r="F536" s="82"/>
      <c r="G536" s="82"/>
      <c r="H536" s="82"/>
      <c r="I536" s="222"/>
    </row>
    <row r="537" spans="1:9" ht="30.75" customHeight="1" x14ac:dyDescent="0.2">
      <c r="A537" s="134"/>
      <c r="B537" s="81"/>
      <c r="C537" s="220"/>
      <c r="D537" s="81"/>
      <c r="E537" s="82"/>
      <c r="F537" s="82"/>
      <c r="G537" s="82"/>
      <c r="H537" s="82"/>
      <c r="I537" s="222"/>
    </row>
    <row r="538" spans="1:9" ht="30.75" customHeight="1" x14ac:dyDescent="0.2">
      <c r="A538" s="134"/>
      <c r="B538" s="81"/>
      <c r="C538" s="220"/>
      <c r="D538" s="81"/>
      <c r="E538" s="82"/>
      <c r="F538" s="82"/>
      <c r="G538" s="82"/>
      <c r="H538" s="82"/>
      <c r="I538" s="222"/>
    </row>
    <row r="539" spans="1:9" ht="30.75" customHeight="1" x14ac:dyDescent="0.2">
      <c r="A539" s="134"/>
      <c r="B539" s="81"/>
      <c r="C539" s="220"/>
      <c r="D539" s="81"/>
      <c r="E539" s="82"/>
      <c r="F539" s="82"/>
      <c r="G539" s="82"/>
      <c r="H539" s="82"/>
      <c r="I539" s="222"/>
    </row>
    <row r="540" spans="1:9" ht="30.75" customHeight="1" x14ac:dyDescent="0.2">
      <c r="A540" s="134"/>
      <c r="B540" s="81"/>
      <c r="C540" s="220"/>
      <c r="D540" s="81"/>
      <c r="E540" s="82"/>
      <c r="F540" s="82"/>
      <c r="G540" s="82"/>
      <c r="H540" s="82"/>
      <c r="I540" s="222"/>
    </row>
    <row r="541" spans="1:9" ht="16.5" customHeight="1" x14ac:dyDescent="0.2">
      <c r="A541" s="134"/>
      <c r="B541" s="81"/>
      <c r="C541" s="220"/>
      <c r="D541" s="81"/>
      <c r="E541" s="82"/>
      <c r="F541" s="82"/>
      <c r="G541" s="82"/>
      <c r="H541" s="82"/>
      <c r="I541" s="222"/>
    </row>
    <row r="542" spans="1:9" ht="16.5" customHeight="1" x14ac:dyDescent="0.25">
      <c r="A542" s="134"/>
      <c r="B542" s="70"/>
      <c r="C542" s="70"/>
      <c r="D542" s="70"/>
      <c r="E542" s="72"/>
      <c r="F542" s="76"/>
      <c r="G542" s="76"/>
      <c r="H542" s="76"/>
      <c r="I542" s="77"/>
    </row>
    <row r="543" spans="1:9" ht="16.5" customHeight="1" x14ac:dyDescent="0.25">
      <c r="A543" s="134"/>
      <c r="B543" s="70"/>
      <c r="C543" s="70"/>
      <c r="D543" s="70"/>
      <c r="E543" s="72"/>
      <c r="F543" s="76"/>
      <c r="G543" s="76"/>
      <c r="H543" s="76"/>
      <c r="I543" s="77"/>
    </row>
    <row r="544" spans="1:9" ht="16.5" customHeight="1" x14ac:dyDescent="0.25">
      <c r="A544" s="134"/>
      <c r="B544" s="70"/>
      <c r="C544" s="70"/>
      <c r="D544" s="70"/>
      <c r="E544" s="72"/>
      <c r="F544" s="76"/>
      <c r="G544" s="76"/>
      <c r="H544" s="76"/>
      <c r="I544" s="77"/>
    </row>
    <row r="545" spans="1:9" ht="16.5" customHeight="1" x14ac:dyDescent="0.25">
      <c r="A545" s="134"/>
      <c r="B545" s="70"/>
      <c r="C545" s="70"/>
      <c r="D545" s="70"/>
      <c r="E545" s="72"/>
      <c r="F545" s="76"/>
      <c r="G545" s="76"/>
      <c r="H545" s="76"/>
      <c r="I545" s="77"/>
    </row>
    <row r="546" spans="1:9" ht="16.5" customHeight="1" x14ac:dyDescent="0.25">
      <c r="A546" s="134"/>
      <c r="B546" s="70"/>
      <c r="C546" s="70"/>
      <c r="D546" s="70"/>
      <c r="E546" s="72"/>
      <c r="F546" s="76"/>
      <c r="G546" s="76"/>
      <c r="H546" s="76"/>
      <c r="I546" s="77"/>
    </row>
    <row r="547" spans="1:9" ht="16.5" customHeight="1" x14ac:dyDescent="0.25">
      <c r="A547" s="134"/>
      <c r="B547" s="70"/>
      <c r="C547" s="70"/>
      <c r="D547" s="70"/>
      <c r="E547" s="72"/>
      <c r="F547" s="76"/>
      <c r="G547" s="76"/>
      <c r="H547" s="76"/>
      <c r="I547" s="77"/>
    </row>
    <row r="548" spans="1:9" ht="16.5" customHeight="1" x14ac:dyDescent="0.25">
      <c r="A548" s="134"/>
      <c r="B548" s="70"/>
      <c r="C548" s="70"/>
      <c r="D548" s="70"/>
      <c r="E548" s="72"/>
      <c r="F548" s="76"/>
      <c r="G548" s="76"/>
      <c r="H548" s="76"/>
      <c r="I548" s="77"/>
    </row>
    <row r="549" spans="1:9" ht="16.5" customHeight="1" x14ac:dyDescent="0.25">
      <c r="A549" s="134"/>
      <c r="B549" s="70"/>
      <c r="C549" s="70"/>
      <c r="D549" s="70"/>
      <c r="E549" s="72"/>
      <c r="F549" s="76"/>
      <c r="G549" s="76"/>
      <c r="H549" s="76"/>
      <c r="I549" s="77"/>
    </row>
    <row r="550" spans="1:9" ht="16.5" customHeight="1" x14ac:dyDescent="0.25">
      <c r="A550" s="134"/>
      <c r="B550" s="70"/>
      <c r="C550" s="70"/>
      <c r="D550" s="70"/>
      <c r="E550" s="72"/>
      <c r="F550" s="76"/>
      <c r="G550" s="76"/>
      <c r="H550" s="76"/>
      <c r="I550" s="77"/>
    </row>
    <row r="551" spans="1:9" ht="16.5" customHeight="1" x14ac:dyDescent="0.25">
      <c r="A551" s="134"/>
      <c r="B551" s="70"/>
      <c r="C551" s="70"/>
      <c r="D551" s="70"/>
      <c r="E551" s="72"/>
      <c r="F551" s="76"/>
      <c r="G551" s="76"/>
      <c r="H551" s="76"/>
      <c r="I551" s="77"/>
    </row>
    <row r="552" spans="1:9" ht="16.5" customHeight="1" x14ac:dyDescent="0.25">
      <c r="A552" s="134"/>
      <c r="B552" s="70"/>
      <c r="C552" s="70"/>
      <c r="D552" s="70"/>
      <c r="E552" s="72"/>
      <c r="F552" s="76"/>
      <c r="G552" s="76"/>
      <c r="H552" s="76"/>
      <c r="I552" s="77"/>
    </row>
    <row r="553" spans="1:9" ht="16.5" customHeight="1" thickBot="1" x14ac:dyDescent="0.3">
      <c r="A553" s="223"/>
      <c r="B553" s="84"/>
      <c r="C553" s="84"/>
      <c r="D553" s="84"/>
      <c r="E553" s="86"/>
      <c r="F553" s="87"/>
      <c r="G553" s="87"/>
      <c r="H553" s="87"/>
      <c r="I553" s="88"/>
    </row>
    <row r="554" spans="1:9" ht="16.5" customHeight="1" thickTop="1" thickBot="1" x14ac:dyDescent="0.3">
      <c r="A554" s="89" t="s">
        <v>43</v>
      </c>
      <c r="B554" s="90"/>
      <c r="C554" s="91"/>
      <c r="D554" s="90"/>
      <c r="E554" s="152">
        <f>SUM(E492:E553)</f>
        <v>79.05</v>
      </c>
      <c r="F554" s="152">
        <f>SUM(F492:F553)</f>
        <v>6600</v>
      </c>
      <c r="G554" s="152">
        <f>SUM(G492:G553)</f>
        <v>0</v>
      </c>
      <c r="H554" s="152">
        <f>SUM(H492:H553)</f>
        <v>6600</v>
      </c>
      <c r="I554" s="224">
        <f>SUM(I492:I553)</f>
        <v>6600</v>
      </c>
    </row>
    <row r="555" spans="1:9" ht="16.5" customHeight="1" thickTop="1" thickBot="1" x14ac:dyDescent="0.3">
      <c r="A555" s="94" t="s">
        <v>44</v>
      </c>
      <c r="B555" s="95"/>
      <c r="C555" s="96"/>
      <c r="D555" s="95"/>
      <c r="E555" s="97"/>
      <c r="F555" s="97"/>
      <c r="G555" s="97"/>
      <c r="H555" s="97"/>
      <c r="I555" s="99">
        <f>I575</f>
        <v>0</v>
      </c>
    </row>
    <row r="556" spans="1:9" ht="51" customHeight="1" thickTop="1" x14ac:dyDescent="0.25">
      <c r="A556" s="146"/>
      <c r="B556" s="241"/>
      <c r="C556" s="241"/>
      <c r="D556" s="241"/>
      <c r="E556" s="241"/>
      <c r="F556" s="365"/>
      <c r="G556" s="163"/>
      <c r="H556" s="365"/>
      <c r="I556" s="365"/>
    </row>
    <row r="557" spans="1:9" ht="32.25" customHeight="1" x14ac:dyDescent="0.25">
      <c r="A557" s="138"/>
      <c r="B557" s="241"/>
      <c r="C557" s="102"/>
      <c r="D557" s="102"/>
      <c r="E557" s="423"/>
      <c r="F557" s="547"/>
      <c r="G557" s="548"/>
      <c r="H557" s="547"/>
      <c r="I557" s="547"/>
    </row>
    <row r="558" spans="1:9" ht="32.25" customHeight="1" x14ac:dyDescent="0.25">
      <c r="A558" s="138"/>
      <c r="B558" s="102"/>
      <c r="C558" s="102"/>
      <c r="D558" s="102"/>
      <c r="E558" s="423"/>
      <c r="F558" s="547"/>
      <c r="G558" s="548"/>
      <c r="H558" s="547"/>
      <c r="I558" s="547"/>
    </row>
    <row r="559" spans="1:9" ht="36.75" customHeight="1" x14ac:dyDescent="0.25">
      <c r="A559" s="138"/>
      <c r="B559" s="102"/>
      <c r="C559" s="102"/>
      <c r="D559" s="102"/>
      <c r="E559" s="423"/>
      <c r="F559" s="380"/>
      <c r="G559" s="381"/>
      <c r="H559" s="380"/>
      <c r="I559" s="380"/>
    </row>
    <row r="560" spans="1:9" ht="38.25" customHeight="1" x14ac:dyDescent="0.25">
      <c r="A560" s="138"/>
      <c r="B560" s="102"/>
      <c r="C560" s="102"/>
      <c r="D560" s="102"/>
      <c r="E560" s="423"/>
      <c r="F560" s="380"/>
      <c r="G560" s="381"/>
      <c r="H560" s="380"/>
      <c r="I560" s="380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SUM(E556:E574)</f>
        <v>0</v>
      </c>
      <c r="F575" s="92">
        <f>SUM(F556:F574)</f>
        <v>0</v>
      </c>
      <c r="G575" s="92">
        <f>SUM(G556:G574)</f>
        <v>0</v>
      </c>
      <c r="H575" s="92">
        <f>SUM(H556:H574)</f>
        <v>0</v>
      </c>
      <c r="I575" s="93">
        <f>SUM(I556:I574)</f>
        <v>0</v>
      </c>
    </row>
    <row r="576" spans="1:9" ht="16.5" customHeight="1" thickTop="1" thickBot="1" x14ac:dyDescent="0.3">
      <c r="A576" s="19" t="s">
        <v>45</v>
      </c>
      <c r="B576" s="20"/>
      <c r="C576" s="21"/>
      <c r="D576" s="20"/>
      <c r="E576" s="22"/>
      <c r="F576" s="22"/>
      <c r="G576" s="22"/>
      <c r="H576" s="22"/>
      <c r="I576" s="23">
        <f>I596</f>
        <v>14400.36</v>
      </c>
    </row>
    <row r="577" spans="1:9" ht="36" customHeight="1" thickTop="1" x14ac:dyDescent="0.2">
      <c r="A577" s="130">
        <v>1</v>
      </c>
      <c r="B577" s="574" t="s">
        <v>15035</v>
      </c>
      <c r="C577" s="241" t="s">
        <v>15036</v>
      </c>
      <c r="D577" s="471" t="s">
        <v>15037</v>
      </c>
      <c r="E577" s="241">
        <v>50</v>
      </c>
      <c r="F577" s="627">
        <v>3789.57</v>
      </c>
      <c r="G577" s="627"/>
      <c r="H577" s="627">
        <v>3789.57</v>
      </c>
      <c r="I577" s="627">
        <v>3789.57</v>
      </c>
    </row>
    <row r="578" spans="1:9" ht="51" customHeight="1" x14ac:dyDescent="0.2">
      <c r="A578" s="134">
        <v>2</v>
      </c>
      <c r="B578" s="241" t="s">
        <v>15038</v>
      </c>
      <c r="C578" s="241" t="s">
        <v>15039</v>
      </c>
      <c r="D578" s="241" t="s">
        <v>15040</v>
      </c>
      <c r="E578" s="241">
        <v>60</v>
      </c>
      <c r="F578" s="627">
        <v>4547.4799999999996</v>
      </c>
      <c r="G578" s="627"/>
      <c r="H578" s="627">
        <v>4547.4799999999996</v>
      </c>
      <c r="I578" s="627">
        <v>4547.4799999999996</v>
      </c>
    </row>
    <row r="579" spans="1:9" ht="43.5" customHeight="1" x14ac:dyDescent="0.2">
      <c r="A579" s="134">
        <v>3</v>
      </c>
      <c r="B579" s="241" t="s">
        <v>15041</v>
      </c>
      <c r="C579" s="997" t="s">
        <v>15042</v>
      </c>
      <c r="D579" s="241" t="s">
        <v>15043</v>
      </c>
      <c r="E579" s="241">
        <v>80</v>
      </c>
      <c r="F579" s="365">
        <v>6063.31</v>
      </c>
      <c r="G579" s="163"/>
      <c r="H579" s="365">
        <v>6063.31</v>
      </c>
      <c r="I579" s="365">
        <v>6063.31</v>
      </c>
    </row>
    <row r="580" spans="1:9" ht="41.25" customHeight="1" x14ac:dyDescent="0.2">
      <c r="A580" s="134"/>
      <c r="B580" s="102"/>
      <c r="C580" s="102"/>
      <c r="D580" s="102"/>
      <c r="E580" s="241"/>
      <c r="F580" s="365"/>
      <c r="G580" s="163"/>
      <c r="H580" s="421"/>
      <c r="I580" s="421"/>
    </row>
    <row r="581" spans="1:9" ht="52.5" customHeight="1" x14ac:dyDescent="0.2">
      <c r="A581" s="134"/>
      <c r="B581" s="102"/>
      <c r="C581" s="102"/>
      <c r="D581" s="102"/>
      <c r="E581" s="241"/>
      <c r="F581" s="365"/>
      <c r="G581" s="163"/>
      <c r="H581" s="421"/>
      <c r="I581" s="421"/>
    </row>
    <row r="582" spans="1:9" ht="62.25" customHeight="1" x14ac:dyDescent="0.2">
      <c r="A582" s="134"/>
      <c r="B582" s="102"/>
      <c r="C582" s="102"/>
      <c r="D582" s="102"/>
      <c r="E582" s="241"/>
      <c r="F582" s="343"/>
      <c r="G582" s="55"/>
      <c r="H582" s="344"/>
      <c r="I582" s="344"/>
    </row>
    <row r="583" spans="1:9" ht="57.75" customHeight="1" x14ac:dyDescent="0.2">
      <c r="A583" s="134"/>
      <c r="B583" s="102"/>
      <c r="C583" s="102"/>
      <c r="D583" s="102"/>
      <c r="E583" s="241"/>
      <c r="F583" s="343"/>
      <c r="G583" s="55"/>
      <c r="H583" s="344"/>
      <c r="I583" s="344"/>
    </row>
    <row r="584" spans="1:9" ht="16.5" customHeight="1" x14ac:dyDescent="0.25">
      <c r="A584" s="134"/>
      <c r="B584" s="70"/>
      <c r="C584" s="71"/>
      <c r="D584" s="70"/>
      <c r="E584" s="122"/>
      <c r="F584" s="73"/>
      <c r="G584" s="73"/>
      <c r="H584" s="73"/>
      <c r="I584" s="74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SUM(E577:E595)</f>
        <v>190</v>
      </c>
      <c r="F596" s="92">
        <f>SUM(F577:F595)</f>
        <v>14400.36</v>
      </c>
      <c r="G596" s="92">
        <f>SUM(G577:G595)</f>
        <v>0</v>
      </c>
      <c r="H596" s="92">
        <f>SUM(H577:H595)</f>
        <v>14400.36</v>
      </c>
      <c r="I596" s="93">
        <f>SUM(I577:I595)</f>
        <v>14400.36</v>
      </c>
    </row>
    <row r="597" spans="1:9" ht="16.5" customHeight="1" thickTop="1" thickBot="1" x14ac:dyDescent="0.3">
      <c r="A597" s="94" t="s">
        <v>46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54" customHeight="1" thickTop="1" x14ac:dyDescent="0.2">
      <c r="A598" s="130"/>
      <c r="B598" s="575"/>
      <c r="C598" s="576"/>
      <c r="D598" s="575"/>
      <c r="E598" s="241"/>
      <c r="F598" s="241"/>
      <c r="G598" s="577"/>
      <c r="H598" s="241"/>
      <c r="I598" s="241"/>
    </row>
    <row r="599" spans="1:9" ht="37.5" customHeight="1" x14ac:dyDescent="0.25">
      <c r="A599" s="138"/>
      <c r="B599" s="575"/>
      <c r="C599" s="578"/>
      <c r="D599" s="579"/>
      <c r="E599" s="471"/>
      <c r="F599" s="471"/>
      <c r="G599" s="580"/>
      <c r="H599" s="471"/>
      <c r="I599" s="471"/>
    </row>
    <row r="600" spans="1:9" ht="38.25" customHeight="1" x14ac:dyDescent="0.25">
      <c r="A600" s="138"/>
      <c r="B600" s="102"/>
      <c r="C600" s="102"/>
      <c r="D600" s="102"/>
      <c r="E600" s="241"/>
      <c r="F600" s="343"/>
      <c r="G600" s="55"/>
      <c r="H600" s="344"/>
      <c r="I600" s="344"/>
    </row>
    <row r="601" spans="1:9" ht="45.75" customHeight="1" x14ac:dyDescent="0.25">
      <c r="A601" s="138"/>
      <c r="B601" s="102"/>
      <c r="C601" s="102"/>
      <c r="D601" s="102"/>
      <c r="E601" s="241"/>
      <c r="F601" s="343"/>
      <c r="G601" s="55"/>
      <c r="H601" s="344"/>
      <c r="I601" s="344"/>
    </row>
    <row r="602" spans="1:9" ht="34.5" customHeight="1" x14ac:dyDescent="0.25">
      <c r="A602" s="75"/>
      <c r="B602" s="102"/>
      <c r="C602" s="102"/>
      <c r="D602" s="102"/>
      <c r="E602" s="241"/>
      <c r="F602" s="343"/>
      <c r="G602" s="55"/>
      <c r="H602" s="344"/>
      <c r="I602" s="344"/>
    </row>
    <row r="603" spans="1:9" ht="16.5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Top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thickBot="1" x14ac:dyDescent="0.3">
      <c r="A618" s="94" t="s">
        <v>47</v>
      </c>
      <c r="B618" s="95"/>
      <c r="C618" s="96"/>
      <c r="D618" s="95"/>
      <c r="E618" s="97"/>
      <c r="F618" s="97"/>
      <c r="G618" s="97"/>
      <c r="H618" s="97"/>
      <c r="I618" s="99">
        <f>I638</f>
        <v>0</v>
      </c>
    </row>
    <row r="619" spans="1:9" ht="16.5" customHeight="1" thickTop="1" x14ac:dyDescent="0.25">
      <c r="A619" s="146"/>
      <c r="B619" s="147"/>
      <c r="C619" s="148"/>
      <c r="D619" s="147"/>
      <c r="E619" s="192"/>
      <c r="F619" s="192"/>
      <c r="G619" s="154"/>
      <c r="H619" s="192"/>
      <c r="I619" s="229"/>
    </row>
    <row r="620" spans="1:9" ht="16.5" customHeight="1" x14ac:dyDescent="0.25">
      <c r="A620" s="75"/>
      <c r="B620" s="70"/>
      <c r="C620" s="71"/>
      <c r="D620" s="70"/>
      <c r="E620" s="122"/>
      <c r="F620" s="73"/>
      <c r="G620" s="73"/>
      <c r="H620" s="73"/>
      <c r="I620" s="74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Top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thickBot="1" x14ac:dyDescent="0.3">
      <c r="A639" s="19" t="s">
        <v>48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16.5" customHeight="1" thickTop="1" x14ac:dyDescent="0.25">
      <c r="A640" s="146"/>
      <c r="B640" s="147"/>
      <c r="C640" s="148"/>
      <c r="D640" s="147"/>
      <c r="E640" s="149"/>
      <c r="F640" s="154"/>
      <c r="G640" s="154"/>
      <c r="H640" s="154"/>
      <c r="I640" s="21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Top="1" thickBot="1" x14ac:dyDescent="0.3">
      <c r="A659" s="155" t="s">
        <v>43</v>
      </c>
      <c r="B659" s="156"/>
      <c r="C659" s="157"/>
      <c r="D659" s="156"/>
      <c r="E659" s="158">
        <f>SUM(E640:E658)</f>
        <v>0</v>
      </c>
      <c r="F659" s="159">
        <f>SUM(F640:F658)</f>
        <v>0</v>
      </c>
      <c r="G659" s="159">
        <f>SUM(G640:G658)</f>
        <v>0</v>
      </c>
      <c r="H659" s="159">
        <f>SUM(H640:H658)</f>
        <v>0</v>
      </c>
      <c r="I659" s="160">
        <f>SUM(I640:I658)</f>
        <v>0</v>
      </c>
    </row>
    <row r="660" spans="1:9" ht="16.5" customHeight="1" thickTop="1" thickBot="1" x14ac:dyDescent="0.3">
      <c r="A660" s="11" t="s">
        <v>74</v>
      </c>
      <c r="B660" s="12"/>
      <c r="C660" s="13"/>
      <c r="D660" s="14"/>
      <c r="E660" s="15">
        <f>E797+E816+E837+E858+E879+E900</f>
        <v>0</v>
      </c>
      <c r="F660" s="16"/>
      <c r="G660" s="16"/>
      <c r="H660" s="16"/>
      <c r="I660" s="15">
        <f>I797+I816+I837+I858+I879+I900</f>
        <v>0</v>
      </c>
    </row>
    <row r="661" spans="1:9" ht="16.5" customHeight="1" thickTop="1" thickBot="1" x14ac:dyDescent="0.3">
      <c r="A661" s="94" t="s">
        <v>13</v>
      </c>
      <c r="B661" s="95"/>
      <c r="C661" s="96"/>
      <c r="D661" s="95"/>
      <c r="E661" s="97"/>
      <c r="F661" s="97"/>
      <c r="G661" s="97"/>
      <c r="H661" s="97"/>
      <c r="I661" s="99"/>
    </row>
    <row r="662" spans="1:9" ht="37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thickBot="1" x14ac:dyDescent="0.3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43.5" customHeight="1" thickTop="1" thickBot="1" x14ac:dyDescent="0.3">
      <c r="A708" s="146"/>
      <c r="B708" s="241"/>
      <c r="C708" s="102"/>
      <c r="D708" s="241"/>
      <c r="E708" s="423"/>
      <c r="F708" s="365"/>
      <c r="G708" s="241"/>
      <c r="H708" s="365"/>
      <c r="I708" s="365"/>
    </row>
    <row r="709" spans="1:9" ht="43.5" customHeight="1" thickTop="1" thickBot="1" x14ac:dyDescent="0.3">
      <c r="A709" s="146"/>
      <c r="B709" s="241"/>
      <c r="C709" s="102"/>
      <c r="D709" s="241"/>
      <c r="E709" s="423"/>
      <c r="F709" s="365"/>
      <c r="G709" s="241"/>
      <c r="H709" s="365"/>
      <c r="I709" s="365"/>
    </row>
    <row r="710" spans="1:9" ht="43.5" customHeight="1" thickTop="1" thickBot="1" x14ac:dyDescent="0.3">
      <c r="A710" s="146"/>
      <c r="B710" s="241"/>
      <c r="C710" s="102"/>
      <c r="D710" s="241"/>
      <c r="E710" s="423"/>
      <c r="F710" s="365"/>
      <c r="G710" s="241"/>
      <c r="H710" s="365"/>
      <c r="I710" s="365"/>
    </row>
    <row r="711" spans="1:9" ht="43.5" customHeight="1" thickTop="1" thickBot="1" x14ac:dyDescent="0.3">
      <c r="A711" s="146"/>
      <c r="B711" s="241"/>
      <c r="C711" s="102"/>
      <c r="D711" s="241"/>
      <c r="E711" s="423"/>
      <c r="F711" s="365"/>
      <c r="G711" s="241"/>
      <c r="H711" s="365"/>
      <c r="I711" s="365"/>
    </row>
    <row r="712" spans="1:9" ht="43.5" customHeight="1" thickTop="1" thickBot="1" x14ac:dyDescent="0.3">
      <c r="A712" s="146"/>
      <c r="B712" s="241"/>
      <c r="C712" s="102"/>
      <c r="D712" s="241"/>
      <c r="E712" s="423"/>
      <c r="F712" s="365"/>
      <c r="G712" s="241"/>
      <c r="H712" s="365"/>
      <c r="I712" s="365"/>
    </row>
    <row r="713" spans="1:9" ht="43.5" customHeight="1" thickTop="1" thickBot="1" x14ac:dyDescent="0.3">
      <c r="A713" s="146"/>
      <c r="B713" s="241"/>
      <c r="C713" s="102"/>
      <c r="D713" s="241"/>
      <c r="E713" s="423"/>
      <c r="F713" s="365"/>
      <c r="G713" s="241"/>
      <c r="H713" s="365"/>
      <c r="I713" s="365"/>
    </row>
    <row r="714" spans="1:9" ht="43.5" customHeight="1" thickTop="1" thickBot="1" x14ac:dyDescent="0.3">
      <c r="A714" s="146"/>
      <c r="B714" s="241"/>
      <c r="C714" s="102"/>
      <c r="D714" s="241"/>
      <c r="E714" s="423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423"/>
      <c r="F715" s="365"/>
      <c r="G715" s="241"/>
      <c r="H715" s="365"/>
      <c r="I715" s="365"/>
    </row>
    <row r="716" spans="1:9" ht="43.5" customHeight="1" thickTop="1" thickBot="1" x14ac:dyDescent="0.3">
      <c r="A716" s="146"/>
      <c r="B716" s="241"/>
      <c r="C716" s="102"/>
      <c r="D716" s="241"/>
      <c r="E716" s="423"/>
      <c r="F716" s="365"/>
      <c r="G716" s="241"/>
      <c r="H716" s="365"/>
      <c r="I716" s="365"/>
    </row>
    <row r="717" spans="1:9" ht="43.5" customHeight="1" thickTop="1" thickBot="1" x14ac:dyDescent="0.3">
      <c r="A717" s="146"/>
      <c r="B717" s="241"/>
      <c r="C717" s="102"/>
      <c r="D717" s="241"/>
      <c r="E717" s="423"/>
      <c r="F717" s="365"/>
      <c r="G717" s="241"/>
      <c r="H717" s="365"/>
      <c r="I717" s="365"/>
    </row>
    <row r="718" spans="1:9" ht="43.5" customHeight="1" thickTop="1" thickBot="1" x14ac:dyDescent="0.3">
      <c r="A718" s="146"/>
      <c r="B718" s="241"/>
      <c r="C718" s="102"/>
      <c r="D718" s="241"/>
      <c r="E718" s="423"/>
      <c r="F718" s="365"/>
      <c r="G718" s="241"/>
      <c r="H718" s="365"/>
      <c r="I718" s="365"/>
    </row>
    <row r="719" spans="1:9" ht="43.5" customHeight="1" thickTop="1" thickBot="1" x14ac:dyDescent="0.3">
      <c r="A719" s="146"/>
      <c r="B719" s="241"/>
      <c r="C719" s="102"/>
      <c r="D719" s="241"/>
      <c r="E719" s="423"/>
      <c r="F719" s="365"/>
      <c r="G719" s="241"/>
      <c r="H719" s="365"/>
      <c r="I719" s="365"/>
    </row>
    <row r="720" spans="1:9" ht="43.5" customHeight="1" thickTop="1" thickBot="1" x14ac:dyDescent="0.3">
      <c r="A720" s="146"/>
      <c r="B720" s="241"/>
      <c r="C720" s="102"/>
      <c r="D720" s="241"/>
      <c r="E720" s="423"/>
      <c r="F720" s="365"/>
      <c r="G720" s="241"/>
      <c r="H720" s="365"/>
      <c r="I720" s="365"/>
    </row>
    <row r="721" spans="1:9" ht="43.5" customHeight="1" thickTop="1" thickBot="1" x14ac:dyDescent="0.3">
      <c r="A721" s="146"/>
      <c r="B721" s="241"/>
      <c r="C721" s="102"/>
      <c r="D721" s="241"/>
      <c r="E721" s="423"/>
      <c r="F721" s="365"/>
      <c r="G721" s="241"/>
      <c r="H721" s="365"/>
      <c r="I721" s="365"/>
    </row>
    <row r="722" spans="1:9" ht="43.5" customHeight="1" thickTop="1" thickBot="1" x14ac:dyDescent="0.3">
      <c r="A722" s="146"/>
      <c r="B722" s="241"/>
      <c r="C722" s="102"/>
      <c r="D722" s="241"/>
      <c r="E722" s="423"/>
      <c r="F722" s="365"/>
      <c r="G722" s="241"/>
      <c r="H722" s="365"/>
      <c r="I722" s="365"/>
    </row>
    <row r="723" spans="1:9" ht="43.5" customHeight="1" thickTop="1" thickBot="1" x14ac:dyDescent="0.3">
      <c r="A723" s="146"/>
      <c r="B723" s="241"/>
      <c r="C723" s="102"/>
      <c r="D723" s="241"/>
      <c r="E723" s="423"/>
      <c r="F723" s="365"/>
      <c r="G723" s="241"/>
      <c r="H723" s="365"/>
      <c r="I723" s="365"/>
    </row>
    <row r="724" spans="1:9" ht="43.5" customHeight="1" thickTop="1" thickBot="1" x14ac:dyDescent="0.3">
      <c r="A724" s="146"/>
      <c r="B724" s="241"/>
      <c r="C724" s="102"/>
      <c r="D724" s="241"/>
      <c r="E724" s="423"/>
      <c r="F724" s="365"/>
      <c r="G724" s="241"/>
      <c r="H724" s="365"/>
      <c r="I724" s="365"/>
    </row>
    <row r="725" spans="1:9" ht="43.5" customHeight="1" thickTop="1" thickBot="1" x14ac:dyDescent="0.3">
      <c r="A725" s="146"/>
      <c r="B725" s="241"/>
      <c r="C725" s="102"/>
      <c r="D725" s="241"/>
      <c r="E725" s="423"/>
      <c r="F725" s="365"/>
      <c r="G725" s="241"/>
      <c r="H725" s="365"/>
      <c r="I725" s="365"/>
    </row>
    <row r="726" spans="1:9" ht="43.5" customHeight="1" thickTop="1" thickBot="1" x14ac:dyDescent="0.3">
      <c r="A726" s="146"/>
      <c r="B726" s="241"/>
      <c r="C726" s="102"/>
      <c r="D726" s="241"/>
      <c r="E726" s="423"/>
      <c r="F726" s="365"/>
      <c r="G726" s="241"/>
      <c r="H726" s="365"/>
      <c r="I726" s="365"/>
    </row>
    <row r="727" spans="1:9" ht="43.5" customHeight="1" thickTop="1" thickBot="1" x14ac:dyDescent="0.3">
      <c r="A727" s="146"/>
      <c r="B727" s="241"/>
      <c r="C727" s="102"/>
      <c r="D727" s="241"/>
      <c r="E727" s="423"/>
      <c r="F727" s="365"/>
      <c r="G727" s="241"/>
      <c r="H727" s="365"/>
      <c r="I727" s="365"/>
    </row>
    <row r="728" spans="1:9" ht="43.5" customHeight="1" thickTop="1" thickBot="1" x14ac:dyDescent="0.3">
      <c r="A728" s="146"/>
      <c r="B728" s="241"/>
      <c r="C728" s="102"/>
      <c r="D728" s="241"/>
      <c r="E728" s="423"/>
      <c r="F728" s="365"/>
      <c r="G728" s="241"/>
      <c r="H728" s="365"/>
      <c r="I728" s="365"/>
    </row>
    <row r="729" spans="1:9" ht="43.5" customHeight="1" thickTop="1" thickBot="1" x14ac:dyDescent="0.3">
      <c r="A729" s="146"/>
      <c r="B729" s="241"/>
      <c r="C729" s="102"/>
      <c r="D729" s="241"/>
      <c r="E729" s="423"/>
      <c r="F729" s="365"/>
      <c r="G729" s="241"/>
      <c r="H729" s="365"/>
      <c r="I729" s="365"/>
    </row>
    <row r="730" spans="1:9" ht="43.5" customHeight="1" thickTop="1" thickBot="1" x14ac:dyDescent="0.3">
      <c r="A730" s="146"/>
      <c r="B730" s="241"/>
      <c r="C730" s="102"/>
      <c r="D730" s="241"/>
      <c r="E730" s="423"/>
      <c r="F730" s="365"/>
      <c r="G730" s="241"/>
      <c r="H730" s="365"/>
      <c r="I730" s="365"/>
    </row>
    <row r="731" spans="1:9" ht="43.5" customHeight="1" thickTop="1" thickBot="1" x14ac:dyDescent="0.3">
      <c r="A731" s="146"/>
      <c r="B731" s="241"/>
      <c r="C731" s="102"/>
      <c r="D731" s="241"/>
      <c r="E731" s="423"/>
      <c r="F731" s="365"/>
      <c r="G731" s="241"/>
      <c r="H731" s="365"/>
      <c r="I731" s="365"/>
    </row>
    <row r="732" spans="1:9" ht="43.5" customHeight="1" thickTop="1" thickBot="1" x14ac:dyDescent="0.3">
      <c r="A732" s="146"/>
      <c r="B732" s="241"/>
      <c r="C732" s="102"/>
      <c r="D732" s="241"/>
      <c r="E732" s="423"/>
      <c r="F732" s="365"/>
      <c r="G732" s="241"/>
      <c r="H732" s="365"/>
      <c r="I732" s="365"/>
    </row>
    <row r="733" spans="1:9" ht="43.5" customHeight="1" thickTop="1" thickBot="1" x14ac:dyDescent="0.3">
      <c r="A733" s="146"/>
      <c r="B733" s="241"/>
      <c r="C733" s="102"/>
      <c r="D733" s="241"/>
      <c r="E733" s="423"/>
      <c r="F733" s="365"/>
      <c r="G733" s="241"/>
      <c r="H733" s="365"/>
      <c r="I733" s="365"/>
    </row>
    <row r="734" spans="1:9" ht="43.5" customHeight="1" thickTop="1" thickBot="1" x14ac:dyDescent="0.3">
      <c r="A734" s="146"/>
      <c r="B734" s="241"/>
      <c r="C734" s="102"/>
      <c r="D734" s="241"/>
      <c r="E734" s="423"/>
      <c r="F734" s="365"/>
      <c r="G734" s="241"/>
      <c r="H734" s="365"/>
      <c r="I734" s="365"/>
    </row>
    <row r="735" spans="1:9" ht="43.5" customHeight="1" thickTop="1" thickBot="1" x14ac:dyDescent="0.3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43.5" customHeight="1" thickTop="1" thickBot="1" x14ac:dyDescent="0.3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43.5" customHeight="1" thickTop="1" thickBot="1" x14ac:dyDescent="0.3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43.5" customHeight="1" thickTop="1" thickBot="1" x14ac:dyDescent="0.3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3.5" customHeight="1" thickTop="1" thickBot="1" x14ac:dyDescent="0.3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43.5" customHeight="1" thickTop="1" thickBot="1" x14ac:dyDescent="0.3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43.5" customHeight="1" thickTop="1" thickBot="1" x14ac:dyDescent="0.3">
      <c r="A741" s="146"/>
      <c r="B741" s="241"/>
      <c r="C741" s="102"/>
      <c r="D741" s="241"/>
      <c r="E741" s="423"/>
      <c r="F741" s="365"/>
      <c r="G741" s="241"/>
      <c r="H741" s="365"/>
      <c r="I741" s="365"/>
    </row>
    <row r="742" spans="1:9" ht="43.5" customHeight="1" thickTop="1" thickBot="1" x14ac:dyDescent="0.3">
      <c r="A742" s="146"/>
      <c r="B742" s="241"/>
      <c r="C742" s="102"/>
      <c r="D742" s="241"/>
      <c r="E742" s="423"/>
      <c r="F742" s="365"/>
      <c r="G742" s="241"/>
      <c r="H742" s="365"/>
      <c r="I742" s="365"/>
    </row>
    <row r="743" spans="1:9" ht="43.5" customHeight="1" thickTop="1" thickBot="1" x14ac:dyDescent="0.3">
      <c r="A743" s="146"/>
      <c r="B743" s="241"/>
      <c r="C743" s="102"/>
      <c r="D743" s="241"/>
      <c r="E743" s="423"/>
      <c r="F743" s="365"/>
      <c r="G743" s="241"/>
      <c r="H743" s="365"/>
      <c r="I743" s="365"/>
    </row>
    <row r="744" spans="1:9" ht="43.5" customHeight="1" thickTop="1" thickBot="1" x14ac:dyDescent="0.3">
      <c r="A744" s="146"/>
      <c r="B744" s="241"/>
      <c r="C744" s="102"/>
      <c r="D744" s="241"/>
      <c r="E744" s="423"/>
      <c r="F744" s="365"/>
      <c r="G744" s="241"/>
      <c r="H744" s="365"/>
      <c r="I744" s="365"/>
    </row>
    <row r="745" spans="1:9" ht="43.5" customHeight="1" thickTop="1" thickBot="1" x14ac:dyDescent="0.3">
      <c r="A745" s="146"/>
      <c r="B745" s="241"/>
      <c r="C745" s="102"/>
      <c r="D745" s="241"/>
      <c r="E745" s="423"/>
      <c r="F745" s="365"/>
      <c r="G745" s="241"/>
      <c r="H745" s="365"/>
      <c r="I745" s="365"/>
    </row>
    <row r="746" spans="1:9" ht="43.5" customHeight="1" thickTop="1" thickBot="1" x14ac:dyDescent="0.3">
      <c r="A746" s="146"/>
      <c r="B746" s="241"/>
      <c r="C746" s="102"/>
      <c r="D746" s="241"/>
      <c r="E746" s="423"/>
      <c r="F746" s="365"/>
      <c r="G746" s="241"/>
      <c r="H746" s="365"/>
      <c r="I746" s="365"/>
    </row>
    <row r="747" spans="1:9" ht="43.5" customHeight="1" thickTop="1" thickBot="1" x14ac:dyDescent="0.3">
      <c r="A747" s="146"/>
      <c r="B747" s="241"/>
      <c r="C747" s="102"/>
      <c r="D747" s="241"/>
      <c r="E747" s="423"/>
      <c r="F747" s="365"/>
      <c r="G747" s="241"/>
      <c r="H747" s="365"/>
      <c r="I747" s="365"/>
    </row>
    <row r="748" spans="1:9" ht="43.5" customHeight="1" thickTop="1" thickBot="1" x14ac:dyDescent="0.3">
      <c r="A748" s="146"/>
      <c r="B748" s="241"/>
      <c r="C748" s="102"/>
      <c r="D748" s="241"/>
      <c r="E748" s="423"/>
      <c r="F748" s="365"/>
      <c r="G748" s="241"/>
      <c r="H748" s="365"/>
      <c r="I748" s="365"/>
    </row>
    <row r="749" spans="1:9" ht="43.5" customHeight="1" thickTop="1" thickBot="1" x14ac:dyDescent="0.3">
      <c r="A749" s="146"/>
      <c r="B749" s="241"/>
      <c r="C749" s="102"/>
      <c r="D749" s="241"/>
      <c r="E749" s="423"/>
      <c r="F749" s="365"/>
      <c r="G749" s="241"/>
      <c r="H749" s="365"/>
      <c r="I749" s="365"/>
    </row>
    <row r="750" spans="1:9" ht="43.5" customHeight="1" thickTop="1" thickBot="1" x14ac:dyDescent="0.3">
      <c r="A750" s="146"/>
      <c r="B750" s="241"/>
      <c r="C750" s="102"/>
      <c r="D750" s="241"/>
      <c r="E750" s="423"/>
      <c r="F750" s="365"/>
      <c r="G750" s="241"/>
      <c r="H750" s="365"/>
      <c r="I750" s="365"/>
    </row>
    <row r="751" spans="1:9" ht="43.5" customHeight="1" thickTop="1" thickBot="1" x14ac:dyDescent="0.3">
      <c r="A751" s="146"/>
      <c r="B751" s="241"/>
      <c r="C751" s="102"/>
      <c r="D751" s="241"/>
      <c r="E751" s="423"/>
      <c r="F751" s="365"/>
      <c r="G751" s="241"/>
      <c r="H751" s="365"/>
      <c r="I751" s="365"/>
    </row>
    <row r="752" spans="1:9" ht="43.5" customHeight="1" thickTop="1" thickBot="1" x14ac:dyDescent="0.3">
      <c r="A752" s="146"/>
      <c r="B752" s="241"/>
      <c r="C752" s="102"/>
      <c r="D752" s="241"/>
      <c r="E752" s="423"/>
      <c r="F752" s="365"/>
      <c r="G752" s="241"/>
      <c r="H752" s="365"/>
      <c r="I752" s="365"/>
    </row>
    <row r="753" spans="1:9" ht="43.5" customHeight="1" thickTop="1" thickBot="1" x14ac:dyDescent="0.3">
      <c r="A753" s="146"/>
      <c r="B753" s="241"/>
      <c r="C753" s="102"/>
      <c r="D753" s="241"/>
      <c r="E753" s="423"/>
      <c r="F753" s="365"/>
      <c r="G753" s="241"/>
      <c r="H753" s="365"/>
      <c r="I753" s="365"/>
    </row>
    <row r="754" spans="1:9" ht="43.5" customHeight="1" thickTop="1" thickBot="1" x14ac:dyDescent="0.3">
      <c r="A754" s="146"/>
      <c r="B754" s="241"/>
      <c r="C754" s="102"/>
      <c r="D754" s="241"/>
      <c r="E754" s="423"/>
      <c r="F754" s="365"/>
      <c r="G754" s="241"/>
      <c r="H754" s="365"/>
      <c r="I754" s="365"/>
    </row>
    <row r="755" spans="1:9" ht="43.5" customHeight="1" thickTop="1" thickBot="1" x14ac:dyDescent="0.3">
      <c r="A755" s="146"/>
      <c r="B755" s="241"/>
      <c r="C755" s="102"/>
      <c r="D755" s="241"/>
      <c r="E755" s="423"/>
      <c r="F755" s="365"/>
      <c r="G755" s="241"/>
      <c r="H755" s="365"/>
      <c r="I755" s="365"/>
    </row>
    <row r="756" spans="1:9" ht="43.5" customHeight="1" thickTop="1" thickBot="1" x14ac:dyDescent="0.3">
      <c r="A756" s="146"/>
      <c r="B756" s="241"/>
      <c r="C756" s="102"/>
      <c r="D756" s="241"/>
      <c r="E756" s="423"/>
      <c r="F756" s="365"/>
      <c r="G756" s="241"/>
      <c r="H756" s="365"/>
      <c r="I756" s="365"/>
    </row>
    <row r="757" spans="1:9" ht="43.5" customHeight="1" thickTop="1" thickBot="1" x14ac:dyDescent="0.3">
      <c r="A757" s="146"/>
      <c r="B757" s="241"/>
      <c r="C757" s="102"/>
      <c r="D757" s="241"/>
      <c r="E757" s="423"/>
      <c r="F757" s="365"/>
      <c r="G757" s="241"/>
      <c r="H757" s="365"/>
      <c r="I757" s="365"/>
    </row>
    <row r="758" spans="1:9" ht="43.5" customHeight="1" thickTop="1" thickBot="1" x14ac:dyDescent="0.3">
      <c r="A758" s="146"/>
      <c r="B758" s="241"/>
      <c r="C758" s="102"/>
      <c r="D758" s="241"/>
      <c r="E758" s="423"/>
      <c r="F758" s="365"/>
      <c r="G758" s="241"/>
      <c r="H758" s="365"/>
      <c r="I758" s="365"/>
    </row>
    <row r="759" spans="1:9" ht="43.5" customHeight="1" thickTop="1" thickBot="1" x14ac:dyDescent="0.3">
      <c r="A759" s="146"/>
      <c r="B759" s="241"/>
      <c r="C759" s="102"/>
      <c r="D759" s="241"/>
      <c r="E759" s="423"/>
      <c r="F759" s="365"/>
      <c r="G759" s="241"/>
      <c r="H759" s="365"/>
      <c r="I759" s="365"/>
    </row>
    <row r="760" spans="1:9" ht="43.5" customHeight="1" thickTop="1" thickBot="1" x14ac:dyDescent="0.3">
      <c r="A760" s="146"/>
      <c r="B760" s="241"/>
      <c r="C760" s="102"/>
      <c r="D760" s="241"/>
      <c r="E760" s="423"/>
      <c r="F760" s="365"/>
      <c r="G760" s="241"/>
      <c r="H760" s="365"/>
      <c r="I760" s="365"/>
    </row>
    <row r="761" spans="1:9" ht="43.5" customHeight="1" thickTop="1" thickBot="1" x14ac:dyDescent="0.3">
      <c r="A761" s="146"/>
      <c r="B761" s="241"/>
      <c r="C761" s="102"/>
      <c r="D761" s="241"/>
      <c r="E761" s="423"/>
      <c r="F761" s="365"/>
      <c r="G761" s="241"/>
      <c r="H761" s="365"/>
      <c r="I761" s="365"/>
    </row>
    <row r="762" spans="1:9" ht="43.5" customHeight="1" thickTop="1" thickBot="1" x14ac:dyDescent="0.3">
      <c r="A762" s="146"/>
      <c r="B762" s="241"/>
      <c r="C762" s="102"/>
      <c r="D762" s="241"/>
      <c r="E762" s="423"/>
      <c r="F762" s="365"/>
      <c r="G762" s="241"/>
      <c r="H762" s="365"/>
      <c r="I762" s="365"/>
    </row>
    <row r="763" spans="1:9" ht="43.5" customHeight="1" thickTop="1" thickBot="1" x14ac:dyDescent="0.3">
      <c r="A763" s="146"/>
      <c r="B763" s="241"/>
      <c r="C763" s="102"/>
      <c r="D763" s="241"/>
      <c r="E763" s="423"/>
      <c r="F763" s="365"/>
      <c r="G763" s="241"/>
      <c r="H763" s="365"/>
      <c r="I763" s="365"/>
    </row>
    <row r="764" spans="1:9" ht="43.5" customHeight="1" thickTop="1" thickBot="1" x14ac:dyDescent="0.3">
      <c r="A764" s="146"/>
      <c r="B764" s="241"/>
      <c r="C764" s="102"/>
      <c r="D764" s="241"/>
      <c r="E764" s="423"/>
      <c r="F764" s="365"/>
      <c r="G764" s="241"/>
      <c r="H764" s="365"/>
      <c r="I764" s="365"/>
    </row>
    <row r="765" spans="1:9" ht="43.5" customHeight="1" thickTop="1" thickBot="1" x14ac:dyDescent="0.3">
      <c r="A765" s="146"/>
      <c r="B765" s="241"/>
      <c r="C765" s="102"/>
      <c r="D765" s="241"/>
      <c r="E765" s="423"/>
      <c r="F765" s="365"/>
      <c r="G765" s="241"/>
      <c r="H765" s="365"/>
      <c r="I765" s="365"/>
    </row>
    <row r="766" spans="1:9" ht="43.5" customHeight="1" thickTop="1" thickBot="1" x14ac:dyDescent="0.3">
      <c r="A766" s="146"/>
      <c r="B766" s="241"/>
      <c r="C766" s="102"/>
      <c r="D766" s="241"/>
      <c r="E766" s="423"/>
      <c r="F766" s="365"/>
      <c r="G766" s="241"/>
      <c r="H766" s="365"/>
      <c r="I766" s="365"/>
    </row>
    <row r="767" spans="1:9" ht="43.5" customHeight="1" thickTop="1" thickBot="1" x14ac:dyDescent="0.3">
      <c r="A767" s="146"/>
      <c r="B767" s="241"/>
      <c r="C767" s="102"/>
      <c r="D767" s="241"/>
      <c r="E767" s="423"/>
      <c r="F767" s="365"/>
      <c r="G767" s="241"/>
      <c r="H767" s="365"/>
      <c r="I767" s="365"/>
    </row>
    <row r="768" spans="1:9" ht="43.5" customHeight="1" thickTop="1" thickBot="1" x14ac:dyDescent="0.3">
      <c r="A768" s="146"/>
      <c r="B768" s="241"/>
      <c r="C768" s="102"/>
      <c r="D768" s="241"/>
      <c r="E768" s="423"/>
      <c r="F768" s="365"/>
      <c r="G768" s="241"/>
      <c r="H768" s="365"/>
      <c r="I768" s="365"/>
    </row>
    <row r="769" spans="1:9" ht="43.5" customHeight="1" thickTop="1" thickBot="1" x14ac:dyDescent="0.3">
      <c r="A769" s="146"/>
      <c r="B769" s="241"/>
      <c r="C769" s="102"/>
      <c r="D769" s="241"/>
      <c r="E769" s="423"/>
      <c r="F769" s="365"/>
      <c r="G769" s="241"/>
      <c r="H769" s="365"/>
      <c r="I769" s="365"/>
    </row>
    <row r="770" spans="1:9" ht="43.5" customHeight="1" thickTop="1" thickBot="1" x14ac:dyDescent="0.3">
      <c r="A770" s="146"/>
      <c r="B770" s="241"/>
      <c r="C770" s="102"/>
      <c r="D770" s="241"/>
      <c r="E770" s="423"/>
      <c r="F770" s="365"/>
      <c r="G770" s="241"/>
      <c r="H770" s="365"/>
      <c r="I770" s="365"/>
    </row>
    <row r="771" spans="1:9" ht="43.5" customHeight="1" thickTop="1" thickBot="1" x14ac:dyDescent="0.3">
      <c r="A771" s="146"/>
      <c r="B771" s="241"/>
      <c r="C771" s="102"/>
      <c r="D771" s="241"/>
      <c r="E771" s="423"/>
      <c r="F771" s="365"/>
      <c r="G771" s="241"/>
      <c r="H771" s="365"/>
      <c r="I771" s="365"/>
    </row>
    <row r="772" spans="1:9" ht="43.5" customHeight="1" thickTop="1" thickBot="1" x14ac:dyDescent="0.3">
      <c r="A772" s="146"/>
      <c r="B772" s="241"/>
      <c r="C772" s="102"/>
      <c r="D772" s="241"/>
      <c r="E772" s="423"/>
      <c r="F772" s="365"/>
      <c r="G772" s="241"/>
      <c r="H772" s="365"/>
      <c r="I772" s="365"/>
    </row>
    <row r="773" spans="1:9" ht="43.5" customHeight="1" thickTop="1" thickBot="1" x14ac:dyDescent="0.3">
      <c r="A773" s="146"/>
      <c r="B773" s="241"/>
      <c r="C773" s="102"/>
      <c r="D773" s="241"/>
      <c r="E773" s="423"/>
      <c r="F773" s="365"/>
      <c r="G773" s="241"/>
      <c r="H773" s="365"/>
      <c r="I773" s="365"/>
    </row>
    <row r="774" spans="1:9" ht="43.5" customHeight="1" thickTop="1" thickBot="1" x14ac:dyDescent="0.3">
      <c r="A774" s="146"/>
      <c r="B774" s="241"/>
      <c r="C774" s="102"/>
      <c r="D774" s="241"/>
      <c r="E774" s="423"/>
      <c r="F774" s="365"/>
      <c r="G774" s="241"/>
      <c r="H774" s="365"/>
      <c r="I774" s="365"/>
    </row>
    <row r="775" spans="1:9" ht="43.5" customHeight="1" thickTop="1" thickBot="1" x14ac:dyDescent="0.3">
      <c r="A775" s="146"/>
      <c r="B775" s="241"/>
      <c r="C775" s="102"/>
      <c r="D775" s="241"/>
      <c r="E775" s="423"/>
      <c r="F775" s="365"/>
      <c r="G775" s="241"/>
      <c r="H775" s="365"/>
      <c r="I775" s="365"/>
    </row>
    <row r="776" spans="1:9" ht="43.5" customHeight="1" thickTop="1" thickBot="1" x14ac:dyDescent="0.3">
      <c r="A776" s="146"/>
      <c r="B776" s="241"/>
      <c r="C776" s="102"/>
      <c r="D776" s="241"/>
      <c r="E776" s="423"/>
      <c r="F776" s="365"/>
      <c r="G776" s="241"/>
      <c r="H776" s="365"/>
      <c r="I776" s="365"/>
    </row>
    <row r="777" spans="1:9" ht="43.5" customHeight="1" thickTop="1" thickBot="1" x14ac:dyDescent="0.3">
      <c r="A777" s="146"/>
      <c r="B777" s="241"/>
      <c r="C777" s="102"/>
      <c r="D777" s="241"/>
      <c r="E777" s="423"/>
      <c r="F777" s="365"/>
      <c r="G777" s="241"/>
      <c r="H777" s="365"/>
      <c r="I777" s="365"/>
    </row>
    <row r="778" spans="1:9" ht="43.5" customHeight="1" thickTop="1" thickBot="1" x14ac:dyDescent="0.3">
      <c r="A778" s="146"/>
      <c r="B778" s="241"/>
      <c r="C778" s="102"/>
      <c r="D778" s="241"/>
      <c r="E778" s="423"/>
      <c r="F778" s="365"/>
      <c r="G778" s="241"/>
      <c r="H778" s="365"/>
      <c r="I778" s="365"/>
    </row>
    <row r="779" spans="1:9" ht="43.5" customHeight="1" thickTop="1" thickBot="1" x14ac:dyDescent="0.3">
      <c r="A779" s="146"/>
      <c r="B779" s="241"/>
      <c r="C779" s="102"/>
      <c r="D779" s="241"/>
      <c r="E779" s="423"/>
      <c r="F779" s="365"/>
      <c r="G779" s="241"/>
      <c r="H779" s="365"/>
      <c r="I779" s="365"/>
    </row>
    <row r="780" spans="1:9" ht="43.5" customHeight="1" thickTop="1" thickBot="1" x14ac:dyDescent="0.3">
      <c r="A780" s="146"/>
      <c r="B780" s="241"/>
      <c r="C780" s="102"/>
      <c r="D780" s="241"/>
      <c r="E780" s="423"/>
      <c r="F780" s="365"/>
      <c r="G780" s="241"/>
      <c r="H780" s="365"/>
      <c r="I780" s="365"/>
    </row>
    <row r="781" spans="1:9" ht="43.5" customHeight="1" thickTop="1" thickBot="1" x14ac:dyDescent="0.3">
      <c r="A781" s="146"/>
      <c r="B781" s="241"/>
      <c r="C781" s="102"/>
      <c r="D781" s="241"/>
      <c r="E781" s="423"/>
      <c r="F781" s="365"/>
      <c r="G781" s="241"/>
      <c r="H781" s="365"/>
      <c r="I781" s="365"/>
    </row>
    <row r="782" spans="1:9" ht="43.5" customHeight="1" thickTop="1" thickBot="1" x14ac:dyDescent="0.3">
      <c r="A782" s="146"/>
      <c r="B782" s="241"/>
      <c r="C782" s="102"/>
      <c r="D782" s="241"/>
      <c r="E782" s="423"/>
      <c r="F782" s="365"/>
      <c r="G782" s="241"/>
      <c r="H782" s="365"/>
      <c r="I782" s="365"/>
    </row>
    <row r="783" spans="1:9" ht="43.5" customHeight="1" thickTop="1" thickBot="1" x14ac:dyDescent="0.3">
      <c r="A783" s="146"/>
      <c r="B783" s="241"/>
      <c r="C783" s="102"/>
      <c r="D783" s="241"/>
      <c r="E783" s="423"/>
      <c r="F783" s="365"/>
      <c r="G783" s="241"/>
      <c r="H783" s="365"/>
      <c r="I783" s="365"/>
    </row>
    <row r="784" spans="1:9" ht="43.5" customHeight="1" thickTop="1" thickBot="1" x14ac:dyDescent="0.3">
      <c r="A784" s="146"/>
      <c r="B784" s="241"/>
      <c r="C784" s="102"/>
      <c r="D784" s="241"/>
      <c r="E784" s="423"/>
      <c r="F784" s="365"/>
      <c r="G784" s="241"/>
      <c r="H784" s="365"/>
      <c r="I784" s="365"/>
    </row>
    <row r="785" spans="1:9" ht="43.5" customHeight="1" thickTop="1" thickBot="1" x14ac:dyDescent="0.3">
      <c r="A785" s="146"/>
      <c r="B785" s="241"/>
      <c r="C785" s="102"/>
      <c r="D785" s="241"/>
      <c r="E785" s="423"/>
      <c r="F785" s="365"/>
      <c r="G785" s="241"/>
      <c r="H785" s="365"/>
      <c r="I785" s="365"/>
    </row>
    <row r="786" spans="1:9" ht="43.5" customHeight="1" thickTop="1" thickBot="1" x14ac:dyDescent="0.3">
      <c r="A786" s="146"/>
      <c r="B786" s="241"/>
      <c r="C786" s="102"/>
      <c r="D786" s="241"/>
      <c r="E786" s="423"/>
      <c r="F786" s="365"/>
      <c r="G786" s="241"/>
      <c r="H786" s="365"/>
      <c r="I786" s="365"/>
    </row>
    <row r="787" spans="1:9" ht="43.5" customHeight="1" thickTop="1" thickBot="1" x14ac:dyDescent="0.3">
      <c r="A787" s="146"/>
      <c r="B787" s="241"/>
      <c r="C787" s="102"/>
      <c r="D787" s="241"/>
      <c r="E787" s="423"/>
      <c r="F787" s="365"/>
      <c r="G787" s="241"/>
      <c r="H787" s="365"/>
      <c r="I787" s="365"/>
    </row>
    <row r="788" spans="1:9" ht="43.5" customHeight="1" thickTop="1" thickBot="1" x14ac:dyDescent="0.3">
      <c r="A788" s="146"/>
      <c r="B788" s="241"/>
      <c r="C788" s="102"/>
      <c r="D788" s="241"/>
      <c r="E788" s="423"/>
      <c r="F788" s="365"/>
      <c r="G788" s="241"/>
      <c r="H788" s="365"/>
      <c r="I788" s="365"/>
    </row>
    <row r="789" spans="1:9" ht="43.5" customHeight="1" thickTop="1" thickBot="1" x14ac:dyDescent="0.3">
      <c r="A789" s="146"/>
      <c r="B789" s="241"/>
      <c r="C789" s="102"/>
      <c r="D789" s="241"/>
      <c r="E789" s="423"/>
      <c r="F789" s="365"/>
      <c r="G789" s="241"/>
      <c r="H789" s="365"/>
      <c r="I789" s="365"/>
    </row>
    <row r="790" spans="1:9" ht="43.5" customHeight="1" thickTop="1" thickBot="1" x14ac:dyDescent="0.3">
      <c r="A790" s="146"/>
      <c r="B790" s="241"/>
      <c r="C790" s="102"/>
      <c r="D790" s="241"/>
      <c r="E790" s="423"/>
      <c r="F790" s="365"/>
      <c r="G790" s="241"/>
      <c r="H790" s="365"/>
      <c r="I790" s="365"/>
    </row>
    <row r="791" spans="1:9" ht="43.5" customHeight="1" thickTop="1" thickBot="1" x14ac:dyDescent="0.3">
      <c r="A791" s="146"/>
      <c r="B791" s="241"/>
      <c r="C791" s="102"/>
      <c r="D791" s="241"/>
      <c r="E791" s="423"/>
      <c r="F791" s="365"/>
      <c r="G791" s="241"/>
      <c r="H791" s="365"/>
      <c r="I791" s="365"/>
    </row>
    <row r="792" spans="1:9" ht="43.5" customHeight="1" thickTop="1" thickBot="1" x14ac:dyDescent="0.3">
      <c r="A792" s="146"/>
      <c r="B792" s="241"/>
      <c r="C792" s="102"/>
      <c r="D792" s="241"/>
      <c r="E792" s="423"/>
      <c r="F792" s="365"/>
      <c r="G792" s="241"/>
      <c r="H792" s="365"/>
      <c r="I792" s="365"/>
    </row>
    <row r="793" spans="1:9" ht="43.5" customHeight="1" thickTop="1" thickBot="1" x14ac:dyDescent="0.3">
      <c r="A793" s="146"/>
      <c r="B793" s="241"/>
      <c r="C793" s="102"/>
      <c r="D793" s="241"/>
      <c r="E793" s="423"/>
      <c r="F793" s="365"/>
      <c r="G793" s="241"/>
      <c r="H793" s="365"/>
      <c r="I793" s="365"/>
    </row>
    <row r="794" spans="1:9" ht="43.5" customHeight="1" thickTop="1" x14ac:dyDescent="0.25">
      <c r="A794" s="146"/>
      <c r="B794" s="241"/>
      <c r="C794" s="102"/>
      <c r="D794" s="241"/>
      <c r="E794" s="423"/>
      <c r="F794" s="365"/>
      <c r="G794" s="241"/>
      <c r="H794" s="365"/>
      <c r="I794" s="365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89" t="s">
        <v>43</v>
      </c>
      <c r="B797" s="90"/>
      <c r="C797" s="91"/>
      <c r="D797" s="90"/>
      <c r="E797" s="152">
        <f>SUM(E662:E796)</f>
        <v>0</v>
      </c>
      <c r="F797" s="152">
        <f>SUM(F662:F796)</f>
        <v>0</v>
      </c>
      <c r="G797" s="152">
        <f>SUM(G662:G796)</f>
        <v>0</v>
      </c>
      <c r="H797" s="152">
        <f>SUM(H662:H796)</f>
        <v>0</v>
      </c>
      <c r="I797" s="549">
        <f>SUM(I662:I796)</f>
        <v>0</v>
      </c>
    </row>
    <row r="798" spans="1:9" ht="16.5" customHeight="1" thickTop="1" thickBot="1" x14ac:dyDescent="0.3">
      <c r="A798" s="94" t="s">
        <v>44</v>
      </c>
      <c r="B798" s="95"/>
      <c r="C798" s="96"/>
      <c r="D798" s="95"/>
      <c r="E798" s="97"/>
      <c r="F798" s="97"/>
      <c r="G798" s="97"/>
      <c r="H798" s="97"/>
      <c r="I798" s="99">
        <f>I816</f>
        <v>0</v>
      </c>
    </row>
    <row r="799" spans="1:9" ht="49.5" customHeight="1" thickTop="1" x14ac:dyDescent="0.25">
      <c r="A799" s="543"/>
      <c r="B799" s="433"/>
      <c r="C799" s="102"/>
      <c r="D799" s="40"/>
      <c r="E799" s="27"/>
      <c r="F799" s="33"/>
      <c r="G799" s="40"/>
      <c r="H799" s="33"/>
      <c r="I799" s="432"/>
    </row>
    <row r="800" spans="1:9" ht="36.75" customHeight="1" x14ac:dyDescent="0.25">
      <c r="A800" s="353"/>
      <c r="B800" s="433"/>
      <c r="C800" s="102"/>
      <c r="D800" s="40"/>
      <c r="E800" s="27"/>
      <c r="F800" s="33"/>
      <c r="G800" s="40"/>
      <c r="H800" s="33"/>
      <c r="I800" s="432"/>
    </row>
    <row r="801" spans="1:9" ht="16.5" customHeight="1" x14ac:dyDescent="0.25">
      <c r="A801" s="359"/>
      <c r="B801" s="354"/>
      <c r="C801" s="355"/>
      <c r="D801" s="354"/>
      <c r="E801" s="360"/>
      <c r="F801" s="357"/>
      <c r="G801" s="357"/>
      <c r="H801" s="357"/>
      <c r="I801" s="358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SUM(E799:E815)</f>
        <v>0</v>
      </c>
      <c r="F816" s="92">
        <f>SUM(F799:F815)</f>
        <v>0</v>
      </c>
      <c r="G816" s="92">
        <f>SUM(G799:G815)</f>
        <v>0</v>
      </c>
      <c r="H816" s="92">
        <f>SUM(H799:H815)</f>
        <v>0</v>
      </c>
      <c r="I816" s="93">
        <f>SUM(I799:I815)</f>
        <v>0</v>
      </c>
    </row>
    <row r="817" spans="1:9" ht="16.5" customHeight="1" thickTop="1" thickBot="1" x14ac:dyDescent="0.3">
      <c r="A817" s="19" t="s">
        <v>45</v>
      </c>
      <c r="B817" s="20"/>
      <c r="C817" s="21"/>
      <c r="D817" s="20"/>
      <c r="E817" s="22"/>
      <c r="F817" s="22"/>
      <c r="G817" s="22"/>
      <c r="H817" s="22"/>
      <c r="I817" s="23">
        <f>I837</f>
        <v>0</v>
      </c>
    </row>
    <row r="818" spans="1:9" ht="44.25" customHeight="1" thickTop="1" thickBot="1" x14ac:dyDescent="0.3">
      <c r="A818" s="146"/>
      <c r="B818" s="431"/>
      <c r="C818" s="102"/>
      <c r="D818" s="50"/>
      <c r="E818" s="27"/>
      <c r="F818" s="33"/>
      <c r="G818" s="50"/>
      <c r="H818" s="33"/>
      <c r="I818" s="432"/>
    </row>
    <row r="819" spans="1:9" ht="47.25" customHeight="1" thickTop="1" thickBot="1" x14ac:dyDescent="0.3">
      <c r="A819" s="146"/>
      <c r="B819" s="433"/>
      <c r="C819" s="41"/>
      <c r="D819" s="40"/>
      <c r="E819" s="27"/>
      <c r="F819" s="44"/>
      <c r="G819" s="44"/>
      <c r="H819" s="44"/>
      <c r="I819" s="434"/>
    </row>
    <row r="820" spans="1:9" ht="43.5" customHeight="1" thickTop="1" x14ac:dyDescent="0.25">
      <c r="A820" s="146"/>
      <c r="B820" s="435"/>
      <c r="C820" s="436"/>
      <c r="D820" s="437"/>
      <c r="E820" s="438"/>
      <c r="F820" s="439"/>
      <c r="G820" s="439"/>
      <c r="H820" s="439"/>
      <c r="I820" s="440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155" t="s">
        <v>43</v>
      </c>
      <c r="B837" s="156"/>
      <c r="C837" s="157"/>
      <c r="D837" s="156"/>
      <c r="E837" s="158">
        <f>SUM(E818:E836)</f>
        <v>0</v>
      </c>
      <c r="F837" s="159">
        <f>SUM(F818:F836)</f>
        <v>0</v>
      </c>
      <c r="G837" s="159">
        <f>SUM(G818:G836)</f>
        <v>0</v>
      </c>
      <c r="H837" s="159">
        <f>SUM(H818:H836)</f>
        <v>0</v>
      </c>
      <c r="I837" s="160">
        <f>SUM(I818:I836)</f>
        <v>0</v>
      </c>
    </row>
    <row r="838" spans="1:9" ht="16.5" customHeight="1" thickTop="1" thickBot="1" x14ac:dyDescent="0.3">
      <c r="A838" s="19" t="s">
        <v>46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46.5" customHeight="1" thickTop="1" x14ac:dyDescent="0.25">
      <c r="A839" s="146"/>
      <c r="B839" s="102"/>
      <c r="C839" s="441"/>
      <c r="D839" s="102"/>
      <c r="E839" s="102"/>
      <c r="F839" s="343"/>
      <c r="G839" s="102"/>
      <c r="H839" s="343"/>
      <c r="I839" s="343"/>
    </row>
    <row r="840" spans="1:9" ht="40.5" customHeight="1" x14ac:dyDescent="0.25">
      <c r="A840" s="138"/>
      <c r="B840" s="102"/>
      <c r="C840" s="102"/>
      <c r="D840" s="102"/>
      <c r="E840" s="102"/>
      <c r="F840" s="343"/>
      <c r="G840" s="102"/>
      <c r="H840" s="382"/>
      <c r="I840" s="382"/>
    </row>
    <row r="841" spans="1:9" ht="31.5" customHeight="1" x14ac:dyDescent="0.25">
      <c r="A841" s="138"/>
      <c r="B841" s="102"/>
      <c r="C841" s="102"/>
      <c r="D841" s="102"/>
      <c r="E841" s="102"/>
      <c r="F841" s="343"/>
      <c r="G841" s="343"/>
      <c r="H841" s="343"/>
      <c r="I841" s="343"/>
    </row>
    <row r="842" spans="1:9" ht="38.25" customHeight="1" x14ac:dyDescent="0.25">
      <c r="A842" s="138"/>
      <c r="B842" s="102"/>
      <c r="C842" s="102"/>
      <c r="D842" s="102"/>
      <c r="E842" s="102"/>
      <c r="F842" s="343"/>
      <c r="G842" s="102"/>
      <c r="H842" s="382"/>
      <c r="I842" s="382"/>
    </row>
    <row r="843" spans="1:9" ht="16.5" customHeight="1" x14ac:dyDescent="0.25">
      <c r="A843" s="75"/>
      <c r="B843" s="102"/>
      <c r="C843" s="102"/>
      <c r="D843" s="102"/>
      <c r="E843" s="102"/>
      <c r="F843" s="343"/>
      <c r="G843" s="102"/>
      <c r="H843" s="382"/>
      <c r="I843" s="382"/>
    </row>
    <row r="844" spans="1:9" ht="16.5" customHeight="1" x14ac:dyDescent="0.25">
      <c r="A844" s="75"/>
      <c r="B844" s="102"/>
      <c r="C844" s="102"/>
      <c r="D844" s="102"/>
      <c r="E844" s="102"/>
      <c r="F844" s="343"/>
      <c r="G844" s="102"/>
      <c r="H844" s="382"/>
      <c r="I844" s="382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89" t="s">
        <v>43</v>
      </c>
      <c r="B858" s="90"/>
      <c r="C858" s="91"/>
      <c r="D858" s="90"/>
      <c r="E858" s="152">
        <f>SUM(E839:E857)</f>
        <v>0</v>
      </c>
      <c r="F858" s="92">
        <f>SUM(F839:F857)</f>
        <v>0</v>
      </c>
      <c r="G858" s="92">
        <f>SUM(G839:G857)</f>
        <v>0</v>
      </c>
      <c r="H858" s="92">
        <f>SUM(H839:H857)</f>
        <v>0</v>
      </c>
      <c r="I858" s="93">
        <f>SUM(I839:I857)</f>
        <v>0</v>
      </c>
    </row>
    <row r="859" spans="1:9" ht="16.5" customHeight="1" thickTop="1" thickBot="1" x14ac:dyDescent="0.3">
      <c r="A859" s="94" t="s">
        <v>47</v>
      </c>
      <c r="B859" s="95"/>
      <c r="C859" s="96"/>
      <c r="D859" s="95"/>
      <c r="E859" s="97"/>
      <c r="F859" s="97"/>
      <c r="G859" s="97"/>
      <c r="H859" s="97"/>
      <c r="I859" s="99">
        <f>I879</f>
        <v>0</v>
      </c>
    </row>
    <row r="860" spans="1:9" ht="16.5" customHeight="1" thickTop="1" x14ac:dyDescent="0.25">
      <c r="A860" s="216"/>
      <c r="B860" s="147"/>
      <c r="C860" s="148"/>
      <c r="D860" s="147"/>
      <c r="E860" s="149"/>
      <c r="F860" s="154"/>
      <c r="G860" s="154"/>
      <c r="H860" s="154"/>
      <c r="I860" s="21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thickBot="1" x14ac:dyDescent="0.3">
      <c r="A878" s="83"/>
      <c r="B878" s="84"/>
      <c r="C878" s="85"/>
      <c r="D878" s="84"/>
      <c r="E878" s="86"/>
      <c r="F878" s="87"/>
      <c r="G878" s="87"/>
      <c r="H878" s="87"/>
      <c r="I878" s="88"/>
    </row>
    <row r="879" spans="1:9" ht="16.5" customHeight="1" thickTop="1" thickBot="1" x14ac:dyDescent="0.3">
      <c r="A879" s="89" t="s">
        <v>43</v>
      </c>
      <c r="B879" s="90"/>
      <c r="C879" s="91"/>
      <c r="D879" s="90"/>
      <c r="E879" s="152">
        <f>SUM(E860:E878)</f>
        <v>0</v>
      </c>
      <c r="F879" s="92">
        <f>SUM(F860:F878)</f>
        <v>0</v>
      </c>
      <c r="G879" s="92">
        <f>SUM(G860:G878)</f>
        <v>0</v>
      </c>
      <c r="H879" s="92">
        <f>SUM(H860:H878)</f>
        <v>0</v>
      </c>
      <c r="I879" s="93">
        <f>SUM(I860:I878)</f>
        <v>0</v>
      </c>
    </row>
    <row r="880" spans="1:9" ht="16.5" customHeight="1" thickTop="1" thickBot="1" x14ac:dyDescent="0.3">
      <c r="A880" s="19" t="s">
        <v>48</v>
      </c>
      <c r="B880" s="20"/>
      <c r="C880" s="21"/>
      <c r="D880" s="20"/>
      <c r="E880" s="22"/>
      <c r="F880" s="22"/>
      <c r="G880" s="22"/>
      <c r="H880" s="22"/>
      <c r="I880" s="23">
        <f>I900</f>
        <v>0</v>
      </c>
    </row>
    <row r="881" spans="1:9" ht="16.5" customHeight="1" thickTop="1" x14ac:dyDescent="0.25">
      <c r="A881" s="216"/>
      <c r="B881" s="147"/>
      <c r="C881" s="148"/>
      <c r="D881" s="147"/>
      <c r="E881" s="149"/>
      <c r="F881" s="154"/>
      <c r="G881" s="154"/>
      <c r="H881" s="154"/>
      <c r="I881" s="21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thickBot="1" x14ac:dyDescent="0.3">
      <c r="A899" s="83"/>
      <c r="B899" s="84"/>
      <c r="C899" s="85"/>
      <c r="D899" s="84"/>
      <c r="E899" s="86"/>
      <c r="F899" s="87"/>
      <c r="G899" s="87"/>
      <c r="H899" s="87"/>
      <c r="I899" s="88"/>
    </row>
    <row r="900" spans="1:9" ht="16.5" customHeight="1" thickTop="1" thickBot="1" x14ac:dyDescent="0.3">
      <c r="A900" s="155" t="s">
        <v>43</v>
      </c>
      <c r="B900" s="156"/>
      <c r="C900" s="157"/>
      <c r="D900" s="156"/>
      <c r="E900" s="158">
        <f>SUM(E881:E899)</f>
        <v>0</v>
      </c>
      <c r="F900" s="159">
        <f>SUM(F881:F899)</f>
        <v>0</v>
      </c>
      <c r="G900" s="159">
        <f>SUM(G881:G899)</f>
        <v>0</v>
      </c>
      <c r="H900" s="159">
        <f>SUM(H881:H899)</f>
        <v>0</v>
      </c>
      <c r="I900" s="160">
        <f>SUM(I881:I899)</f>
        <v>0</v>
      </c>
    </row>
    <row r="901" spans="1:9" ht="16.5" customHeight="1" thickTop="1" thickBot="1" x14ac:dyDescent="0.3">
      <c r="A901" s="11" t="s">
        <v>75</v>
      </c>
      <c r="B901" s="12"/>
      <c r="C901" s="13"/>
      <c r="D901" s="14"/>
      <c r="E901" s="15">
        <f>E956+E977+E998+E1018+E1039+E1060</f>
        <v>136.30000000000001</v>
      </c>
      <c r="F901" s="16"/>
      <c r="G901" s="16"/>
      <c r="H901" s="16"/>
      <c r="I901" s="15">
        <f>I956+I977+I998+I1018+I1039+I1060</f>
        <v>15513.57</v>
      </c>
    </row>
    <row r="902" spans="1:9" ht="16.5" customHeight="1" thickTop="1" thickBot="1" x14ac:dyDescent="0.3">
      <c r="A902" s="19" t="s">
        <v>13</v>
      </c>
      <c r="B902" s="20"/>
      <c r="C902" s="21"/>
      <c r="D902" s="20"/>
      <c r="E902" s="22"/>
      <c r="F902" s="22"/>
      <c r="G902" s="22"/>
      <c r="H902" s="22"/>
      <c r="I902" s="23">
        <f>I956</f>
        <v>15513.57</v>
      </c>
    </row>
    <row r="903" spans="1:9" ht="32.25" customHeight="1" thickTop="1" x14ac:dyDescent="0.2">
      <c r="A903" s="238">
        <v>1</v>
      </c>
      <c r="B903" s="885" t="s">
        <v>15044</v>
      </c>
      <c r="C903" s="886" t="s">
        <v>15045</v>
      </c>
      <c r="D903" s="885" t="s">
        <v>15046</v>
      </c>
      <c r="E903" s="886">
        <v>4.5</v>
      </c>
      <c r="F903" s="886">
        <v>550</v>
      </c>
      <c r="G903" s="887"/>
      <c r="H903" s="886">
        <v>550</v>
      </c>
      <c r="I903" s="886">
        <v>550</v>
      </c>
    </row>
    <row r="904" spans="1:9" ht="32.25" customHeight="1" x14ac:dyDescent="0.2">
      <c r="A904" s="242">
        <v>2</v>
      </c>
      <c r="B904" s="885" t="s">
        <v>15047</v>
      </c>
      <c r="C904" s="886" t="s">
        <v>15048</v>
      </c>
      <c r="D904" s="885" t="s">
        <v>15049</v>
      </c>
      <c r="E904" s="886">
        <v>4</v>
      </c>
      <c r="F904" s="886">
        <v>550</v>
      </c>
      <c r="G904" s="887"/>
      <c r="H904" s="886">
        <v>550</v>
      </c>
      <c r="I904" s="886">
        <v>550</v>
      </c>
    </row>
    <row r="905" spans="1:9" ht="32.25" customHeight="1" x14ac:dyDescent="0.2">
      <c r="A905" s="242">
        <v>3</v>
      </c>
      <c r="B905" s="885" t="s">
        <v>15050</v>
      </c>
      <c r="C905" s="886" t="s">
        <v>15051</v>
      </c>
      <c r="D905" s="885" t="s">
        <v>15052</v>
      </c>
      <c r="E905" s="886">
        <v>4</v>
      </c>
      <c r="F905" s="886">
        <v>550</v>
      </c>
      <c r="G905" s="887"/>
      <c r="H905" s="886">
        <v>550</v>
      </c>
      <c r="I905" s="886">
        <v>550</v>
      </c>
    </row>
    <row r="906" spans="1:9" ht="32.25" customHeight="1" x14ac:dyDescent="0.2">
      <c r="A906" s="242">
        <v>4</v>
      </c>
      <c r="B906" s="885" t="s">
        <v>15053</v>
      </c>
      <c r="C906" s="886" t="s">
        <v>15054</v>
      </c>
      <c r="D906" s="885" t="s">
        <v>15055</v>
      </c>
      <c r="E906" s="886">
        <v>4</v>
      </c>
      <c r="F906" s="886">
        <v>550</v>
      </c>
      <c r="G906" s="887"/>
      <c r="H906" s="886">
        <v>550</v>
      </c>
      <c r="I906" s="886">
        <v>550</v>
      </c>
    </row>
    <row r="907" spans="1:9" ht="32.25" customHeight="1" x14ac:dyDescent="0.2">
      <c r="A907" s="242">
        <v>5</v>
      </c>
      <c r="B907" s="886" t="s">
        <v>15056</v>
      </c>
      <c r="C907" s="886" t="s">
        <v>15057</v>
      </c>
      <c r="D907" s="886" t="s">
        <v>15058</v>
      </c>
      <c r="E907" s="886">
        <v>3</v>
      </c>
      <c r="F907" s="886">
        <v>550</v>
      </c>
      <c r="G907" s="886"/>
      <c r="H907" s="886">
        <v>550</v>
      </c>
      <c r="I907" s="886">
        <v>550</v>
      </c>
    </row>
    <row r="908" spans="1:9" ht="32.25" customHeight="1" x14ac:dyDescent="0.2">
      <c r="A908" s="242">
        <v>6</v>
      </c>
      <c r="B908" s="885" t="s">
        <v>15059</v>
      </c>
      <c r="C908" s="886" t="s">
        <v>15060</v>
      </c>
      <c r="D908" s="885" t="s">
        <v>15061</v>
      </c>
      <c r="E908" s="886">
        <v>3</v>
      </c>
      <c r="F908" s="886">
        <v>550</v>
      </c>
      <c r="G908" s="887"/>
      <c r="H908" s="886">
        <v>550</v>
      </c>
      <c r="I908" s="886">
        <v>550</v>
      </c>
    </row>
    <row r="909" spans="1:9" ht="32.25" customHeight="1" x14ac:dyDescent="0.2">
      <c r="A909" s="242">
        <v>7</v>
      </c>
      <c r="B909" s="886" t="s">
        <v>15062</v>
      </c>
      <c r="C909" s="886" t="s">
        <v>15063</v>
      </c>
      <c r="D909" s="886" t="s">
        <v>15064</v>
      </c>
      <c r="E909" s="886">
        <v>3</v>
      </c>
      <c r="F909" s="886">
        <v>550</v>
      </c>
      <c r="G909" s="887"/>
      <c r="H909" s="886">
        <v>550</v>
      </c>
      <c r="I909" s="886">
        <v>550</v>
      </c>
    </row>
    <row r="910" spans="1:9" ht="32.25" customHeight="1" x14ac:dyDescent="0.2">
      <c r="A910" s="242">
        <v>8</v>
      </c>
      <c r="B910" s="885" t="s">
        <v>15065</v>
      </c>
      <c r="C910" s="886" t="s">
        <v>15066</v>
      </c>
      <c r="D910" s="885" t="s">
        <v>15067</v>
      </c>
      <c r="E910" s="886">
        <v>5</v>
      </c>
      <c r="F910" s="886">
        <v>550</v>
      </c>
      <c r="G910" s="887"/>
      <c r="H910" s="886">
        <v>550</v>
      </c>
      <c r="I910" s="886">
        <v>550</v>
      </c>
    </row>
    <row r="911" spans="1:9" ht="32.25" customHeight="1" x14ac:dyDescent="0.2">
      <c r="A911" s="242">
        <v>9</v>
      </c>
      <c r="B911" s="885" t="s">
        <v>15068</v>
      </c>
      <c r="C911" s="886" t="s">
        <v>15069</v>
      </c>
      <c r="D911" s="885" t="s">
        <v>15070</v>
      </c>
      <c r="E911" s="886">
        <v>1</v>
      </c>
      <c r="F911" s="886">
        <v>550</v>
      </c>
      <c r="G911" s="887"/>
      <c r="H911" s="886">
        <v>550</v>
      </c>
      <c r="I911" s="886">
        <v>550</v>
      </c>
    </row>
    <row r="912" spans="1:9" ht="32.25" customHeight="1" x14ac:dyDescent="0.2">
      <c r="A912" s="242">
        <v>10</v>
      </c>
      <c r="B912" s="885" t="s">
        <v>15071</v>
      </c>
      <c r="C912" s="886" t="s">
        <v>15072</v>
      </c>
      <c r="D912" s="885" t="s">
        <v>15073</v>
      </c>
      <c r="E912" s="886">
        <v>3</v>
      </c>
      <c r="F912" s="886">
        <v>550</v>
      </c>
      <c r="G912" s="887"/>
      <c r="H912" s="886">
        <v>550</v>
      </c>
      <c r="I912" s="886">
        <v>550</v>
      </c>
    </row>
    <row r="913" spans="1:9" ht="32.25" customHeight="1" x14ac:dyDescent="0.2">
      <c r="A913" s="242">
        <v>11</v>
      </c>
      <c r="B913" s="885" t="s">
        <v>15074</v>
      </c>
      <c r="C913" s="886" t="s">
        <v>15075</v>
      </c>
      <c r="D913" s="885" t="s">
        <v>15076</v>
      </c>
      <c r="E913" s="886">
        <v>15</v>
      </c>
      <c r="F913" s="886">
        <v>550</v>
      </c>
      <c r="G913" s="887"/>
      <c r="H913" s="886">
        <v>550</v>
      </c>
      <c r="I913" s="886">
        <v>550</v>
      </c>
    </row>
    <row r="914" spans="1:9" ht="32.25" customHeight="1" x14ac:dyDescent="0.2">
      <c r="A914" s="242">
        <v>12</v>
      </c>
      <c r="B914" s="885" t="s">
        <v>15077</v>
      </c>
      <c r="C914" s="886" t="s">
        <v>15078</v>
      </c>
      <c r="D914" s="885" t="s">
        <v>15079</v>
      </c>
      <c r="E914" s="886">
        <v>5</v>
      </c>
      <c r="F914" s="886">
        <v>1763.57</v>
      </c>
      <c r="G914" s="887"/>
      <c r="H914" s="886">
        <v>1763.57</v>
      </c>
      <c r="I914" s="886">
        <v>1763.57</v>
      </c>
    </row>
    <row r="915" spans="1:9" ht="32.25" customHeight="1" x14ac:dyDescent="0.2">
      <c r="A915" s="242">
        <v>13</v>
      </c>
      <c r="B915" s="885" t="s">
        <v>15080</v>
      </c>
      <c r="C915" s="886" t="s">
        <v>15081</v>
      </c>
      <c r="D915" s="885" t="s">
        <v>15082</v>
      </c>
      <c r="E915" s="886">
        <v>3</v>
      </c>
      <c r="F915" s="886">
        <v>550</v>
      </c>
      <c r="G915" s="887"/>
      <c r="H915" s="886">
        <v>550</v>
      </c>
      <c r="I915" s="886">
        <v>550</v>
      </c>
    </row>
    <row r="916" spans="1:9" ht="41.25" customHeight="1" x14ac:dyDescent="0.2">
      <c r="A916" s="242">
        <v>14</v>
      </c>
      <c r="B916" s="885" t="s">
        <v>15083</v>
      </c>
      <c r="C916" s="886" t="s">
        <v>15084</v>
      </c>
      <c r="D916" s="885" t="s">
        <v>15085</v>
      </c>
      <c r="E916" s="886">
        <v>3</v>
      </c>
      <c r="F916" s="886">
        <v>550</v>
      </c>
      <c r="G916" s="887"/>
      <c r="H916" s="886">
        <v>550</v>
      </c>
      <c r="I916" s="886">
        <v>550</v>
      </c>
    </row>
    <row r="917" spans="1:9" ht="44.25" customHeight="1" x14ac:dyDescent="0.2">
      <c r="A917" s="242">
        <v>15</v>
      </c>
      <c r="B917" s="885" t="s">
        <v>15086</v>
      </c>
      <c r="C917" s="886" t="s">
        <v>15087</v>
      </c>
      <c r="D917" s="885" t="s">
        <v>15088</v>
      </c>
      <c r="E917" s="886">
        <v>4</v>
      </c>
      <c r="F917" s="886">
        <v>550</v>
      </c>
      <c r="G917" s="887"/>
      <c r="H917" s="886">
        <v>550</v>
      </c>
      <c r="I917" s="886">
        <v>550</v>
      </c>
    </row>
    <row r="918" spans="1:9" ht="34.5" customHeight="1" x14ac:dyDescent="0.2">
      <c r="A918" s="242">
        <v>16</v>
      </c>
      <c r="B918" s="885" t="s">
        <v>15089</v>
      </c>
      <c r="C918" s="886" t="s">
        <v>15090</v>
      </c>
      <c r="D918" s="885" t="s">
        <v>15091</v>
      </c>
      <c r="E918" s="886">
        <v>4</v>
      </c>
      <c r="F918" s="886">
        <v>550</v>
      </c>
      <c r="G918" s="887"/>
      <c r="H918" s="886">
        <v>550</v>
      </c>
      <c r="I918" s="886">
        <v>550</v>
      </c>
    </row>
    <row r="919" spans="1:9" ht="59.25" customHeight="1" x14ac:dyDescent="0.2">
      <c r="A919" s="242">
        <v>17</v>
      </c>
      <c r="B919" s="885" t="s">
        <v>15092</v>
      </c>
      <c r="C919" s="886" t="s">
        <v>15093</v>
      </c>
      <c r="D919" s="885" t="s">
        <v>15094</v>
      </c>
      <c r="E919" s="886">
        <v>5</v>
      </c>
      <c r="F919" s="886">
        <v>550</v>
      </c>
      <c r="G919" s="887"/>
      <c r="H919" s="886">
        <v>550</v>
      </c>
      <c r="I919" s="886">
        <v>550</v>
      </c>
    </row>
    <row r="920" spans="1:9" ht="38.25" customHeight="1" x14ac:dyDescent="0.2">
      <c r="A920" s="242">
        <v>18</v>
      </c>
      <c r="B920" s="885" t="s">
        <v>15095</v>
      </c>
      <c r="C920" s="886" t="s">
        <v>15096</v>
      </c>
      <c r="D920" s="885" t="s">
        <v>15097</v>
      </c>
      <c r="E920" s="886">
        <v>5</v>
      </c>
      <c r="F920" s="886">
        <v>550</v>
      </c>
      <c r="G920" s="887"/>
      <c r="H920" s="886">
        <v>550</v>
      </c>
      <c r="I920" s="886">
        <v>550</v>
      </c>
    </row>
    <row r="921" spans="1:9" s="105" customFormat="1" ht="35.25" customHeight="1" x14ac:dyDescent="0.2">
      <c r="A921" s="242">
        <v>19</v>
      </c>
      <c r="B921" s="885" t="s">
        <v>15098</v>
      </c>
      <c r="C921" s="886" t="s">
        <v>15099</v>
      </c>
      <c r="D921" s="885" t="s">
        <v>15100</v>
      </c>
      <c r="E921" s="886">
        <v>4</v>
      </c>
      <c r="F921" s="886">
        <v>550</v>
      </c>
      <c r="G921" s="887"/>
      <c r="H921" s="886">
        <v>550</v>
      </c>
      <c r="I921" s="886">
        <v>550</v>
      </c>
    </row>
    <row r="922" spans="1:9" ht="41.25" customHeight="1" x14ac:dyDescent="0.2">
      <c r="A922" s="242">
        <v>20</v>
      </c>
      <c r="B922" s="885" t="s">
        <v>15101</v>
      </c>
      <c r="C922" s="886" t="s">
        <v>15102</v>
      </c>
      <c r="D922" s="885" t="s">
        <v>15103</v>
      </c>
      <c r="E922" s="886">
        <v>4</v>
      </c>
      <c r="F922" s="886">
        <v>550</v>
      </c>
      <c r="G922" s="887"/>
      <c r="H922" s="886">
        <v>550</v>
      </c>
      <c r="I922" s="886">
        <v>550</v>
      </c>
    </row>
    <row r="923" spans="1:9" ht="46.5" customHeight="1" x14ac:dyDescent="0.2">
      <c r="A923" s="242">
        <v>21</v>
      </c>
      <c r="B923" s="885" t="s">
        <v>15104</v>
      </c>
      <c r="C923" s="886" t="s">
        <v>15105</v>
      </c>
      <c r="D923" s="885" t="s">
        <v>15106</v>
      </c>
      <c r="E923" s="886">
        <v>14.8</v>
      </c>
      <c r="F923" s="886">
        <v>550</v>
      </c>
      <c r="G923" s="887"/>
      <c r="H923" s="886">
        <v>550</v>
      </c>
      <c r="I923" s="886">
        <v>550</v>
      </c>
    </row>
    <row r="924" spans="1:9" ht="48.75" customHeight="1" x14ac:dyDescent="0.2">
      <c r="A924" s="242">
        <v>22</v>
      </c>
      <c r="B924" s="885" t="s">
        <v>15107</v>
      </c>
      <c r="C924" s="886" t="s">
        <v>15108</v>
      </c>
      <c r="D924" s="885" t="s">
        <v>15109</v>
      </c>
      <c r="E924" s="886">
        <v>5</v>
      </c>
      <c r="F924" s="886">
        <v>550</v>
      </c>
      <c r="G924" s="887"/>
      <c r="H924" s="886">
        <v>550</v>
      </c>
      <c r="I924" s="886">
        <v>550</v>
      </c>
    </row>
    <row r="925" spans="1:9" ht="62.25" customHeight="1" x14ac:dyDescent="0.2">
      <c r="A925" s="242">
        <v>23</v>
      </c>
      <c r="B925" s="891" t="s">
        <v>15110</v>
      </c>
      <c r="C925" s="886" t="s">
        <v>15111</v>
      </c>
      <c r="D925" s="891" t="s">
        <v>15112</v>
      </c>
      <c r="E925" s="886">
        <v>4.5</v>
      </c>
      <c r="F925" s="886">
        <v>550</v>
      </c>
      <c r="G925" s="887"/>
      <c r="H925" s="886">
        <v>550</v>
      </c>
      <c r="I925" s="886">
        <v>550</v>
      </c>
    </row>
    <row r="926" spans="1:9" ht="56.25" customHeight="1" x14ac:dyDescent="0.2">
      <c r="A926" s="242">
        <v>24</v>
      </c>
      <c r="B926" s="891" t="s">
        <v>15113</v>
      </c>
      <c r="C926" s="886" t="s">
        <v>15114</v>
      </c>
      <c r="D926" s="891" t="s">
        <v>15115</v>
      </c>
      <c r="E926" s="886">
        <v>4.5</v>
      </c>
      <c r="F926" s="886">
        <v>550</v>
      </c>
      <c r="G926" s="887"/>
      <c r="H926" s="886">
        <v>550</v>
      </c>
      <c r="I926" s="886">
        <v>550</v>
      </c>
    </row>
    <row r="927" spans="1:9" ht="51" customHeight="1" x14ac:dyDescent="0.2">
      <c r="A927" s="242">
        <v>25</v>
      </c>
      <c r="B927" s="900" t="s">
        <v>15116</v>
      </c>
      <c r="C927" s="886" t="s">
        <v>15117</v>
      </c>
      <c r="D927" s="900" t="s">
        <v>15116</v>
      </c>
      <c r="E927" s="886">
        <v>15</v>
      </c>
      <c r="F927" s="886">
        <v>550</v>
      </c>
      <c r="G927" s="887"/>
      <c r="H927" s="886">
        <v>550</v>
      </c>
      <c r="I927" s="886">
        <v>550</v>
      </c>
    </row>
    <row r="928" spans="1:9" ht="49.5" customHeight="1" x14ac:dyDescent="0.2">
      <c r="A928" s="242">
        <v>26</v>
      </c>
      <c r="B928" s="900" t="s">
        <v>15118</v>
      </c>
      <c r="C928" s="886" t="s">
        <v>15119</v>
      </c>
      <c r="D928" s="900" t="s">
        <v>15118</v>
      </c>
      <c r="E928" s="886">
        <v>6</v>
      </c>
      <c r="F928" s="886">
        <v>550</v>
      </c>
      <c r="G928" s="887"/>
      <c r="H928" s="886">
        <v>550</v>
      </c>
      <c r="I928" s="886">
        <v>550</v>
      </c>
    </row>
    <row r="929" spans="1:9" ht="45.75" customHeight="1" x14ac:dyDescent="0.2">
      <c r="A929" s="242"/>
      <c r="B929" s="244"/>
      <c r="C929" s="102"/>
      <c r="D929" s="244"/>
      <c r="E929" s="241"/>
      <c r="F929" s="241"/>
      <c r="G929" s="240"/>
      <c r="H929" s="241"/>
      <c r="I929" s="241"/>
    </row>
    <row r="930" spans="1:9" ht="43.5" customHeight="1" x14ac:dyDescent="0.2">
      <c r="A930" s="242"/>
      <c r="B930" s="244"/>
      <c r="C930" s="102"/>
      <c r="D930" s="244"/>
      <c r="E930" s="241"/>
      <c r="F930" s="241"/>
      <c r="G930" s="240"/>
      <c r="H930" s="241"/>
      <c r="I930" s="241"/>
    </row>
    <row r="931" spans="1:9" ht="43.5" customHeight="1" x14ac:dyDescent="0.2">
      <c r="A931" s="242"/>
      <c r="B931" s="244"/>
      <c r="C931" s="102"/>
      <c r="D931" s="244"/>
      <c r="E931" s="241"/>
      <c r="F931" s="241"/>
      <c r="G931" s="240"/>
      <c r="H931" s="241"/>
      <c r="I931" s="241"/>
    </row>
    <row r="932" spans="1:9" ht="44.25" customHeight="1" x14ac:dyDescent="0.2">
      <c r="A932" s="242"/>
      <c r="B932" s="244"/>
      <c r="C932" s="102"/>
      <c r="D932" s="244"/>
      <c r="E932" s="241"/>
      <c r="F932" s="241"/>
      <c r="G932" s="240"/>
      <c r="H932" s="241"/>
      <c r="I932" s="241"/>
    </row>
    <row r="933" spans="1:9" ht="48.75" customHeight="1" x14ac:dyDescent="0.2">
      <c r="A933" s="242"/>
      <c r="B933" s="244"/>
      <c r="C933" s="102"/>
      <c r="D933" s="244"/>
      <c r="E933" s="241"/>
      <c r="F933" s="241"/>
      <c r="G933" s="240"/>
      <c r="H933" s="241"/>
      <c r="I933" s="241"/>
    </row>
    <row r="934" spans="1:9" ht="45.75" customHeight="1" x14ac:dyDescent="0.2">
      <c r="A934" s="242"/>
      <c r="B934" s="244"/>
      <c r="C934" s="102"/>
      <c r="D934" s="244"/>
      <c r="E934" s="241"/>
      <c r="F934" s="241"/>
      <c r="G934" s="240"/>
      <c r="H934" s="241"/>
      <c r="I934" s="241"/>
    </row>
    <row r="935" spans="1:9" ht="47.25" customHeight="1" x14ac:dyDescent="0.2">
      <c r="A935" s="242"/>
      <c r="B935" s="244"/>
      <c r="C935" s="102"/>
      <c r="D935" s="244"/>
      <c r="E935" s="241"/>
      <c r="F935" s="241"/>
      <c r="G935" s="240"/>
      <c r="H935" s="241"/>
      <c r="I935" s="241"/>
    </row>
    <row r="936" spans="1:9" ht="40.5" customHeight="1" x14ac:dyDescent="0.2">
      <c r="A936" s="242"/>
      <c r="B936" s="244"/>
      <c r="C936" s="102"/>
      <c r="D936" s="244"/>
      <c r="E936" s="241"/>
      <c r="F936" s="241"/>
      <c r="G936" s="240"/>
      <c r="H936" s="241"/>
      <c r="I936" s="241"/>
    </row>
    <row r="937" spans="1:9" ht="39" customHeight="1" x14ac:dyDescent="0.2">
      <c r="A937" s="242"/>
      <c r="B937" s="244"/>
      <c r="C937" s="102"/>
      <c r="D937" s="244"/>
      <c r="E937" s="241"/>
      <c r="F937" s="241"/>
      <c r="G937" s="240"/>
      <c r="H937" s="241"/>
      <c r="I937" s="241"/>
    </row>
    <row r="938" spans="1:9" ht="43.5" customHeight="1" x14ac:dyDescent="0.2">
      <c r="A938" s="242"/>
      <c r="B938" s="244"/>
      <c r="C938" s="102"/>
      <c r="D938" s="244"/>
      <c r="E938" s="241"/>
      <c r="F938" s="241"/>
      <c r="G938" s="240"/>
      <c r="H938" s="241"/>
      <c r="I938" s="241"/>
    </row>
    <row r="939" spans="1:9" ht="37.5" customHeight="1" x14ac:dyDescent="0.2">
      <c r="A939" s="242"/>
      <c r="B939" s="244"/>
      <c r="C939" s="102"/>
      <c r="D939" s="244"/>
      <c r="E939" s="241"/>
      <c r="F939" s="241"/>
      <c r="G939" s="240"/>
      <c r="H939" s="241"/>
      <c r="I939" s="241"/>
    </row>
    <row r="940" spans="1:9" ht="32.25" customHeight="1" x14ac:dyDescent="0.2">
      <c r="A940" s="242"/>
      <c r="B940" s="244"/>
      <c r="C940" s="102"/>
      <c r="D940" s="244"/>
      <c r="E940" s="241"/>
      <c r="F940" s="241"/>
      <c r="G940" s="240"/>
      <c r="H940" s="241"/>
      <c r="I940" s="241"/>
    </row>
    <row r="941" spans="1:9" ht="40.5" customHeight="1" x14ac:dyDescent="0.2">
      <c r="A941" s="242"/>
      <c r="B941" s="244"/>
      <c r="C941" s="102"/>
      <c r="D941" s="244"/>
      <c r="E941" s="241"/>
      <c r="F941" s="241"/>
      <c r="G941" s="240"/>
      <c r="H941" s="241"/>
      <c r="I941" s="241"/>
    </row>
    <row r="942" spans="1:9" ht="37.5" customHeight="1" x14ac:dyDescent="0.2">
      <c r="A942" s="242"/>
      <c r="B942" s="244"/>
      <c r="C942" s="102"/>
      <c r="D942" s="244"/>
      <c r="E942" s="241"/>
      <c r="F942" s="241"/>
      <c r="G942" s="240"/>
      <c r="H942" s="241"/>
      <c r="I942" s="241"/>
    </row>
    <row r="943" spans="1:9" ht="35.25" customHeight="1" x14ac:dyDescent="0.2">
      <c r="A943" s="242"/>
      <c r="B943" s="244"/>
      <c r="C943" s="102"/>
      <c r="D943" s="244"/>
      <c r="E943" s="241"/>
      <c r="F943" s="241"/>
      <c r="G943" s="240"/>
      <c r="H943" s="241"/>
      <c r="I943" s="241"/>
    </row>
    <row r="944" spans="1:9" ht="39.75" customHeight="1" x14ac:dyDescent="0.2">
      <c r="A944" s="242"/>
      <c r="B944" s="244"/>
      <c r="C944" s="102"/>
      <c r="D944" s="244"/>
      <c r="E944" s="241"/>
      <c r="F944" s="241"/>
      <c r="G944" s="240"/>
      <c r="H944" s="241"/>
      <c r="I944" s="241"/>
    </row>
    <row r="945" spans="1:9" ht="16.5" customHeight="1" x14ac:dyDescent="0.2">
      <c r="A945" s="134"/>
      <c r="B945" s="244"/>
      <c r="C945" s="102"/>
      <c r="D945" s="244"/>
      <c r="E945" s="241"/>
      <c r="F945" s="241"/>
      <c r="G945" s="240"/>
      <c r="H945" s="241"/>
      <c r="I945" s="241"/>
    </row>
    <row r="946" spans="1:9" ht="16.5" customHeight="1" x14ac:dyDescent="0.2">
      <c r="A946" s="134"/>
      <c r="B946" s="257"/>
      <c r="C946" s="263"/>
      <c r="D946" s="257"/>
      <c r="E946" s="262"/>
      <c r="F946" s="188"/>
      <c r="G946" s="188"/>
      <c r="H946" s="188"/>
      <c r="I946" s="258"/>
    </row>
    <row r="947" spans="1:9" ht="16.5" customHeight="1" x14ac:dyDescent="0.25">
      <c r="A947" s="134"/>
      <c r="B947" s="70"/>
      <c r="C947" s="71"/>
      <c r="D947" s="70"/>
      <c r="E947" s="72"/>
      <c r="F947" s="73"/>
      <c r="G947" s="73"/>
      <c r="H947" s="73"/>
      <c r="I947" s="74"/>
    </row>
    <row r="948" spans="1:9" ht="16.5" customHeight="1" x14ac:dyDescent="0.25">
      <c r="A948" s="134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134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134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134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134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134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134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thickBot="1" x14ac:dyDescent="0.3">
      <c r="A955" s="223"/>
      <c r="B955" s="84"/>
      <c r="C955" s="85"/>
      <c r="D955" s="84"/>
      <c r="E955" s="86"/>
      <c r="F955" s="87"/>
      <c r="G955" s="87"/>
      <c r="H955" s="87"/>
      <c r="I955" s="88"/>
    </row>
    <row r="956" spans="1:9" ht="16.5" customHeight="1" thickTop="1" thickBot="1" x14ac:dyDescent="0.3">
      <c r="A956" s="89" t="s">
        <v>43</v>
      </c>
      <c r="B956" s="90"/>
      <c r="C956" s="91"/>
      <c r="D956" s="90"/>
      <c r="E956" s="152">
        <f>SUM(E903:E955)</f>
        <v>136.30000000000001</v>
      </c>
      <c r="F956" s="152">
        <f>SUM(F903:F955)</f>
        <v>15513.57</v>
      </c>
      <c r="G956" s="152">
        <f>SUM(G903:G955)</f>
        <v>0</v>
      </c>
      <c r="H956" s="152">
        <f>SUM(H903:H955)</f>
        <v>15513.57</v>
      </c>
      <c r="I956" s="224">
        <f>SUM(I903:I955)</f>
        <v>15513.57</v>
      </c>
    </row>
    <row r="957" spans="1:9" ht="16.5" customHeight="1" thickTop="1" thickBot="1" x14ac:dyDescent="0.3">
      <c r="A957" s="94" t="s">
        <v>44</v>
      </c>
      <c r="B957" s="95"/>
      <c r="C957" s="96"/>
      <c r="D957" s="95"/>
      <c r="E957" s="97"/>
      <c r="F957" s="97"/>
      <c r="G957" s="97"/>
      <c r="H957" s="97"/>
      <c r="I957" s="99">
        <f>I977</f>
        <v>0</v>
      </c>
    </row>
    <row r="958" spans="1:9" ht="48.75" customHeight="1" thickTop="1" x14ac:dyDescent="0.25">
      <c r="A958" s="146"/>
      <c r="B958" s="244"/>
      <c r="C958" s="102"/>
      <c r="D958" s="244"/>
      <c r="E958" s="241"/>
      <c r="F958" s="241"/>
      <c r="G958" s="240"/>
      <c r="H958" s="241"/>
      <c r="I958" s="241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4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155" t="s">
        <v>43</v>
      </c>
      <c r="B977" s="156"/>
      <c r="C977" s="157"/>
      <c r="D977" s="156"/>
      <c r="E977" s="158">
        <f>SUM(E958:E976)</f>
        <v>0</v>
      </c>
      <c r="F977" s="159">
        <f>SUM(F958:F976)</f>
        <v>0</v>
      </c>
      <c r="G977" s="159">
        <f>SUM(G958:G976)</f>
        <v>0</v>
      </c>
      <c r="H977" s="159">
        <f>SUM(H958:H976)</f>
        <v>0</v>
      </c>
      <c r="I977" s="160">
        <f>SUM(I958:I976)</f>
        <v>0</v>
      </c>
    </row>
    <row r="978" spans="1:9" ht="16.5" customHeight="1" thickTop="1" thickBot="1" x14ac:dyDescent="0.3">
      <c r="A978" s="19" t="s">
        <v>45</v>
      </c>
      <c r="B978" s="20"/>
      <c r="C978" s="21"/>
      <c r="D978" s="20"/>
      <c r="E978" s="22"/>
      <c r="F978" s="22"/>
      <c r="G978" s="22"/>
      <c r="H978" s="22"/>
      <c r="I978" s="23">
        <f>I998</f>
        <v>0</v>
      </c>
    </row>
    <row r="979" spans="1:9" ht="38.25" customHeight="1" thickTop="1" x14ac:dyDescent="0.2">
      <c r="A979" s="130"/>
      <c r="B979" s="243"/>
      <c r="C979" s="243"/>
      <c r="D979" s="243"/>
      <c r="E979" s="369"/>
      <c r="F979" s="370"/>
      <c r="G979" s="370"/>
      <c r="H979" s="370"/>
      <c r="I979" s="370"/>
    </row>
    <row r="980" spans="1:9" ht="37.5" customHeight="1" x14ac:dyDescent="0.25">
      <c r="A980" s="138"/>
      <c r="B980" s="243"/>
      <c r="C980" s="253"/>
      <c r="D980" s="243"/>
      <c r="E980" s="369"/>
      <c r="F980" s="370"/>
      <c r="G980" s="370"/>
      <c r="H980" s="370"/>
      <c r="I980" s="370"/>
    </row>
    <row r="981" spans="1:9" ht="32.25" customHeight="1" x14ac:dyDescent="0.25">
      <c r="A981" s="138"/>
      <c r="B981" s="243"/>
      <c r="C981" s="253"/>
      <c r="D981" s="243"/>
      <c r="E981" s="369"/>
      <c r="F981" s="370"/>
      <c r="G981" s="370"/>
      <c r="H981" s="370"/>
      <c r="I981" s="370"/>
    </row>
    <row r="982" spans="1:9" ht="16.5" customHeight="1" x14ac:dyDescent="0.25">
      <c r="A982" s="75"/>
      <c r="B982" s="243"/>
      <c r="C982" s="253"/>
      <c r="D982" s="243"/>
      <c r="E982" s="369"/>
      <c r="F982" s="370"/>
      <c r="G982" s="370"/>
      <c r="H982" s="370"/>
      <c r="I982" s="370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155" t="s">
        <v>43</v>
      </c>
      <c r="B998" s="156"/>
      <c r="C998" s="156"/>
      <c r="D998" s="156"/>
      <c r="E998" s="158">
        <f>SUM(E979:E997)</f>
        <v>0</v>
      </c>
      <c r="F998" s="159">
        <f>SUM(F979:F997)</f>
        <v>0</v>
      </c>
      <c r="G998" s="159">
        <f>SUM(G979:G997)</f>
        <v>0</v>
      </c>
      <c r="H998" s="159">
        <f>SUM(H979:H997)</f>
        <v>0</v>
      </c>
      <c r="I998" s="160">
        <f>SUM(I979:I997)</f>
        <v>0</v>
      </c>
    </row>
    <row r="999" spans="1:9" ht="16.5" customHeight="1" thickTop="1" x14ac:dyDescent="0.25">
      <c r="A999" s="19" t="s">
        <v>46</v>
      </c>
      <c r="B999" s="20"/>
      <c r="C999" s="20"/>
      <c r="D999" s="20"/>
      <c r="E999" s="22"/>
      <c r="F999" s="22"/>
      <c r="G999" s="22"/>
      <c r="H999" s="22"/>
      <c r="I999" s="23">
        <f>I1018</f>
        <v>0</v>
      </c>
    </row>
    <row r="1000" spans="1:9" ht="46.5" customHeight="1" x14ac:dyDescent="0.2">
      <c r="A1000" s="568"/>
      <c r="B1000" s="243"/>
      <c r="C1000" s="243"/>
      <c r="D1000" s="243"/>
      <c r="E1000" s="368"/>
      <c r="F1000" s="365"/>
      <c r="G1000" s="365"/>
      <c r="H1000" s="365"/>
      <c r="I1000" s="365"/>
    </row>
    <row r="1001" spans="1:9" ht="51" customHeight="1" x14ac:dyDescent="0.2">
      <c r="A1001" s="568"/>
      <c r="B1001" s="243"/>
      <c r="C1001" s="569"/>
      <c r="D1001" s="243"/>
      <c r="E1001" s="368"/>
      <c r="F1001" s="365"/>
      <c r="G1001" s="365"/>
      <c r="H1001" s="365"/>
      <c r="I1001" s="365"/>
    </row>
    <row r="1002" spans="1:9" ht="37.5" customHeight="1" x14ac:dyDescent="0.25">
      <c r="A1002" s="138"/>
      <c r="B1002" s="243"/>
      <c r="C1002" s="253"/>
      <c r="D1002" s="243"/>
      <c r="E1002" s="369"/>
      <c r="F1002" s="370"/>
      <c r="G1002" s="370"/>
      <c r="H1002" s="370"/>
      <c r="I1002" s="370"/>
    </row>
    <row r="1003" spans="1:9" ht="16.5" customHeight="1" x14ac:dyDescent="0.25">
      <c r="A1003" s="75"/>
      <c r="B1003" s="243"/>
      <c r="C1003" s="253"/>
      <c r="D1003" s="243"/>
      <c r="E1003" s="369"/>
      <c r="F1003" s="370"/>
      <c r="G1003" s="370"/>
      <c r="H1003" s="370"/>
      <c r="I1003" s="370"/>
    </row>
    <row r="1004" spans="1:9" ht="16.5" customHeight="1" x14ac:dyDescent="0.25">
      <c r="A1004" s="75"/>
      <c r="B1004" s="243"/>
      <c r="C1004" s="253"/>
      <c r="D1004" s="243"/>
      <c r="E1004" s="369"/>
      <c r="F1004" s="370"/>
      <c r="G1004" s="370"/>
      <c r="H1004" s="370"/>
      <c r="I1004" s="370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thickBot="1" x14ac:dyDescent="0.3">
      <c r="A1017" s="83"/>
      <c r="B1017" s="84"/>
      <c r="C1017" s="85"/>
      <c r="D1017" s="84"/>
      <c r="E1017" s="86"/>
      <c r="F1017" s="87"/>
      <c r="G1017" s="87"/>
      <c r="H1017" s="87"/>
      <c r="I1017" s="88"/>
    </row>
    <row r="1018" spans="1:9" ht="16.5" customHeight="1" thickTop="1" thickBot="1" x14ac:dyDescent="0.3">
      <c r="A1018" s="89" t="s">
        <v>43</v>
      </c>
      <c r="B1018" s="90"/>
      <c r="C1018" s="91"/>
      <c r="D1018" s="90"/>
      <c r="E1018" s="152">
        <f>SUM(E1000:E1017)</f>
        <v>0</v>
      </c>
      <c r="F1018" s="92">
        <f>SUM(F1000:F1017)</f>
        <v>0</v>
      </c>
      <c r="G1018" s="92">
        <f>SUM(G1000:G1017)</f>
        <v>0</v>
      </c>
      <c r="H1018" s="92">
        <f>SUM(H1000:H1017)</f>
        <v>0</v>
      </c>
      <c r="I1018" s="93">
        <f>SUM(I1000:I1017)</f>
        <v>0</v>
      </c>
    </row>
    <row r="1019" spans="1:9" ht="16.5" customHeight="1" thickTop="1" thickBot="1" x14ac:dyDescent="0.3">
      <c r="A1019" s="94" t="s">
        <v>47</v>
      </c>
      <c r="B1019" s="95"/>
      <c r="C1019" s="96"/>
      <c r="D1019" s="95"/>
      <c r="E1019" s="97"/>
      <c r="F1019" s="97"/>
      <c r="G1019" s="97"/>
      <c r="H1019" s="97"/>
      <c r="I1019" s="99">
        <f>I1039</f>
        <v>0</v>
      </c>
    </row>
    <row r="1020" spans="1:9" ht="46.5" customHeight="1" thickTop="1" x14ac:dyDescent="0.25">
      <c r="A1020" s="146"/>
      <c r="B1020" s="102"/>
      <c r="C1020" s="102"/>
      <c r="D1020" s="102"/>
      <c r="E1020" s="368"/>
      <c r="F1020" s="365"/>
      <c r="G1020" s="365"/>
      <c r="H1020" s="365"/>
      <c r="I1020" s="365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thickBot="1" x14ac:dyDescent="0.3">
      <c r="A1038" s="83"/>
      <c r="B1038" s="84"/>
      <c r="C1038" s="85"/>
      <c r="D1038" s="84"/>
      <c r="E1038" s="86"/>
      <c r="F1038" s="87"/>
      <c r="G1038" s="87"/>
      <c r="H1038" s="87"/>
      <c r="I1038" s="88"/>
    </row>
    <row r="1039" spans="1:9" ht="16.5" customHeight="1" thickTop="1" thickBot="1" x14ac:dyDescent="0.3">
      <c r="A1039" s="89" t="s">
        <v>43</v>
      </c>
      <c r="B1039" s="90"/>
      <c r="C1039" s="91"/>
      <c r="D1039" s="90"/>
      <c r="E1039" s="152">
        <f>SUM(E1020:E1038)</f>
        <v>0</v>
      </c>
      <c r="F1039" s="92">
        <f>SUM(F1020:F1038)</f>
        <v>0</v>
      </c>
      <c r="G1039" s="92">
        <f>SUM(G1020:G1038)</f>
        <v>0</v>
      </c>
      <c r="H1039" s="92">
        <f>SUM(H1020:H1038)</f>
        <v>0</v>
      </c>
      <c r="I1039" s="93">
        <f>SUM(I1020:I1038)</f>
        <v>0</v>
      </c>
    </row>
    <row r="1040" spans="1:9" ht="16.5" customHeight="1" thickTop="1" x14ac:dyDescent="0.25">
      <c r="A1040" s="19" t="s">
        <v>48</v>
      </c>
      <c r="B1040" s="20"/>
      <c r="C1040" s="21"/>
      <c r="D1040" s="20"/>
      <c r="E1040" s="22"/>
      <c r="F1040" s="22"/>
      <c r="G1040" s="22"/>
      <c r="H1040" s="22"/>
      <c r="I1040" s="23">
        <f>I1060</f>
        <v>0</v>
      </c>
    </row>
    <row r="1041" spans="1:9" ht="16.5" customHeight="1" x14ac:dyDescent="0.25">
      <c r="A1041" s="138"/>
      <c r="B1041" s="265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thickBot="1" x14ac:dyDescent="0.3">
      <c r="A1059" s="83"/>
      <c r="B1059" s="84"/>
      <c r="C1059" s="85"/>
      <c r="D1059" s="84"/>
      <c r="E1059" s="86"/>
      <c r="F1059" s="87"/>
      <c r="G1059" s="87"/>
      <c r="H1059" s="87"/>
      <c r="I1059" s="88"/>
    </row>
    <row r="1060" spans="1:9" ht="16.5" customHeight="1" thickTop="1" thickBot="1" x14ac:dyDescent="0.3">
      <c r="A1060" s="155" t="s">
        <v>43</v>
      </c>
      <c r="B1060" s="156"/>
      <c r="C1060" s="157"/>
      <c r="D1060" s="156"/>
      <c r="E1060" s="158">
        <f>SUM(E1041:E1059)</f>
        <v>0</v>
      </c>
      <c r="F1060" s="159">
        <f>SUM(F1041:F1059)</f>
        <v>0</v>
      </c>
      <c r="G1060" s="159">
        <f>SUM(G1041:G1059)</f>
        <v>0</v>
      </c>
      <c r="H1060" s="159">
        <f>SUM(H1041:H1059)</f>
        <v>0</v>
      </c>
      <c r="I1060" s="160">
        <f>SUM(I1041:I1059)</f>
        <v>0</v>
      </c>
    </row>
    <row r="1061" spans="1:9" ht="16.5" customHeight="1" thickTop="1" thickBot="1" x14ac:dyDescent="0.3">
      <c r="A1061" s="11" t="s">
        <v>79</v>
      </c>
      <c r="B1061" s="12"/>
      <c r="C1061" s="13"/>
      <c r="D1061" s="14"/>
      <c r="E1061" s="15">
        <f>E1115+E1136+E1157+E1178+E1199</f>
        <v>116.5</v>
      </c>
      <c r="F1061" s="16"/>
      <c r="G1061" s="16"/>
      <c r="H1061" s="16"/>
      <c r="I1061" s="15">
        <f>I1115+I1136+I1157+I1178+I1199</f>
        <v>9900</v>
      </c>
    </row>
    <row r="1062" spans="1:9" ht="16.5" customHeight="1" thickTop="1" thickBot="1" x14ac:dyDescent="0.3">
      <c r="A1062" s="19" t="s">
        <v>13</v>
      </c>
      <c r="B1062" s="20"/>
      <c r="C1062" s="21"/>
      <c r="D1062" s="20"/>
      <c r="E1062" s="22"/>
      <c r="F1062" s="22"/>
      <c r="G1062" s="22"/>
      <c r="H1062" s="22"/>
      <c r="I1062" s="23">
        <f>I1115</f>
        <v>9900</v>
      </c>
    </row>
    <row r="1063" spans="1:9" ht="45" customHeight="1" thickTop="1" x14ac:dyDescent="0.2">
      <c r="A1063" s="130">
        <v>1</v>
      </c>
      <c r="B1063" s="163" t="s">
        <v>15120</v>
      </c>
      <c r="C1063" s="244" t="s">
        <v>15121</v>
      </c>
      <c r="D1063" s="372" t="s">
        <v>15122</v>
      </c>
      <c r="E1063" s="244">
        <v>7</v>
      </c>
      <c r="F1063" s="244">
        <v>550</v>
      </c>
      <c r="G1063" s="373"/>
      <c r="H1063" s="244">
        <f>F1063</f>
        <v>550</v>
      </c>
      <c r="I1063" s="244">
        <f>F1063</f>
        <v>550</v>
      </c>
    </row>
    <row r="1064" spans="1:9" ht="34.5" customHeight="1" x14ac:dyDescent="0.2">
      <c r="A1064" s="134">
        <v>2</v>
      </c>
      <c r="B1064" s="163" t="s">
        <v>15123</v>
      </c>
      <c r="C1064" s="244" t="s">
        <v>15124</v>
      </c>
      <c r="D1064" s="372" t="s">
        <v>15125</v>
      </c>
      <c r="E1064" s="244">
        <v>7</v>
      </c>
      <c r="F1064" s="244">
        <v>550</v>
      </c>
      <c r="G1064" s="373"/>
      <c r="H1064" s="244">
        <f t="shared" ref="H1064:H1080" si="0">F1064</f>
        <v>550</v>
      </c>
      <c r="I1064" s="244">
        <f t="shared" ref="I1064:I1080" si="1">F1064</f>
        <v>550</v>
      </c>
    </row>
    <row r="1065" spans="1:9" ht="44.25" customHeight="1" x14ac:dyDescent="0.2">
      <c r="A1065" s="134">
        <v>3</v>
      </c>
      <c r="B1065" s="170" t="s">
        <v>15126</v>
      </c>
      <c r="C1065" s="244" t="s">
        <v>15127</v>
      </c>
      <c r="D1065" s="372" t="s">
        <v>15128</v>
      </c>
      <c r="E1065" s="244">
        <v>6</v>
      </c>
      <c r="F1065" s="244">
        <v>550</v>
      </c>
      <c r="G1065" s="373"/>
      <c r="H1065" s="244">
        <f t="shared" si="0"/>
        <v>550</v>
      </c>
      <c r="I1065" s="244">
        <f t="shared" si="1"/>
        <v>550</v>
      </c>
    </row>
    <row r="1066" spans="1:9" ht="40.5" customHeight="1" x14ac:dyDescent="0.2">
      <c r="A1066" s="134">
        <v>4</v>
      </c>
      <c r="B1066" s="170" t="s">
        <v>15129</v>
      </c>
      <c r="C1066" s="244" t="s">
        <v>15130</v>
      </c>
      <c r="D1066" s="372" t="s">
        <v>15131</v>
      </c>
      <c r="E1066" s="244">
        <v>10</v>
      </c>
      <c r="F1066" s="244">
        <v>550</v>
      </c>
      <c r="G1066" s="373"/>
      <c r="H1066" s="244">
        <f t="shared" si="0"/>
        <v>550</v>
      </c>
      <c r="I1066" s="244">
        <f t="shared" si="1"/>
        <v>550</v>
      </c>
    </row>
    <row r="1067" spans="1:9" ht="42.75" customHeight="1" x14ac:dyDescent="0.2">
      <c r="A1067" s="134">
        <v>5</v>
      </c>
      <c r="B1067" s="170" t="s">
        <v>15132</v>
      </c>
      <c r="C1067" s="244" t="s">
        <v>15133</v>
      </c>
      <c r="D1067" s="372" t="s">
        <v>15134</v>
      </c>
      <c r="E1067" s="244">
        <v>3</v>
      </c>
      <c r="F1067" s="244">
        <v>550</v>
      </c>
      <c r="G1067" s="373"/>
      <c r="H1067" s="244">
        <f t="shared" si="0"/>
        <v>550</v>
      </c>
      <c r="I1067" s="244">
        <f t="shared" si="1"/>
        <v>550</v>
      </c>
    </row>
    <row r="1068" spans="1:9" ht="46.5" customHeight="1" x14ac:dyDescent="0.2">
      <c r="A1068" s="134">
        <v>6</v>
      </c>
      <c r="B1068" s="170" t="s">
        <v>15135</v>
      </c>
      <c r="C1068" s="244" t="s">
        <v>15136</v>
      </c>
      <c r="D1068" s="372" t="s">
        <v>15137</v>
      </c>
      <c r="E1068" s="244">
        <v>3</v>
      </c>
      <c r="F1068" s="244">
        <v>550</v>
      </c>
      <c r="G1068" s="373"/>
      <c r="H1068" s="244">
        <f t="shared" si="0"/>
        <v>550</v>
      </c>
      <c r="I1068" s="244">
        <f t="shared" si="1"/>
        <v>550</v>
      </c>
    </row>
    <row r="1069" spans="1:9" s="105" customFormat="1" ht="40.5" customHeight="1" x14ac:dyDescent="0.2">
      <c r="A1069" s="134">
        <v>7</v>
      </c>
      <c r="B1069" s="170" t="s">
        <v>15138</v>
      </c>
      <c r="C1069" s="244" t="s">
        <v>15136</v>
      </c>
      <c r="D1069" s="372" t="s">
        <v>15139</v>
      </c>
      <c r="E1069" s="244">
        <v>3</v>
      </c>
      <c r="F1069" s="244">
        <v>550</v>
      </c>
      <c r="G1069" s="373"/>
      <c r="H1069" s="244">
        <f t="shared" si="0"/>
        <v>550</v>
      </c>
      <c r="I1069" s="244">
        <f t="shared" si="1"/>
        <v>550</v>
      </c>
    </row>
    <row r="1070" spans="1:9" ht="35.25" customHeight="1" x14ac:dyDescent="0.2">
      <c r="A1070" s="134">
        <v>8</v>
      </c>
      <c r="B1070" s="170" t="s">
        <v>15140</v>
      </c>
      <c r="C1070" s="244" t="s">
        <v>15136</v>
      </c>
      <c r="D1070" s="372" t="s">
        <v>15141</v>
      </c>
      <c r="E1070" s="244">
        <v>3</v>
      </c>
      <c r="F1070" s="244">
        <v>550</v>
      </c>
      <c r="G1070" s="373"/>
      <c r="H1070" s="244">
        <f t="shared" si="0"/>
        <v>550</v>
      </c>
      <c r="I1070" s="244">
        <f t="shared" si="1"/>
        <v>550</v>
      </c>
    </row>
    <row r="1071" spans="1:9" ht="33.75" customHeight="1" x14ac:dyDescent="0.2">
      <c r="A1071" s="134">
        <v>9</v>
      </c>
      <c r="B1071" s="170" t="s">
        <v>15142</v>
      </c>
      <c r="C1071" s="244" t="s">
        <v>15143</v>
      </c>
      <c r="D1071" s="372" t="s">
        <v>15144</v>
      </c>
      <c r="E1071" s="244">
        <v>5</v>
      </c>
      <c r="F1071" s="244">
        <v>550</v>
      </c>
      <c r="G1071" s="373"/>
      <c r="H1071" s="244">
        <f t="shared" si="0"/>
        <v>550</v>
      </c>
      <c r="I1071" s="244">
        <f t="shared" si="1"/>
        <v>550</v>
      </c>
    </row>
    <row r="1072" spans="1:9" ht="30.75" customHeight="1" x14ac:dyDescent="0.2">
      <c r="A1072" s="134">
        <v>10</v>
      </c>
      <c r="B1072" s="170" t="s">
        <v>15145</v>
      </c>
      <c r="C1072" s="244" t="s">
        <v>15146</v>
      </c>
      <c r="D1072" s="372" t="s">
        <v>15147</v>
      </c>
      <c r="E1072" s="244">
        <v>5</v>
      </c>
      <c r="F1072" s="244">
        <v>550</v>
      </c>
      <c r="G1072" s="373"/>
      <c r="H1072" s="244">
        <f t="shared" si="0"/>
        <v>550</v>
      </c>
      <c r="I1072" s="244">
        <f t="shared" si="1"/>
        <v>550</v>
      </c>
    </row>
    <row r="1073" spans="1:9" ht="30.75" customHeight="1" x14ac:dyDescent="0.2">
      <c r="A1073" s="134">
        <v>11</v>
      </c>
      <c r="B1073" s="170" t="s">
        <v>15148</v>
      </c>
      <c r="C1073" s="244" t="s">
        <v>15149</v>
      </c>
      <c r="D1073" s="372" t="s">
        <v>15150</v>
      </c>
      <c r="E1073" s="244">
        <v>2</v>
      </c>
      <c r="F1073" s="244">
        <v>550</v>
      </c>
      <c r="G1073" s="373"/>
      <c r="H1073" s="244">
        <f t="shared" si="0"/>
        <v>550</v>
      </c>
      <c r="I1073" s="244">
        <f t="shared" si="1"/>
        <v>550</v>
      </c>
    </row>
    <row r="1074" spans="1:9" ht="35.25" customHeight="1" x14ac:dyDescent="0.2">
      <c r="A1074" s="134">
        <v>12</v>
      </c>
      <c r="B1074" s="170" t="s">
        <v>15151</v>
      </c>
      <c r="C1074" s="244" t="s">
        <v>15152</v>
      </c>
      <c r="D1074" s="372" t="s">
        <v>15153</v>
      </c>
      <c r="E1074" s="244">
        <v>5</v>
      </c>
      <c r="F1074" s="244">
        <v>550</v>
      </c>
      <c r="G1074" s="373"/>
      <c r="H1074" s="244">
        <f t="shared" si="0"/>
        <v>550</v>
      </c>
      <c r="I1074" s="244">
        <f t="shared" si="1"/>
        <v>550</v>
      </c>
    </row>
    <row r="1075" spans="1:9" ht="33.75" customHeight="1" x14ac:dyDescent="0.2">
      <c r="A1075" s="134">
        <v>13</v>
      </c>
      <c r="B1075" s="170" t="s">
        <v>15154</v>
      </c>
      <c r="C1075" s="244" t="s">
        <v>15155</v>
      </c>
      <c r="D1075" s="372" t="s">
        <v>15156</v>
      </c>
      <c r="E1075" s="244">
        <v>15</v>
      </c>
      <c r="F1075" s="244">
        <v>550</v>
      </c>
      <c r="G1075" s="373"/>
      <c r="H1075" s="244">
        <f t="shared" si="0"/>
        <v>550</v>
      </c>
      <c r="I1075" s="244">
        <f t="shared" si="1"/>
        <v>550</v>
      </c>
    </row>
    <row r="1076" spans="1:9" ht="45.75" customHeight="1" x14ac:dyDescent="0.2">
      <c r="A1076" s="134">
        <v>14</v>
      </c>
      <c r="B1076" s="170" t="s">
        <v>15157</v>
      </c>
      <c r="C1076" s="244" t="s">
        <v>15158</v>
      </c>
      <c r="D1076" s="372" t="s">
        <v>15159</v>
      </c>
      <c r="E1076" s="244">
        <v>12</v>
      </c>
      <c r="F1076" s="244">
        <v>550</v>
      </c>
      <c r="G1076" s="373"/>
      <c r="H1076" s="244">
        <f t="shared" si="0"/>
        <v>550</v>
      </c>
      <c r="I1076" s="244">
        <f t="shared" si="1"/>
        <v>550</v>
      </c>
    </row>
    <row r="1077" spans="1:9" ht="41.25" customHeight="1" x14ac:dyDescent="0.2">
      <c r="A1077" s="134">
        <v>15</v>
      </c>
      <c r="B1077" s="170" t="s">
        <v>15160</v>
      </c>
      <c r="C1077" s="244" t="s">
        <v>15161</v>
      </c>
      <c r="D1077" s="372" t="s">
        <v>15162</v>
      </c>
      <c r="E1077" s="244">
        <v>9</v>
      </c>
      <c r="F1077" s="244">
        <v>550</v>
      </c>
      <c r="G1077" s="373"/>
      <c r="H1077" s="244">
        <f t="shared" si="0"/>
        <v>550</v>
      </c>
      <c r="I1077" s="244">
        <f t="shared" si="1"/>
        <v>550</v>
      </c>
    </row>
    <row r="1078" spans="1:9" ht="49.5" customHeight="1" x14ac:dyDescent="0.2">
      <c r="A1078" s="134">
        <v>16</v>
      </c>
      <c r="B1078" s="170" t="s">
        <v>15163</v>
      </c>
      <c r="C1078" s="244" t="s">
        <v>15164</v>
      </c>
      <c r="D1078" s="372" t="s">
        <v>15165</v>
      </c>
      <c r="E1078" s="244">
        <v>5</v>
      </c>
      <c r="F1078" s="244">
        <v>550</v>
      </c>
      <c r="G1078" s="373"/>
      <c r="H1078" s="244">
        <f t="shared" si="0"/>
        <v>550</v>
      </c>
      <c r="I1078" s="244">
        <f t="shared" si="1"/>
        <v>550</v>
      </c>
    </row>
    <row r="1079" spans="1:9" ht="35.25" customHeight="1" x14ac:dyDescent="0.2">
      <c r="A1079" s="134">
        <v>17</v>
      </c>
      <c r="B1079" s="170" t="s">
        <v>15166</v>
      </c>
      <c r="C1079" s="244" t="s">
        <v>15167</v>
      </c>
      <c r="D1079" s="372" t="s">
        <v>15168</v>
      </c>
      <c r="E1079" s="244">
        <v>11.5</v>
      </c>
      <c r="F1079" s="244">
        <v>550</v>
      </c>
      <c r="G1079" s="373"/>
      <c r="H1079" s="244">
        <f t="shared" si="0"/>
        <v>550</v>
      </c>
      <c r="I1079" s="244">
        <f t="shared" si="1"/>
        <v>550</v>
      </c>
    </row>
    <row r="1080" spans="1:9" ht="42.75" customHeight="1" x14ac:dyDescent="0.2">
      <c r="A1080" s="134">
        <v>18</v>
      </c>
      <c r="B1080" s="170" t="s">
        <v>15169</v>
      </c>
      <c r="C1080" s="244" t="s">
        <v>15170</v>
      </c>
      <c r="D1080" s="372" t="s">
        <v>15171</v>
      </c>
      <c r="E1080" s="244">
        <v>5</v>
      </c>
      <c r="F1080" s="244">
        <v>550</v>
      </c>
      <c r="G1080" s="373"/>
      <c r="H1080" s="244">
        <f t="shared" si="0"/>
        <v>550</v>
      </c>
      <c r="I1080" s="244">
        <f t="shared" si="1"/>
        <v>550</v>
      </c>
    </row>
    <row r="1081" spans="1:9" ht="40.5" customHeight="1" x14ac:dyDescent="0.2">
      <c r="A1081" s="134"/>
      <c r="B1081" s="586"/>
      <c r="C1081" s="591"/>
      <c r="D1081" s="588"/>
      <c r="E1081" s="589"/>
      <c r="F1081" s="589"/>
      <c r="G1081" s="590"/>
      <c r="H1081" s="589"/>
      <c r="I1081" s="589"/>
    </row>
    <row r="1082" spans="1:9" ht="46.5" customHeight="1" x14ac:dyDescent="0.2">
      <c r="A1082" s="134"/>
      <c r="B1082" s="586"/>
      <c r="C1082" s="591"/>
      <c r="D1082" s="588"/>
      <c r="E1082" s="589"/>
      <c r="F1082" s="589"/>
      <c r="G1082" s="590"/>
      <c r="H1082" s="589"/>
      <c r="I1082" s="589"/>
    </row>
    <row r="1083" spans="1:9" ht="37.5" customHeight="1" x14ac:dyDescent="0.2">
      <c r="A1083" s="134"/>
      <c r="B1083" s="586"/>
      <c r="C1083" s="591"/>
      <c r="D1083" s="588"/>
      <c r="E1083" s="589"/>
      <c r="F1083" s="589"/>
      <c r="G1083" s="590"/>
      <c r="H1083" s="589"/>
      <c r="I1083" s="589"/>
    </row>
    <row r="1084" spans="1:9" ht="37.5" customHeight="1" x14ac:dyDescent="0.2">
      <c r="A1084" s="134"/>
      <c r="B1084" s="586"/>
      <c r="C1084" s="591"/>
      <c r="D1084" s="588"/>
      <c r="E1084" s="589"/>
      <c r="F1084" s="589"/>
      <c r="G1084" s="590"/>
      <c r="H1084" s="589"/>
      <c r="I1084" s="589"/>
    </row>
    <row r="1085" spans="1:9" ht="34.5" customHeight="1" x14ac:dyDescent="0.2">
      <c r="A1085" s="134"/>
      <c r="B1085" s="586"/>
      <c r="C1085" s="591"/>
      <c r="D1085" s="588"/>
      <c r="E1085" s="589"/>
      <c r="F1085" s="589"/>
      <c r="G1085" s="590"/>
      <c r="H1085" s="589"/>
      <c r="I1085" s="589"/>
    </row>
    <row r="1086" spans="1:9" ht="33.75" customHeight="1" x14ac:dyDescent="0.2">
      <c r="A1086" s="134"/>
      <c r="B1086" s="586"/>
      <c r="C1086" s="591"/>
      <c r="D1086" s="592"/>
      <c r="E1086" s="589"/>
      <c r="F1086" s="589"/>
      <c r="G1086" s="590"/>
      <c r="H1086" s="589"/>
      <c r="I1086" s="589"/>
    </row>
    <row r="1087" spans="1:9" ht="36.75" customHeight="1" x14ac:dyDescent="0.2">
      <c r="A1087" s="134"/>
      <c r="B1087" s="586"/>
      <c r="C1087" s="591"/>
      <c r="D1087" s="592"/>
      <c r="E1087" s="589"/>
      <c r="F1087" s="589"/>
      <c r="G1087" s="590"/>
      <c r="H1087" s="589"/>
      <c r="I1087" s="589"/>
    </row>
    <row r="1088" spans="1:9" ht="32.25" customHeight="1" x14ac:dyDescent="0.2">
      <c r="A1088" s="134"/>
      <c r="B1088" s="586"/>
      <c r="C1088" s="591"/>
      <c r="D1088" s="592"/>
      <c r="E1088" s="589"/>
      <c r="F1088" s="589"/>
      <c r="G1088" s="590"/>
      <c r="H1088" s="589"/>
      <c r="I1088" s="589"/>
    </row>
    <row r="1089" spans="1:9" ht="31.5" customHeight="1" x14ac:dyDescent="0.2">
      <c r="A1089" s="134"/>
      <c r="B1089" s="586"/>
      <c r="C1089" s="591"/>
      <c r="D1089" s="592"/>
      <c r="E1089" s="589"/>
      <c r="F1089" s="589"/>
      <c r="G1089" s="590"/>
      <c r="H1089" s="589"/>
      <c r="I1089" s="589"/>
    </row>
    <row r="1090" spans="1:9" ht="28.5" customHeight="1" x14ac:dyDescent="0.2">
      <c r="A1090" s="134"/>
      <c r="B1090" s="586"/>
      <c r="C1090" s="591"/>
      <c r="D1090" s="592"/>
      <c r="E1090" s="589"/>
      <c r="F1090" s="589"/>
      <c r="G1090" s="590"/>
      <c r="H1090" s="589"/>
      <c r="I1090" s="589"/>
    </row>
    <row r="1091" spans="1:9" ht="29.25" customHeight="1" x14ac:dyDescent="0.2">
      <c r="A1091" s="134"/>
      <c r="B1091" s="586"/>
      <c r="C1091" s="591"/>
      <c r="D1091" s="592"/>
      <c r="E1091" s="589"/>
      <c r="F1091" s="589"/>
      <c r="G1091" s="590"/>
      <c r="H1091" s="589"/>
      <c r="I1091" s="589"/>
    </row>
    <row r="1092" spans="1:9" ht="36.75" customHeight="1" x14ac:dyDescent="0.2">
      <c r="A1092" s="134"/>
      <c r="B1092" s="363"/>
      <c r="C1092" s="363"/>
      <c r="D1092" s="397"/>
      <c r="E1092" s="398"/>
      <c r="F1092" s="394"/>
      <c r="G1092" s="394"/>
      <c r="H1092" s="394"/>
      <c r="I1092" s="396"/>
    </row>
    <row r="1093" spans="1:9" ht="37.5" customHeight="1" x14ac:dyDescent="0.2">
      <c r="A1093" s="134"/>
      <c r="B1093" s="363"/>
      <c r="C1093" s="363"/>
      <c r="D1093" s="397"/>
      <c r="E1093" s="398"/>
      <c r="F1093" s="394"/>
      <c r="G1093" s="394"/>
      <c r="H1093" s="394"/>
      <c r="I1093" s="396"/>
    </row>
    <row r="1094" spans="1:9" ht="32.25" customHeight="1" x14ac:dyDescent="0.2">
      <c r="A1094" s="134"/>
      <c r="B1094" s="363"/>
      <c r="C1094" s="363"/>
      <c r="D1094" s="397"/>
      <c r="E1094" s="398"/>
      <c r="F1094" s="394"/>
      <c r="G1094" s="394"/>
      <c r="H1094" s="394"/>
      <c r="I1094" s="396"/>
    </row>
    <row r="1095" spans="1:9" ht="37.5" customHeight="1" x14ac:dyDescent="0.25">
      <c r="A1095" s="138"/>
      <c r="B1095" s="363"/>
      <c r="C1095" s="363"/>
      <c r="D1095" s="397"/>
      <c r="E1095" s="398"/>
      <c r="F1095" s="394"/>
      <c r="G1095" s="394"/>
      <c r="H1095" s="394"/>
      <c r="I1095" s="396"/>
    </row>
    <row r="1096" spans="1:9" ht="42.75" customHeight="1" x14ac:dyDescent="0.2">
      <c r="A1096" s="134"/>
      <c r="B1096" s="363"/>
      <c r="C1096" s="363"/>
      <c r="D1096" s="397"/>
      <c r="E1096" s="398"/>
      <c r="F1096" s="394"/>
      <c r="G1096" s="394"/>
      <c r="H1096" s="394"/>
      <c r="I1096" s="396"/>
    </row>
    <row r="1097" spans="1:9" ht="34.5" customHeight="1" x14ac:dyDescent="0.25">
      <c r="A1097" s="138"/>
      <c r="B1097" s="363"/>
      <c r="C1097" s="363"/>
      <c r="D1097" s="397"/>
      <c r="E1097" s="398"/>
      <c r="F1097" s="394"/>
      <c r="G1097" s="394"/>
      <c r="H1097" s="394"/>
      <c r="I1097" s="396"/>
    </row>
    <row r="1098" spans="1:9" ht="42.75" customHeight="1" x14ac:dyDescent="0.2">
      <c r="A1098" s="134"/>
      <c r="B1098" s="363"/>
      <c r="C1098" s="363"/>
      <c r="D1098" s="397"/>
      <c r="E1098" s="398"/>
      <c r="F1098" s="394"/>
      <c r="G1098" s="394"/>
      <c r="H1098" s="394"/>
      <c r="I1098" s="396"/>
    </row>
    <row r="1099" spans="1:9" ht="37.5" customHeight="1" x14ac:dyDescent="0.25">
      <c r="A1099" s="138"/>
      <c r="B1099" s="363"/>
      <c r="C1099" s="363"/>
      <c r="D1099" s="397"/>
      <c r="E1099" s="398"/>
      <c r="F1099" s="394"/>
      <c r="G1099" s="394"/>
      <c r="H1099" s="394"/>
      <c r="I1099" s="396"/>
    </row>
    <row r="1100" spans="1:9" ht="40.5" customHeight="1" x14ac:dyDescent="0.2">
      <c r="A1100" s="134"/>
      <c r="B1100" s="363"/>
      <c r="C1100" s="363"/>
      <c r="D1100" s="397"/>
      <c r="E1100" s="398"/>
      <c r="F1100" s="394"/>
      <c r="G1100" s="394"/>
      <c r="H1100" s="394"/>
      <c r="I1100" s="396"/>
    </row>
    <row r="1101" spans="1:9" ht="34.5" customHeight="1" x14ac:dyDescent="0.25">
      <c r="A1101" s="138"/>
      <c r="B1101" s="363"/>
      <c r="C1101" s="363"/>
      <c r="D1101" s="397"/>
      <c r="E1101" s="398"/>
      <c r="F1101" s="394"/>
      <c r="G1101" s="394"/>
      <c r="H1101" s="394"/>
      <c r="I1101" s="396"/>
    </row>
    <row r="1102" spans="1:9" ht="40.5" customHeight="1" x14ac:dyDescent="0.2">
      <c r="A1102" s="134"/>
      <c r="B1102" s="363"/>
      <c r="C1102" s="363"/>
      <c r="D1102" s="397"/>
      <c r="E1102" s="398"/>
      <c r="F1102" s="394"/>
      <c r="G1102" s="394"/>
      <c r="H1102" s="394"/>
      <c r="I1102" s="396"/>
    </row>
    <row r="1103" spans="1:9" ht="38.25" customHeight="1" x14ac:dyDescent="0.25">
      <c r="A1103" s="138"/>
      <c r="B1103" s="363"/>
      <c r="C1103" s="363"/>
      <c r="D1103" s="397"/>
      <c r="E1103" s="398"/>
      <c r="F1103" s="394"/>
      <c r="G1103" s="394"/>
      <c r="H1103" s="394"/>
      <c r="I1103" s="396"/>
    </row>
    <row r="1104" spans="1:9" ht="36.75" customHeight="1" x14ac:dyDescent="0.2">
      <c r="A1104" s="134"/>
      <c r="B1104" s="363"/>
      <c r="C1104" s="363"/>
      <c r="D1104" s="397"/>
      <c r="E1104" s="398"/>
      <c r="F1104" s="394"/>
      <c r="G1104" s="394"/>
      <c r="H1104" s="394"/>
      <c r="I1104" s="396"/>
    </row>
    <row r="1105" spans="1:9" ht="37.5" customHeight="1" x14ac:dyDescent="0.25">
      <c r="A1105" s="138"/>
      <c r="B1105" s="363"/>
      <c r="C1105" s="363"/>
      <c r="D1105" s="397"/>
      <c r="E1105" s="398"/>
      <c r="F1105" s="394"/>
      <c r="G1105" s="394"/>
      <c r="H1105" s="394"/>
      <c r="I1105" s="396"/>
    </row>
    <row r="1106" spans="1:9" ht="47.25" customHeight="1" x14ac:dyDescent="0.2">
      <c r="A1106" s="134"/>
      <c r="B1106" s="363"/>
      <c r="C1106" s="363"/>
      <c r="D1106" s="397"/>
      <c r="E1106" s="398"/>
      <c r="F1106" s="394"/>
      <c r="G1106" s="394"/>
      <c r="H1106" s="394"/>
      <c r="I1106" s="396"/>
    </row>
    <row r="1107" spans="1:9" ht="44.25" customHeight="1" x14ac:dyDescent="0.25">
      <c r="A1107" s="138"/>
      <c r="B1107" s="363"/>
      <c r="C1107" s="363"/>
      <c r="D1107" s="397"/>
      <c r="E1107" s="398"/>
      <c r="F1107" s="394"/>
      <c r="G1107" s="394"/>
      <c r="H1107" s="394"/>
      <c r="I1107" s="396"/>
    </row>
    <row r="1108" spans="1:9" ht="43.5" customHeight="1" x14ac:dyDescent="0.2">
      <c r="A1108" s="134"/>
      <c r="B1108" s="363"/>
      <c r="C1108" s="363"/>
      <c r="D1108" s="397"/>
      <c r="E1108" s="398"/>
      <c r="F1108" s="394"/>
      <c r="G1108" s="394"/>
      <c r="H1108" s="394"/>
      <c r="I1108" s="396"/>
    </row>
    <row r="1109" spans="1:9" ht="43.5" customHeight="1" x14ac:dyDescent="0.25">
      <c r="A1109" s="138"/>
      <c r="B1109" s="363"/>
      <c r="C1109" s="363"/>
      <c r="D1109" s="397"/>
      <c r="E1109" s="398"/>
      <c r="F1109" s="394"/>
      <c r="G1109" s="394"/>
      <c r="H1109" s="394"/>
      <c r="I1109" s="396"/>
    </row>
    <row r="1110" spans="1:9" ht="46.5" customHeight="1" x14ac:dyDescent="0.2">
      <c r="A1110" s="134"/>
      <c r="B1110" s="363"/>
      <c r="C1110" s="363"/>
      <c r="D1110" s="397"/>
      <c r="E1110" s="398"/>
      <c r="F1110" s="394"/>
      <c r="G1110" s="394"/>
      <c r="H1110" s="394"/>
      <c r="I1110" s="396"/>
    </row>
    <row r="1111" spans="1:9" ht="35.25" customHeight="1" x14ac:dyDescent="0.25">
      <c r="A1111" s="138"/>
      <c r="B1111" s="363"/>
      <c r="C1111" s="363"/>
      <c r="D1111" s="397"/>
      <c r="E1111" s="398"/>
      <c r="F1111" s="394"/>
      <c r="G1111" s="394"/>
      <c r="H1111" s="394"/>
      <c r="I1111" s="396"/>
    </row>
    <row r="1112" spans="1:9" ht="45.75" customHeight="1" x14ac:dyDescent="0.2">
      <c r="A1112" s="134"/>
      <c r="B1112" s="363"/>
      <c r="C1112" s="363"/>
      <c r="D1112" s="397"/>
      <c r="E1112" s="398"/>
      <c r="F1112" s="394"/>
      <c r="G1112" s="394"/>
      <c r="H1112" s="394"/>
      <c r="I1112" s="396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thickBot="1" x14ac:dyDescent="0.3">
      <c r="A1115" s="89" t="s">
        <v>43</v>
      </c>
      <c r="B1115" s="90"/>
      <c r="C1115" s="91"/>
      <c r="D1115" s="90"/>
      <c r="E1115" s="152">
        <f>SUM(E1063:E1114)</f>
        <v>116.5</v>
      </c>
      <c r="F1115" s="152">
        <f>SUM(F1063:F1114)</f>
        <v>9900</v>
      </c>
      <c r="G1115" s="152">
        <f>SUM(G1063:G1114)</f>
        <v>0</v>
      </c>
      <c r="H1115" s="152">
        <f>SUM(H1063:H1114)</f>
        <v>9900</v>
      </c>
      <c r="I1115" s="224">
        <f>SUM(I1063:I1114)</f>
        <v>9900</v>
      </c>
    </row>
    <row r="1116" spans="1:9" ht="16.5" customHeight="1" thickTop="1" thickBot="1" x14ac:dyDescent="0.3">
      <c r="A1116" s="94" t="s">
        <v>44</v>
      </c>
      <c r="B1116" s="95"/>
      <c r="C1116" s="96"/>
      <c r="D1116" s="95"/>
      <c r="E1116" s="97"/>
      <c r="F1116" s="97"/>
      <c r="G1116" s="97"/>
      <c r="H1116" s="97"/>
      <c r="I1116" s="99">
        <f>I1136</f>
        <v>0</v>
      </c>
    </row>
    <row r="1117" spans="1:9" ht="16.5" customHeight="1" thickTop="1" x14ac:dyDescent="0.25">
      <c r="A1117" s="146"/>
      <c r="B1117" s="586"/>
      <c r="C1117" s="591"/>
      <c r="D1117" s="592"/>
      <c r="E1117" s="589"/>
      <c r="F1117" s="589"/>
      <c r="G1117" s="590"/>
      <c r="H1117" s="589"/>
      <c r="I1117" s="589"/>
    </row>
    <row r="1118" spans="1:9" ht="16.5" customHeight="1" x14ac:dyDescent="0.25">
      <c r="A1118" s="138"/>
      <c r="B1118" s="586"/>
      <c r="C1118" s="593"/>
      <c r="D1118" s="588"/>
      <c r="E1118" s="593"/>
      <c r="F1118" s="593"/>
      <c r="G1118" s="594"/>
      <c r="H1118" s="593"/>
      <c r="I1118" s="593"/>
    </row>
    <row r="1119" spans="1:9" ht="16.5" customHeight="1" x14ac:dyDescent="0.25">
      <c r="A1119" s="138"/>
      <c r="B1119" s="70"/>
      <c r="C1119" s="71"/>
      <c r="D1119" s="70"/>
      <c r="E1119" s="72"/>
      <c r="F1119" s="73"/>
      <c r="G1119" s="73"/>
      <c r="H1119" s="73"/>
      <c r="I1119" s="74"/>
    </row>
    <row r="1120" spans="1:9" ht="16.5" customHeight="1" x14ac:dyDescent="0.25">
      <c r="A1120" s="138"/>
      <c r="B1120" s="70"/>
      <c r="C1120" s="71"/>
      <c r="D1120" s="70"/>
      <c r="E1120" s="72"/>
      <c r="F1120" s="73"/>
      <c r="G1120" s="73"/>
      <c r="H1120" s="73"/>
      <c r="I1120" s="74"/>
    </row>
    <row r="1121" spans="1:9" ht="16.5" customHeight="1" x14ac:dyDescent="0.25">
      <c r="A1121" s="138"/>
      <c r="B1121" s="70"/>
      <c r="C1121" s="71"/>
      <c r="D1121" s="70"/>
      <c r="E1121" s="72"/>
      <c r="F1121" s="73"/>
      <c r="G1121" s="73"/>
      <c r="H1121" s="73"/>
      <c r="I1121" s="74"/>
    </row>
    <row r="1122" spans="1:9" ht="16.5" customHeight="1" x14ac:dyDescent="0.25">
      <c r="A1122" s="138"/>
      <c r="B1122" s="70"/>
      <c r="C1122" s="71"/>
      <c r="D1122" s="70"/>
      <c r="E1122" s="73"/>
      <c r="F1122" s="73"/>
      <c r="G1122" s="73"/>
      <c r="H1122" s="73"/>
      <c r="I1122" s="74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thickBot="1" x14ac:dyDescent="0.3">
      <c r="A1135" s="83"/>
      <c r="B1135" s="84"/>
      <c r="C1135" s="85"/>
      <c r="D1135" s="84"/>
      <c r="E1135" s="86"/>
      <c r="F1135" s="87"/>
      <c r="G1135" s="87"/>
      <c r="H1135" s="87"/>
      <c r="I1135" s="88"/>
    </row>
    <row r="1136" spans="1:9" ht="16.5" customHeight="1" thickTop="1" x14ac:dyDescent="0.25">
      <c r="A1136" s="155" t="s">
        <v>43</v>
      </c>
      <c r="B1136" s="156"/>
      <c r="C1136" s="157"/>
      <c r="D1136" s="156"/>
      <c r="E1136" s="158">
        <f>SUM(E1117:E1135)</f>
        <v>0</v>
      </c>
      <c r="F1136" s="159">
        <f>SUM(F1117:F1135)</f>
        <v>0</v>
      </c>
      <c r="G1136" s="159">
        <f>SUM(G1117:G1135)</f>
        <v>0</v>
      </c>
      <c r="H1136" s="159">
        <f>SUM(H1117:H1135)</f>
        <v>0</v>
      </c>
      <c r="I1136" s="160">
        <f>SUM(I1117:I1135)</f>
        <v>0</v>
      </c>
    </row>
    <row r="1137" spans="1:9" ht="16.5" customHeight="1" thickBot="1" x14ac:dyDescent="0.3">
      <c r="A1137" s="94" t="s">
        <v>45</v>
      </c>
      <c r="B1137" s="95"/>
      <c r="C1137" s="96"/>
      <c r="D1137" s="95"/>
      <c r="E1137" s="97"/>
      <c r="F1137" s="97"/>
      <c r="G1137" s="97"/>
      <c r="H1137" s="97"/>
      <c r="I1137" s="99">
        <f>I1157</f>
        <v>0</v>
      </c>
    </row>
    <row r="1138" spans="1:9" ht="36.75" customHeight="1" thickTop="1" x14ac:dyDescent="0.2">
      <c r="A1138" s="130"/>
      <c r="B1138" s="586"/>
      <c r="C1138" s="587"/>
      <c r="D1138" s="588"/>
      <c r="E1138" s="593"/>
      <c r="F1138" s="593"/>
      <c r="G1138" s="594"/>
      <c r="H1138" s="593"/>
      <c r="I1138" s="593"/>
    </row>
    <row r="1139" spans="1:9" ht="50.25" customHeight="1" x14ac:dyDescent="0.3">
      <c r="A1139" s="138"/>
      <c r="B1139" s="484"/>
      <c r="C1139" s="484"/>
      <c r="D1139" s="484"/>
      <c r="E1139" s="485"/>
      <c r="F1139" s="486"/>
      <c r="G1139" s="487"/>
      <c r="H1139" s="486"/>
      <c r="I1139" s="488"/>
    </row>
    <row r="1140" spans="1:9" ht="16.5" customHeight="1" x14ac:dyDescent="0.3">
      <c r="A1140" s="138"/>
      <c r="B1140" s="484"/>
      <c r="C1140" s="489"/>
      <c r="D1140" s="484"/>
      <c r="E1140" s="485"/>
      <c r="F1140" s="487"/>
      <c r="G1140" s="487"/>
      <c r="H1140" s="487"/>
      <c r="I1140" s="490"/>
    </row>
    <row r="1141" spans="1:9" ht="16.5" customHeight="1" x14ac:dyDescent="0.3">
      <c r="A1141" s="138"/>
      <c r="B1141" s="491"/>
      <c r="C1141" s="492"/>
      <c r="D1141" s="491"/>
      <c r="E1141" s="493"/>
      <c r="F1141" s="494"/>
      <c r="G1141" s="494"/>
      <c r="H1141" s="494"/>
      <c r="I1141" s="495"/>
    </row>
    <row r="1142" spans="1:9" ht="16.5" customHeight="1" x14ac:dyDescent="0.25">
      <c r="A1142" s="75"/>
      <c r="B1142" s="354"/>
      <c r="C1142" s="355"/>
      <c r="D1142" s="354"/>
      <c r="E1142" s="360"/>
      <c r="F1142" s="357"/>
      <c r="G1142" s="357"/>
      <c r="H1142" s="357"/>
      <c r="I1142" s="358"/>
    </row>
    <row r="1143" spans="1:9" ht="16.5" customHeight="1" x14ac:dyDescent="0.25">
      <c r="A1143" s="75"/>
      <c r="B1143" s="354"/>
      <c r="C1143" s="355"/>
      <c r="D1143" s="354"/>
      <c r="E1143" s="360"/>
      <c r="F1143" s="357"/>
      <c r="G1143" s="357"/>
      <c r="H1143" s="357"/>
      <c r="I1143" s="358"/>
    </row>
    <row r="1144" spans="1:9" ht="16.5" customHeight="1" x14ac:dyDescent="0.25">
      <c r="A1144" s="75"/>
      <c r="B1144" s="354"/>
      <c r="C1144" s="355"/>
      <c r="D1144" s="354"/>
      <c r="E1144" s="360"/>
      <c r="F1144" s="357"/>
      <c r="G1144" s="357"/>
      <c r="H1144" s="357"/>
      <c r="I1144" s="358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thickBot="1" x14ac:dyDescent="0.3">
      <c r="A1156" s="83"/>
      <c r="B1156" s="84"/>
      <c r="C1156" s="85"/>
      <c r="D1156" s="84"/>
      <c r="E1156" s="86"/>
      <c r="F1156" s="87"/>
      <c r="G1156" s="87"/>
      <c r="H1156" s="87"/>
      <c r="I1156" s="88"/>
    </row>
    <row r="1157" spans="1:9" ht="16.5" customHeight="1" thickTop="1" thickBot="1" x14ac:dyDescent="0.3">
      <c r="A1157" s="155" t="s">
        <v>43</v>
      </c>
      <c r="B1157" s="156"/>
      <c r="C1157" s="157"/>
      <c r="D1157" s="156"/>
      <c r="E1157" s="158">
        <f>SUM(E1138:E1156)</f>
        <v>0</v>
      </c>
      <c r="F1157" s="159">
        <f>SUM(F1138:F1156)</f>
        <v>0</v>
      </c>
      <c r="G1157" s="159">
        <f>SUM(G1138:G1156)</f>
        <v>0</v>
      </c>
      <c r="H1157" s="159">
        <f>SUM(H1138:H1156)</f>
        <v>0</v>
      </c>
      <c r="I1157" s="160">
        <f>SUM(I1138:I1156)</f>
        <v>0</v>
      </c>
    </row>
    <row r="1158" spans="1:9" ht="16.5" customHeight="1" thickTop="1" thickBot="1" x14ac:dyDescent="0.3">
      <c r="A1158" s="19" t="s">
        <v>46</v>
      </c>
      <c r="B1158" s="20"/>
      <c r="C1158" s="21"/>
      <c r="D1158" s="20"/>
      <c r="E1158" s="22"/>
      <c r="F1158" s="22"/>
      <c r="G1158" s="22"/>
      <c r="H1158" s="22"/>
      <c r="I1158" s="23">
        <f>I1178</f>
        <v>0</v>
      </c>
    </row>
    <row r="1159" spans="1:9" ht="42.75" customHeight="1" thickTop="1" x14ac:dyDescent="0.25">
      <c r="A1159" s="146"/>
      <c r="B1159" s="586"/>
      <c r="C1159" s="589"/>
      <c r="D1159" s="592"/>
      <c r="E1159" s="589"/>
      <c r="F1159" s="589"/>
      <c r="G1159" s="590"/>
      <c r="H1159" s="589"/>
      <c r="I1159" s="593"/>
    </row>
    <row r="1160" spans="1:9" ht="16.5" customHeight="1" x14ac:dyDescent="0.25">
      <c r="A1160" s="138"/>
      <c r="B1160" s="70"/>
      <c r="C1160" s="71"/>
      <c r="D1160" s="70"/>
      <c r="E1160" s="72"/>
      <c r="F1160" s="73"/>
      <c r="G1160" s="73"/>
      <c r="H1160" s="73"/>
      <c r="I1160" s="74"/>
    </row>
    <row r="1161" spans="1:9" ht="16.5" customHeight="1" x14ac:dyDescent="0.25">
      <c r="A1161" s="138"/>
      <c r="B1161" s="70"/>
      <c r="C1161" s="71"/>
      <c r="D1161" s="70"/>
      <c r="E1161" s="72"/>
      <c r="F1161" s="73"/>
      <c r="G1161" s="73"/>
      <c r="H1161" s="73"/>
      <c r="I1161" s="74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thickBot="1" x14ac:dyDescent="0.3">
      <c r="A1177" s="83"/>
      <c r="B1177" s="84"/>
      <c r="C1177" s="85"/>
      <c r="D1177" s="84"/>
      <c r="E1177" s="86"/>
      <c r="F1177" s="87"/>
      <c r="G1177" s="87"/>
      <c r="H1177" s="87"/>
      <c r="I1177" s="88"/>
    </row>
    <row r="1178" spans="1:9" ht="16.5" customHeight="1" thickTop="1" thickBot="1" x14ac:dyDescent="0.3">
      <c r="A1178" s="89" t="s">
        <v>43</v>
      </c>
      <c r="B1178" s="90"/>
      <c r="C1178" s="91"/>
      <c r="D1178" s="90"/>
      <c r="E1178" s="152">
        <f>SUM(E1159:E1177)</f>
        <v>0</v>
      </c>
      <c r="F1178" s="92">
        <f>SUM(F1159:F1177)</f>
        <v>0</v>
      </c>
      <c r="G1178" s="92">
        <f>SUM(G1159:G1177)</f>
        <v>0</v>
      </c>
      <c r="H1178" s="92">
        <f>SUM(H1159:H1177)</f>
        <v>0</v>
      </c>
      <c r="I1178" s="93">
        <f>SUM(I1159:I1177)</f>
        <v>0</v>
      </c>
    </row>
    <row r="1179" spans="1:9" ht="16.5" customHeight="1" thickTop="1" thickBot="1" x14ac:dyDescent="0.3">
      <c r="A1179" s="94" t="s">
        <v>47</v>
      </c>
      <c r="B1179" s="95"/>
      <c r="C1179" s="96"/>
      <c r="D1179" s="95"/>
      <c r="E1179" s="97"/>
      <c r="F1179" s="97"/>
      <c r="G1179" s="97"/>
      <c r="H1179" s="97"/>
      <c r="I1179" s="99">
        <f>I1199</f>
        <v>0</v>
      </c>
    </row>
    <row r="1180" spans="1:9" ht="16.5" customHeight="1" thickTop="1" x14ac:dyDescent="0.25">
      <c r="A1180" s="146"/>
      <c r="B1180" s="147"/>
      <c r="C1180" s="148"/>
      <c r="D1180" s="147"/>
      <c r="E1180" s="149"/>
      <c r="F1180" s="150"/>
      <c r="G1180" s="150"/>
      <c r="H1180" s="150"/>
      <c r="I1180" s="151"/>
    </row>
    <row r="1181" spans="1:9" ht="16.5" customHeight="1" x14ac:dyDescent="0.25">
      <c r="A1181" s="138"/>
      <c r="B1181" s="70"/>
      <c r="C1181" s="71"/>
      <c r="D1181" s="70"/>
      <c r="E1181" s="72"/>
      <c r="F1181" s="73"/>
      <c r="G1181" s="73"/>
      <c r="H1181" s="73"/>
      <c r="I1181" s="74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5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5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5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5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5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5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15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15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15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15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15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15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15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15" ht="16.5" customHeight="1" thickBot="1" x14ac:dyDescent="0.3">
      <c r="A1198" s="83"/>
      <c r="B1198" s="84"/>
      <c r="C1198" s="85"/>
      <c r="D1198" s="84"/>
      <c r="E1198" s="86"/>
      <c r="F1198" s="87"/>
      <c r="G1198" s="87"/>
      <c r="H1198" s="87"/>
      <c r="I1198" s="88"/>
      <c r="O1198" s="272"/>
    </row>
    <row r="1199" spans="1:15" ht="16.5" customHeight="1" thickTop="1" thickBot="1" x14ac:dyDescent="0.3">
      <c r="A1199" s="89" t="s">
        <v>43</v>
      </c>
      <c r="B1199" s="90"/>
      <c r="C1199" s="91"/>
      <c r="D1199" s="90"/>
      <c r="E1199" s="152">
        <f>SUM(E1180:E1198)</f>
        <v>0</v>
      </c>
      <c r="F1199" s="92">
        <f>SUM(F1180:F1198)</f>
        <v>0</v>
      </c>
      <c r="G1199" s="92">
        <f>SUM(G1180:G1198)</f>
        <v>0</v>
      </c>
      <c r="H1199" s="92">
        <f>SUM(H1180:H1198)</f>
        <v>0</v>
      </c>
      <c r="I1199" s="93">
        <f>SUM(I1180:I1198)</f>
        <v>0</v>
      </c>
    </row>
    <row r="1200" spans="1:15" ht="16.5" customHeight="1" thickTop="1" x14ac:dyDescent="0.25">
      <c r="A1200" s="19" t="s">
        <v>48</v>
      </c>
      <c r="B1200" s="20"/>
      <c r="C1200" s="21"/>
      <c r="D1200" s="20"/>
      <c r="E1200" s="22"/>
      <c r="F1200" s="22"/>
      <c r="G1200" s="22"/>
      <c r="H1200" s="22"/>
      <c r="I1200" s="23">
        <f>I1219</f>
        <v>0</v>
      </c>
    </row>
    <row r="1201" spans="1:9" ht="16.5" customHeight="1" x14ac:dyDescent="0.25">
      <c r="A1201" s="138"/>
      <c r="B1201" s="265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s="59" customFormat="1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x14ac:dyDescent="0.25">
      <c r="A1211" s="75"/>
      <c r="B1211" s="70"/>
      <c r="C1211" s="71"/>
      <c r="D1211" s="70"/>
      <c r="E1211" s="72"/>
      <c r="F1211" s="76"/>
      <c r="G1211" s="76"/>
      <c r="H1211" s="76"/>
      <c r="I1211" s="77"/>
    </row>
    <row r="1212" spans="1:9" ht="16.5" customHeight="1" x14ac:dyDescent="0.25">
      <c r="A1212" s="75"/>
      <c r="B1212" s="70"/>
      <c r="C1212" s="71"/>
      <c r="D1212" s="70"/>
      <c r="E1212" s="72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0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0" ht="16.5" customHeight="1" thickBot="1" x14ac:dyDescent="0.3">
      <c r="A1218" s="83"/>
      <c r="B1218" s="84"/>
      <c r="C1218" s="85"/>
      <c r="D1218" s="84"/>
      <c r="E1218" s="86"/>
      <c r="F1218" s="87"/>
      <c r="G1218" s="87"/>
      <c r="H1218" s="87"/>
      <c r="I1218" s="88"/>
    </row>
    <row r="1219" spans="1:10" ht="16.5" customHeight="1" thickTop="1" thickBot="1" x14ac:dyDescent="0.3">
      <c r="A1219" s="155" t="s">
        <v>43</v>
      </c>
      <c r="B1219" s="156"/>
      <c r="C1219" s="157"/>
      <c r="D1219" s="156"/>
      <c r="E1219" s="158">
        <f>SUM(E1201:E1218)</f>
        <v>0</v>
      </c>
      <c r="F1219" s="159">
        <f>SUM(F1201:F1218)</f>
        <v>0</v>
      </c>
      <c r="G1219" s="159">
        <f>SUM(G1201:G1218)</f>
        <v>0</v>
      </c>
      <c r="H1219" s="159">
        <f>SUM(H1201:H1218)</f>
        <v>0</v>
      </c>
      <c r="I1219" s="160">
        <f>SUM(I1201:I1218)</f>
        <v>0</v>
      </c>
    </row>
    <row r="1220" spans="1:10" ht="16.5" customHeight="1" thickTop="1" thickBot="1" x14ac:dyDescent="0.3">
      <c r="A1220" s="11" t="s">
        <v>80</v>
      </c>
      <c r="B1220" s="12"/>
      <c r="C1220" s="13"/>
      <c r="D1220" s="14"/>
      <c r="E1220" s="15">
        <f>E1249+E1276+E1297+E1318+E1339+E1360+E1381</f>
        <v>95</v>
      </c>
      <c r="F1220" s="16"/>
      <c r="G1220" s="16"/>
      <c r="H1220" s="16"/>
      <c r="I1220" s="15">
        <f>I1276+I1297+I1318+I1339+I1360+I1381</f>
        <v>17174.939999999999</v>
      </c>
    </row>
    <row r="1221" spans="1:10" ht="16.5" customHeight="1" thickTop="1" x14ac:dyDescent="0.25">
      <c r="A1221" s="19" t="s">
        <v>13</v>
      </c>
      <c r="B1221" s="20"/>
      <c r="C1221" s="21"/>
      <c r="D1221" s="20"/>
      <c r="E1221" s="22"/>
      <c r="F1221" s="22"/>
      <c r="G1221" s="22"/>
      <c r="H1221" s="22"/>
      <c r="I1221" s="23">
        <f>I1276</f>
        <v>12650</v>
      </c>
      <c r="J1221" s="272"/>
    </row>
    <row r="1222" spans="1:10" ht="42.75" customHeight="1" x14ac:dyDescent="0.3">
      <c r="A1222" s="273">
        <v>1</v>
      </c>
      <c r="B1222" s="453" t="s">
        <v>15172</v>
      </c>
      <c r="C1222" s="928" t="s">
        <v>15173</v>
      </c>
      <c r="D1222" s="453" t="s">
        <v>15172</v>
      </c>
      <c r="E1222" s="453">
        <v>5</v>
      </c>
      <c r="F1222" s="805">
        <v>550</v>
      </c>
      <c r="G1222" s="453"/>
      <c r="H1222" s="805">
        <v>550</v>
      </c>
      <c r="I1222" s="805">
        <v>550</v>
      </c>
    </row>
    <row r="1223" spans="1:10" ht="45.75" customHeight="1" x14ac:dyDescent="0.3">
      <c r="A1223" s="273">
        <v>2</v>
      </c>
      <c r="B1223" s="453" t="s">
        <v>15174</v>
      </c>
      <c r="C1223" s="928" t="s">
        <v>15175</v>
      </c>
      <c r="D1223" s="453" t="s">
        <v>15174</v>
      </c>
      <c r="E1223" s="453">
        <v>15</v>
      </c>
      <c r="F1223" s="805">
        <v>550</v>
      </c>
      <c r="G1223" s="453"/>
      <c r="H1223" s="805">
        <v>550</v>
      </c>
      <c r="I1223" s="805">
        <v>550</v>
      </c>
    </row>
    <row r="1224" spans="1:10" ht="42.75" customHeight="1" x14ac:dyDescent="0.3">
      <c r="A1224" s="273">
        <v>3</v>
      </c>
      <c r="B1224" s="453" t="s">
        <v>15176</v>
      </c>
      <c r="C1224" s="928" t="s">
        <v>15177</v>
      </c>
      <c r="D1224" s="453" t="s">
        <v>15176</v>
      </c>
      <c r="E1224" s="453">
        <v>15</v>
      </c>
      <c r="F1224" s="805">
        <v>550</v>
      </c>
      <c r="G1224" s="453"/>
      <c r="H1224" s="805">
        <v>550</v>
      </c>
      <c r="I1224" s="805">
        <v>550</v>
      </c>
    </row>
    <row r="1225" spans="1:10" ht="55.5" customHeight="1" x14ac:dyDescent="0.3">
      <c r="A1225" s="273">
        <v>4</v>
      </c>
      <c r="B1225" s="929" t="s">
        <v>15178</v>
      </c>
      <c r="C1225" s="397" t="s">
        <v>15179</v>
      </c>
      <c r="D1225" s="929" t="s">
        <v>15178</v>
      </c>
      <c r="E1225" s="930" t="s">
        <v>8337</v>
      </c>
      <c r="F1225" s="805">
        <v>550</v>
      </c>
      <c r="G1225" s="805"/>
      <c r="H1225" s="805">
        <v>550</v>
      </c>
      <c r="I1225" s="805">
        <v>550</v>
      </c>
    </row>
    <row r="1226" spans="1:10" ht="42.75" customHeight="1" x14ac:dyDescent="0.3">
      <c r="A1226" s="273">
        <v>5</v>
      </c>
      <c r="B1226" s="929" t="s">
        <v>15180</v>
      </c>
      <c r="C1226" s="397" t="s">
        <v>15181</v>
      </c>
      <c r="D1226" s="929" t="s">
        <v>15180</v>
      </c>
      <c r="E1226" s="930" t="s">
        <v>8337</v>
      </c>
      <c r="F1226" s="805">
        <v>550</v>
      </c>
      <c r="G1226" s="805"/>
      <c r="H1226" s="805">
        <v>550</v>
      </c>
      <c r="I1226" s="805">
        <v>550</v>
      </c>
    </row>
    <row r="1227" spans="1:10" ht="41.25" customHeight="1" x14ac:dyDescent="0.3">
      <c r="A1227" s="273">
        <v>6</v>
      </c>
      <c r="B1227" s="929" t="s">
        <v>15182</v>
      </c>
      <c r="C1227" s="397" t="s">
        <v>15183</v>
      </c>
      <c r="D1227" s="929" t="s">
        <v>15182</v>
      </c>
      <c r="E1227" s="930" t="s">
        <v>8344</v>
      </c>
      <c r="F1227" s="805">
        <v>550</v>
      </c>
      <c r="G1227" s="805"/>
      <c r="H1227" s="805">
        <v>550</v>
      </c>
      <c r="I1227" s="805">
        <v>550</v>
      </c>
    </row>
    <row r="1228" spans="1:10" ht="43.5" customHeight="1" x14ac:dyDescent="0.3">
      <c r="A1228" s="273">
        <v>7</v>
      </c>
      <c r="B1228" s="929" t="s">
        <v>15184</v>
      </c>
      <c r="C1228" s="397" t="s">
        <v>15185</v>
      </c>
      <c r="D1228" s="929" t="s">
        <v>15184</v>
      </c>
      <c r="E1228" s="930" t="s">
        <v>4083</v>
      </c>
      <c r="F1228" s="805">
        <v>550</v>
      </c>
      <c r="G1228" s="805"/>
      <c r="H1228" s="805">
        <v>550</v>
      </c>
      <c r="I1228" s="805">
        <v>550</v>
      </c>
    </row>
    <row r="1229" spans="1:10" ht="47.25" customHeight="1" x14ac:dyDescent="0.3">
      <c r="A1229" s="273">
        <v>8</v>
      </c>
      <c r="B1229" s="929" t="s">
        <v>15186</v>
      </c>
      <c r="C1229" s="397" t="s">
        <v>15187</v>
      </c>
      <c r="D1229" s="929" t="s">
        <v>15186</v>
      </c>
      <c r="E1229" s="930" t="s">
        <v>4083</v>
      </c>
      <c r="F1229" s="805">
        <v>550</v>
      </c>
      <c r="G1229" s="805"/>
      <c r="H1229" s="805">
        <v>550</v>
      </c>
      <c r="I1229" s="805">
        <v>550</v>
      </c>
    </row>
    <row r="1230" spans="1:10" ht="42.75" customHeight="1" x14ac:dyDescent="0.3">
      <c r="A1230" s="273">
        <v>9</v>
      </c>
      <c r="B1230" s="929" t="s">
        <v>15188</v>
      </c>
      <c r="C1230" s="397" t="s">
        <v>15189</v>
      </c>
      <c r="D1230" s="929" t="s">
        <v>15188</v>
      </c>
      <c r="E1230" s="930" t="s">
        <v>8337</v>
      </c>
      <c r="F1230" s="805">
        <v>550</v>
      </c>
      <c r="G1230" s="805"/>
      <c r="H1230" s="805">
        <v>550</v>
      </c>
      <c r="I1230" s="805">
        <v>550</v>
      </c>
    </row>
    <row r="1231" spans="1:10" ht="53.25" customHeight="1" x14ac:dyDescent="0.3">
      <c r="A1231" s="273">
        <v>10</v>
      </c>
      <c r="B1231" s="929" t="s">
        <v>15190</v>
      </c>
      <c r="C1231" s="397" t="s">
        <v>15191</v>
      </c>
      <c r="D1231" s="929" t="s">
        <v>15190</v>
      </c>
      <c r="E1231" s="930" t="s">
        <v>8332</v>
      </c>
      <c r="F1231" s="805">
        <v>550</v>
      </c>
      <c r="G1231" s="805"/>
      <c r="H1231" s="805">
        <v>550</v>
      </c>
      <c r="I1231" s="805">
        <v>550</v>
      </c>
    </row>
    <row r="1232" spans="1:10" ht="53.25" customHeight="1" x14ac:dyDescent="0.3">
      <c r="A1232" s="273">
        <v>11</v>
      </c>
      <c r="B1232" s="929" t="s">
        <v>15192</v>
      </c>
      <c r="C1232" s="397" t="s">
        <v>15193</v>
      </c>
      <c r="D1232" s="929" t="s">
        <v>15192</v>
      </c>
      <c r="E1232" s="930" t="s">
        <v>8337</v>
      </c>
      <c r="F1232" s="805">
        <v>550</v>
      </c>
      <c r="G1232" s="805"/>
      <c r="H1232" s="805">
        <v>550</v>
      </c>
      <c r="I1232" s="805">
        <v>550</v>
      </c>
    </row>
    <row r="1233" spans="1:9" ht="53.25" customHeight="1" x14ac:dyDescent="0.3">
      <c r="A1233" s="273">
        <v>12</v>
      </c>
      <c r="B1233" s="929" t="s">
        <v>15194</v>
      </c>
      <c r="C1233" s="397" t="s">
        <v>15195</v>
      </c>
      <c r="D1233" s="929" t="s">
        <v>15194</v>
      </c>
      <c r="E1233" s="930" t="s">
        <v>8337</v>
      </c>
      <c r="F1233" s="805">
        <v>550</v>
      </c>
      <c r="G1233" s="805"/>
      <c r="H1233" s="805">
        <v>550</v>
      </c>
      <c r="I1233" s="805">
        <v>550</v>
      </c>
    </row>
    <row r="1234" spans="1:9" ht="53.25" customHeight="1" x14ac:dyDescent="0.3">
      <c r="A1234" s="273">
        <v>13</v>
      </c>
      <c r="B1234" s="929" t="s">
        <v>15196</v>
      </c>
      <c r="C1234" s="397" t="s">
        <v>15197</v>
      </c>
      <c r="D1234" s="929" t="s">
        <v>15196</v>
      </c>
      <c r="E1234" s="930" t="s">
        <v>8337</v>
      </c>
      <c r="F1234" s="805">
        <v>550</v>
      </c>
      <c r="G1234" s="805"/>
      <c r="H1234" s="805">
        <v>550</v>
      </c>
      <c r="I1234" s="805">
        <v>550</v>
      </c>
    </row>
    <row r="1235" spans="1:9" ht="53.25" customHeight="1" x14ac:dyDescent="0.3">
      <c r="A1235" s="273">
        <v>14</v>
      </c>
      <c r="B1235" s="929" t="s">
        <v>15198</v>
      </c>
      <c r="C1235" s="397" t="s">
        <v>15199</v>
      </c>
      <c r="D1235" s="929" t="s">
        <v>15198</v>
      </c>
      <c r="E1235" s="930" t="s">
        <v>4083</v>
      </c>
      <c r="F1235" s="805">
        <v>550</v>
      </c>
      <c r="G1235" s="805"/>
      <c r="H1235" s="805">
        <v>550</v>
      </c>
      <c r="I1235" s="805">
        <v>550</v>
      </c>
    </row>
    <row r="1236" spans="1:9" ht="53.25" customHeight="1" x14ac:dyDescent="0.3">
      <c r="A1236" s="273">
        <v>15</v>
      </c>
      <c r="B1236" s="929" t="s">
        <v>15200</v>
      </c>
      <c r="C1236" s="397" t="s">
        <v>15201</v>
      </c>
      <c r="D1236" s="929" t="s">
        <v>15200</v>
      </c>
      <c r="E1236" s="930" t="s">
        <v>4083</v>
      </c>
      <c r="F1236" s="805">
        <v>550</v>
      </c>
      <c r="G1236" s="805"/>
      <c r="H1236" s="805">
        <v>550</v>
      </c>
      <c r="I1236" s="805">
        <v>550</v>
      </c>
    </row>
    <row r="1237" spans="1:9" ht="53.25" customHeight="1" x14ac:dyDescent="0.3">
      <c r="A1237" s="273">
        <v>16</v>
      </c>
      <c r="B1237" s="929" t="s">
        <v>15202</v>
      </c>
      <c r="C1237" s="397" t="s">
        <v>15203</v>
      </c>
      <c r="D1237" s="929" t="s">
        <v>15202</v>
      </c>
      <c r="E1237" s="930" t="s">
        <v>8337</v>
      </c>
      <c r="F1237" s="805">
        <v>550</v>
      </c>
      <c r="G1237" s="805"/>
      <c r="H1237" s="805">
        <v>550</v>
      </c>
      <c r="I1237" s="805">
        <v>550</v>
      </c>
    </row>
    <row r="1238" spans="1:9" ht="53.25" customHeight="1" x14ac:dyDescent="0.3">
      <c r="A1238" s="273">
        <v>17</v>
      </c>
      <c r="B1238" s="929" t="s">
        <v>15204</v>
      </c>
      <c r="C1238" s="397" t="s">
        <v>15205</v>
      </c>
      <c r="D1238" s="929" t="s">
        <v>15204</v>
      </c>
      <c r="E1238" s="930" t="s">
        <v>8337</v>
      </c>
      <c r="F1238" s="805">
        <v>550</v>
      </c>
      <c r="G1238" s="805"/>
      <c r="H1238" s="805">
        <v>550</v>
      </c>
      <c r="I1238" s="805">
        <v>550</v>
      </c>
    </row>
    <row r="1239" spans="1:9" ht="53.25" customHeight="1" x14ac:dyDescent="0.3">
      <c r="A1239" s="273">
        <v>18</v>
      </c>
      <c r="B1239" s="929" t="s">
        <v>15206</v>
      </c>
      <c r="C1239" s="397" t="s">
        <v>15207</v>
      </c>
      <c r="D1239" s="929" t="s">
        <v>15206</v>
      </c>
      <c r="E1239" s="930" t="s">
        <v>4083</v>
      </c>
      <c r="F1239" s="805">
        <v>550</v>
      </c>
      <c r="G1239" s="805"/>
      <c r="H1239" s="805">
        <v>550</v>
      </c>
      <c r="I1239" s="805">
        <v>550</v>
      </c>
    </row>
    <row r="1240" spans="1:9" ht="53.25" customHeight="1" x14ac:dyDescent="0.3">
      <c r="A1240" s="273">
        <v>19</v>
      </c>
      <c r="B1240" s="929" t="s">
        <v>15208</v>
      </c>
      <c r="C1240" s="397" t="s">
        <v>15209</v>
      </c>
      <c r="D1240" s="929" t="s">
        <v>15208</v>
      </c>
      <c r="E1240" s="930" t="s">
        <v>4083</v>
      </c>
      <c r="F1240" s="805">
        <v>550</v>
      </c>
      <c r="G1240" s="805"/>
      <c r="H1240" s="805">
        <v>550</v>
      </c>
      <c r="I1240" s="805">
        <v>550</v>
      </c>
    </row>
    <row r="1241" spans="1:9" ht="53.25" customHeight="1" x14ac:dyDescent="0.3">
      <c r="A1241" s="273">
        <v>20</v>
      </c>
      <c r="B1241" s="929" t="s">
        <v>15210</v>
      </c>
      <c r="C1241" s="998" t="s">
        <v>15211</v>
      </c>
      <c r="D1241" s="929" t="s">
        <v>15210</v>
      </c>
      <c r="E1241" s="930" t="s">
        <v>8344</v>
      </c>
      <c r="F1241" s="805">
        <v>550</v>
      </c>
      <c r="G1241" s="805"/>
      <c r="H1241" s="805">
        <v>550</v>
      </c>
      <c r="I1241" s="805">
        <v>550</v>
      </c>
    </row>
    <row r="1242" spans="1:9" ht="41.25" customHeight="1" x14ac:dyDescent="0.3">
      <c r="A1242" s="273">
        <v>21</v>
      </c>
      <c r="B1242" s="929" t="s">
        <v>15212</v>
      </c>
      <c r="C1242" s="397" t="s">
        <v>15213</v>
      </c>
      <c r="D1242" s="929" t="s">
        <v>15212</v>
      </c>
      <c r="E1242" s="930" t="s">
        <v>4083</v>
      </c>
      <c r="F1242" s="805">
        <v>550</v>
      </c>
      <c r="G1242" s="805"/>
      <c r="H1242" s="805">
        <v>550</v>
      </c>
      <c r="I1242" s="805">
        <v>550</v>
      </c>
    </row>
    <row r="1243" spans="1:9" ht="42.75" customHeight="1" x14ac:dyDescent="0.3">
      <c r="A1243" s="273">
        <v>22</v>
      </c>
      <c r="B1243" s="929" t="s">
        <v>15214</v>
      </c>
      <c r="C1243" s="397" t="s">
        <v>15215</v>
      </c>
      <c r="D1243" s="929" t="s">
        <v>15214</v>
      </c>
      <c r="E1243" s="930" t="s">
        <v>4083</v>
      </c>
      <c r="F1243" s="805">
        <v>550</v>
      </c>
      <c r="G1243" s="805"/>
      <c r="H1243" s="805">
        <v>550</v>
      </c>
      <c r="I1243" s="805">
        <v>550</v>
      </c>
    </row>
    <row r="1244" spans="1:9" ht="50.25" customHeight="1" x14ac:dyDescent="0.3">
      <c r="A1244" s="273">
        <v>23</v>
      </c>
      <c r="B1244" s="929" t="s">
        <v>15216</v>
      </c>
      <c r="C1244" s="397" t="s">
        <v>15217</v>
      </c>
      <c r="D1244" s="929" t="s">
        <v>15216</v>
      </c>
      <c r="E1244" s="930" t="s">
        <v>4083</v>
      </c>
      <c r="F1244" s="805">
        <v>550</v>
      </c>
      <c r="G1244" s="805"/>
      <c r="H1244" s="805">
        <v>550</v>
      </c>
      <c r="I1244" s="805">
        <v>550</v>
      </c>
    </row>
    <row r="1245" spans="1:9" ht="40.5" customHeight="1" x14ac:dyDescent="0.2">
      <c r="A1245" s="273"/>
      <c r="B1245" s="277"/>
      <c r="C1245" s="275"/>
      <c r="D1245" s="277"/>
      <c r="E1245" s="274"/>
      <c r="F1245" s="276"/>
      <c r="G1245" s="276"/>
      <c r="H1245" s="276"/>
      <c r="I1245" s="276"/>
    </row>
    <row r="1246" spans="1:9" ht="53.25" customHeight="1" x14ac:dyDescent="0.2">
      <c r="A1246" s="273"/>
      <c r="B1246" s="277"/>
      <c r="C1246" s="275"/>
      <c r="D1246" s="277"/>
      <c r="E1246" s="274"/>
      <c r="F1246" s="276"/>
      <c r="G1246" s="276"/>
      <c r="H1246" s="276"/>
      <c r="I1246" s="276"/>
    </row>
    <row r="1247" spans="1:9" ht="45.75" customHeight="1" x14ac:dyDescent="0.2">
      <c r="A1247" s="273"/>
      <c r="B1247" s="277"/>
      <c r="C1247" s="275"/>
      <c r="D1247" s="277"/>
      <c r="E1247" s="274"/>
      <c r="F1247" s="276"/>
      <c r="G1247" s="276"/>
      <c r="H1247" s="276"/>
      <c r="I1247" s="276"/>
    </row>
    <row r="1248" spans="1:9" ht="52.5" customHeight="1" x14ac:dyDescent="0.2">
      <c r="A1248" s="273"/>
      <c r="B1248" s="277"/>
      <c r="C1248" s="275"/>
      <c r="D1248" s="277"/>
      <c r="E1248" s="274"/>
      <c r="F1248" s="276"/>
      <c r="G1248" s="276"/>
      <c r="H1248" s="276"/>
      <c r="I1248" s="276"/>
    </row>
    <row r="1249" spans="1:9" ht="40.5" customHeight="1" x14ac:dyDescent="0.2">
      <c r="A1249" s="273"/>
      <c r="B1249" s="277"/>
      <c r="C1249" s="275"/>
      <c r="D1249" s="277"/>
      <c r="E1249" s="274"/>
      <c r="F1249" s="276"/>
      <c r="G1249" s="276"/>
      <c r="H1249" s="276"/>
      <c r="I1249" s="276"/>
    </row>
    <row r="1250" spans="1:9" ht="39.75" customHeight="1" x14ac:dyDescent="0.2">
      <c r="A1250" s="273"/>
      <c r="B1250" s="277"/>
      <c r="C1250" s="275"/>
      <c r="D1250" s="277"/>
      <c r="E1250" s="274"/>
      <c r="F1250" s="276"/>
      <c r="G1250" s="276"/>
      <c r="H1250" s="276"/>
      <c r="I1250" s="276"/>
    </row>
    <row r="1251" spans="1:9" ht="45" customHeight="1" x14ac:dyDescent="0.2">
      <c r="A1251" s="273"/>
      <c r="B1251" s="277"/>
      <c r="C1251" s="275"/>
      <c r="D1251" s="277"/>
      <c r="E1251" s="274"/>
      <c r="F1251" s="276"/>
      <c r="G1251" s="276"/>
      <c r="H1251" s="276"/>
      <c r="I1251" s="276"/>
    </row>
    <row r="1252" spans="1:9" ht="39.75" customHeight="1" x14ac:dyDescent="0.2">
      <c r="A1252" s="273"/>
      <c r="B1252" s="277"/>
      <c r="C1252" s="275"/>
      <c r="D1252" s="277"/>
      <c r="E1252" s="274"/>
      <c r="F1252" s="276"/>
      <c r="G1252" s="276"/>
      <c r="H1252" s="276"/>
      <c r="I1252" s="276"/>
    </row>
    <row r="1253" spans="1:9" ht="49.5" customHeight="1" x14ac:dyDescent="0.2">
      <c r="A1253" s="273"/>
      <c r="B1253" s="277"/>
      <c r="C1253" s="275"/>
      <c r="D1253" s="277"/>
      <c r="E1253" s="274"/>
      <c r="F1253" s="276"/>
      <c r="G1253" s="276"/>
      <c r="H1253" s="276"/>
      <c r="I1253" s="276"/>
    </row>
    <row r="1254" spans="1:9" ht="46.5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9" ht="39.75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9" ht="39.75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9" ht="37.5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9" ht="39.75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9" ht="45.75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9" ht="48.75" customHeight="1" x14ac:dyDescent="0.2">
      <c r="A1260" s="273"/>
      <c r="B1260" s="277"/>
      <c r="C1260" s="275"/>
      <c r="D1260" s="277"/>
      <c r="E1260" s="274"/>
      <c r="F1260" s="276"/>
      <c r="G1260" s="276"/>
      <c r="H1260" s="276"/>
      <c r="I1260" s="276"/>
    </row>
    <row r="1261" spans="1:9" ht="39.75" customHeight="1" x14ac:dyDescent="0.2">
      <c r="A1261" s="273"/>
      <c r="B1261" s="277"/>
      <c r="C1261" s="275"/>
      <c r="D1261" s="277"/>
      <c r="E1261" s="274"/>
      <c r="F1261" s="276"/>
      <c r="G1261" s="276"/>
      <c r="H1261" s="276"/>
      <c r="I1261" s="276"/>
    </row>
    <row r="1262" spans="1:9" ht="55.5" customHeight="1" x14ac:dyDescent="0.2">
      <c r="A1262" s="273"/>
      <c r="B1262" s="277"/>
      <c r="C1262" s="275"/>
      <c r="D1262" s="277"/>
      <c r="E1262" s="274"/>
      <c r="F1262" s="276"/>
      <c r="G1262" s="276"/>
      <c r="H1262" s="276"/>
      <c r="I1262" s="276"/>
    </row>
    <row r="1263" spans="1:9" ht="38.25" customHeight="1" x14ac:dyDescent="0.2">
      <c r="A1263" s="273"/>
      <c r="B1263" s="277"/>
      <c r="C1263" s="275"/>
      <c r="D1263" s="277"/>
      <c r="E1263" s="274"/>
      <c r="F1263" s="276"/>
      <c r="G1263" s="276"/>
      <c r="H1263" s="276"/>
      <c r="I1263" s="276"/>
    </row>
    <row r="1264" spans="1:9" ht="37.5" customHeight="1" x14ac:dyDescent="0.2">
      <c r="A1264" s="273"/>
      <c r="B1264" s="277"/>
      <c r="C1264" s="275"/>
      <c r="D1264" s="277"/>
      <c r="E1264" s="274"/>
      <c r="F1264" s="276"/>
      <c r="G1264" s="276"/>
      <c r="H1264" s="276"/>
      <c r="I1264" s="276"/>
    </row>
    <row r="1265" spans="1:9" ht="38.25" customHeight="1" x14ac:dyDescent="0.2">
      <c r="A1265" s="273"/>
      <c r="B1265" s="277"/>
      <c r="C1265" s="275"/>
      <c r="D1265" s="277"/>
      <c r="E1265" s="274"/>
      <c r="F1265" s="276"/>
      <c r="G1265" s="276"/>
      <c r="H1265" s="276"/>
      <c r="I1265" s="276"/>
    </row>
    <row r="1266" spans="1:9" ht="45.75" customHeight="1" x14ac:dyDescent="0.2">
      <c r="A1266" s="273"/>
      <c r="B1266" s="277"/>
      <c r="C1266" s="275"/>
      <c r="D1266" s="277"/>
      <c r="E1266" s="274"/>
      <c r="F1266" s="276"/>
      <c r="G1266" s="276"/>
      <c r="H1266" s="276"/>
      <c r="I1266" s="276"/>
    </row>
    <row r="1267" spans="1:9" ht="16.5" customHeight="1" x14ac:dyDescent="0.25">
      <c r="A1267" s="60"/>
      <c r="B1267" s="70"/>
      <c r="C1267" s="71"/>
      <c r="D1267" s="70"/>
      <c r="E1267" s="122"/>
      <c r="F1267" s="73"/>
      <c r="G1267" s="73"/>
      <c r="H1267" s="73"/>
      <c r="I1267" s="74"/>
    </row>
    <row r="1268" spans="1:9" ht="16.5" customHeight="1" x14ac:dyDescent="0.25">
      <c r="A1268" s="60"/>
      <c r="B1268" s="284"/>
      <c r="C1268" s="71"/>
      <c r="D1268" s="70"/>
      <c r="E1268" s="122"/>
      <c r="F1268" s="73"/>
      <c r="G1268" s="73"/>
      <c r="H1268" s="73"/>
      <c r="I1268" s="74"/>
    </row>
    <row r="1269" spans="1:9" ht="16.5" customHeight="1" x14ac:dyDescent="0.25">
      <c r="A1269" s="60"/>
      <c r="B1269" s="285"/>
      <c r="C1269" s="286"/>
      <c r="D1269" s="285"/>
      <c r="E1269" s="287"/>
      <c r="F1269" s="288"/>
      <c r="G1269" s="288"/>
      <c r="H1269" s="288"/>
      <c r="I1269" s="289"/>
    </row>
    <row r="1270" spans="1:9" ht="16.5" customHeight="1" x14ac:dyDescent="0.25">
      <c r="A1270" s="60"/>
      <c r="B1270" s="285"/>
      <c r="C1270" s="286"/>
      <c r="D1270" s="285"/>
      <c r="E1270" s="287"/>
      <c r="F1270" s="288"/>
      <c r="G1270" s="288"/>
      <c r="H1270" s="288"/>
      <c r="I1270" s="289"/>
    </row>
    <row r="1271" spans="1:9" ht="16.5" customHeight="1" x14ac:dyDescent="0.25">
      <c r="A1271" s="290"/>
      <c r="B1271" s="285"/>
      <c r="C1271" s="286"/>
      <c r="D1271" s="285"/>
      <c r="E1271" s="287"/>
      <c r="F1271" s="288"/>
      <c r="G1271" s="288"/>
      <c r="H1271" s="288"/>
      <c r="I1271" s="289"/>
    </row>
    <row r="1272" spans="1:9" ht="16.5" customHeight="1" x14ac:dyDescent="0.25">
      <c r="A1272" s="60"/>
      <c r="B1272" s="285"/>
      <c r="C1272" s="286"/>
      <c r="D1272" s="285"/>
      <c r="E1272" s="287"/>
      <c r="F1272" s="288"/>
      <c r="G1272" s="288"/>
      <c r="H1272" s="288"/>
      <c r="I1272" s="289"/>
    </row>
    <row r="1273" spans="1:9" ht="16.5" customHeight="1" x14ac:dyDescent="0.25">
      <c r="A1273" s="60"/>
      <c r="B1273" s="285"/>
      <c r="C1273" s="286"/>
      <c r="D1273" s="285"/>
      <c r="E1273" s="287"/>
      <c r="F1273" s="288"/>
      <c r="G1273" s="288"/>
      <c r="H1273" s="288"/>
      <c r="I1273" s="289"/>
    </row>
    <row r="1274" spans="1:9" ht="16.5" customHeight="1" x14ac:dyDescent="0.25">
      <c r="A1274" s="60"/>
      <c r="B1274" s="285"/>
      <c r="C1274" s="286"/>
      <c r="D1274" s="285"/>
      <c r="E1274" s="287"/>
      <c r="F1274" s="288"/>
      <c r="G1274" s="288"/>
      <c r="H1274" s="288"/>
      <c r="I1274" s="289"/>
    </row>
    <row r="1275" spans="1:9" ht="16.5" customHeight="1" thickBot="1" x14ac:dyDescent="0.3">
      <c r="A1275" s="290"/>
      <c r="B1275" s="84"/>
      <c r="C1275" s="85"/>
      <c r="D1275" s="84"/>
      <c r="E1275" s="291"/>
      <c r="F1275" s="292"/>
      <c r="G1275" s="292"/>
      <c r="H1275" s="292"/>
      <c r="I1275" s="293"/>
    </row>
    <row r="1276" spans="1:9" ht="16.5" customHeight="1" thickTop="1" thickBot="1" x14ac:dyDescent="0.3">
      <c r="A1276" s="89" t="s">
        <v>43</v>
      </c>
      <c r="B1276" s="90"/>
      <c r="C1276" s="91"/>
      <c r="D1276" s="90"/>
      <c r="E1276" s="152">
        <f>SUM(E1222:E1275)</f>
        <v>35</v>
      </c>
      <c r="F1276" s="152">
        <f>SUM(F1222:F1275)</f>
        <v>12650</v>
      </c>
      <c r="G1276" s="152">
        <f>SUM(G1222:G1275)</f>
        <v>0</v>
      </c>
      <c r="H1276" s="152">
        <f>SUM(H1222:H1275)</f>
        <v>12650</v>
      </c>
      <c r="I1276" s="224">
        <f>SUM(I1222:I1275)</f>
        <v>12650</v>
      </c>
    </row>
    <row r="1277" spans="1:9" ht="16.5" customHeight="1" thickTop="1" thickBot="1" x14ac:dyDescent="0.3">
      <c r="A1277" s="94" t="s">
        <v>44</v>
      </c>
      <c r="B1277" s="95"/>
      <c r="C1277" s="96"/>
      <c r="D1277" s="95"/>
      <c r="E1277" s="97"/>
      <c r="F1277" s="97"/>
      <c r="G1277" s="97"/>
      <c r="H1277" s="97"/>
      <c r="I1277" s="99">
        <f>I1297</f>
        <v>3555.33</v>
      </c>
    </row>
    <row r="1278" spans="1:9" ht="16.5" customHeight="1" thickTop="1" x14ac:dyDescent="0.25">
      <c r="A1278" s="146">
        <v>1</v>
      </c>
      <c r="B1278" s="362" t="s">
        <v>15218</v>
      </c>
      <c r="C1278" s="362" t="s">
        <v>15219</v>
      </c>
      <c r="D1278" s="362" t="s">
        <v>15218</v>
      </c>
      <c r="E1278" s="362">
        <v>30</v>
      </c>
      <c r="F1278" s="362">
        <v>3555.33</v>
      </c>
      <c r="G1278" s="362"/>
      <c r="H1278" s="362">
        <v>3555.33</v>
      </c>
      <c r="I1278" s="362">
        <v>3555.33</v>
      </c>
    </row>
    <row r="1279" spans="1:9" ht="16.5" customHeight="1" x14ac:dyDescent="0.25">
      <c r="A1279" s="75"/>
      <c r="B1279" s="299"/>
      <c r="C1279" s="299"/>
      <c r="D1279" s="299"/>
      <c r="E1279" s="300"/>
      <c r="F1279" s="66"/>
      <c r="G1279" s="301"/>
      <c r="H1279" s="66"/>
      <c r="I1279" s="67"/>
    </row>
    <row r="1280" spans="1:9" ht="16.5" customHeight="1" x14ac:dyDescent="0.25">
      <c r="A1280" s="75"/>
      <c r="B1280" s="299"/>
      <c r="C1280" s="299"/>
      <c r="D1280" s="299"/>
      <c r="E1280" s="300"/>
      <c r="F1280" s="66"/>
      <c r="G1280" s="301"/>
      <c r="H1280" s="66"/>
      <c r="I1280" s="6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x14ac:dyDescent="0.25">
      <c r="A1285" s="75"/>
      <c r="B1285" s="70"/>
      <c r="C1285" s="71"/>
      <c r="D1285" s="70"/>
      <c r="E1285" s="72"/>
      <c r="F1285" s="76"/>
      <c r="G1285" s="76"/>
      <c r="H1285" s="76"/>
      <c r="I1285" s="77"/>
    </row>
    <row r="1286" spans="1:9" ht="16.5" customHeight="1" x14ac:dyDescent="0.25">
      <c r="A1286" s="75"/>
      <c r="B1286" s="70"/>
      <c r="C1286" s="71"/>
      <c r="D1286" s="70"/>
      <c r="E1286" s="72"/>
      <c r="F1286" s="76"/>
      <c r="G1286" s="76"/>
      <c r="H1286" s="76"/>
      <c r="I1286" s="77"/>
    </row>
    <row r="1287" spans="1:9" ht="16.5" customHeight="1" x14ac:dyDescent="0.25">
      <c r="A1287" s="75"/>
      <c r="B1287" s="70"/>
      <c r="C1287" s="71"/>
      <c r="D1287" s="70"/>
      <c r="E1287" s="72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thickBot="1" x14ac:dyDescent="0.3">
      <c r="A1296" s="83"/>
      <c r="B1296" s="84"/>
      <c r="C1296" s="85"/>
      <c r="D1296" s="84"/>
      <c r="E1296" s="86"/>
      <c r="F1296" s="87"/>
      <c r="G1296" s="87"/>
      <c r="H1296" s="87"/>
      <c r="I1296" s="88"/>
    </row>
    <row r="1297" spans="1:9" ht="16.5" customHeight="1" thickTop="1" thickBot="1" x14ac:dyDescent="0.3">
      <c r="A1297" s="155" t="s">
        <v>43</v>
      </c>
      <c r="B1297" s="156"/>
      <c r="C1297" s="157"/>
      <c r="D1297" s="156"/>
      <c r="E1297" s="158">
        <f>SUM(E1278:E1296)</f>
        <v>30</v>
      </c>
      <c r="F1297" s="159">
        <f>SUM(F1278:F1296)</f>
        <v>3555.33</v>
      </c>
      <c r="G1297" s="159">
        <f>SUM(G1278:G1296)</f>
        <v>0</v>
      </c>
      <c r="H1297" s="159">
        <f>SUM(H1278:H1296)</f>
        <v>3555.33</v>
      </c>
      <c r="I1297" s="302">
        <f>SUM(I1278:I1296)</f>
        <v>3555.33</v>
      </c>
    </row>
    <row r="1298" spans="1:9" ht="16.5" customHeight="1" thickTop="1" thickBot="1" x14ac:dyDescent="0.3">
      <c r="A1298" s="19" t="s">
        <v>45</v>
      </c>
      <c r="B1298" s="20"/>
      <c r="C1298" s="21"/>
      <c r="D1298" s="20"/>
      <c r="E1298" s="22"/>
      <c r="F1298" s="22"/>
      <c r="G1298" s="22"/>
      <c r="H1298" s="22"/>
      <c r="I1298" s="23">
        <f>I1318</f>
        <v>969.61</v>
      </c>
    </row>
    <row r="1299" spans="1:9" ht="46.5" customHeight="1" thickTop="1" thickBot="1" x14ac:dyDescent="0.3">
      <c r="A1299" s="543">
        <v>1</v>
      </c>
      <c r="B1299" s="362" t="s">
        <v>15220</v>
      </c>
      <c r="C1299" s="362" t="s">
        <v>15221</v>
      </c>
      <c r="D1299" s="362" t="s">
        <v>15220</v>
      </c>
      <c r="E1299" s="362">
        <v>30</v>
      </c>
      <c r="F1299" s="362">
        <v>969.61</v>
      </c>
      <c r="G1299" s="362"/>
      <c r="H1299" s="362">
        <v>969.61</v>
      </c>
      <c r="I1299" s="362">
        <v>969.61</v>
      </c>
    </row>
    <row r="1300" spans="1:9" ht="51.75" customHeight="1" thickTop="1" thickBot="1" x14ac:dyDescent="0.3">
      <c r="A1300" s="138"/>
      <c r="B1300" s="194"/>
      <c r="C1300" s="194"/>
      <c r="D1300" s="194"/>
      <c r="E1300" s="631"/>
      <c r="F1300" s="196"/>
      <c r="G1300" s="544"/>
      <c r="H1300" s="196"/>
      <c r="I1300" s="197"/>
    </row>
    <row r="1301" spans="1:9" ht="40.5" customHeight="1" thickTop="1" x14ac:dyDescent="0.25">
      <c r="A1301" s="75"/>
      <c r="B1301" s="194"/>
      <c r="C1301" s="194"/>
      <c r="D1301" s="194"/>
      <c r="E1301" s="631"/>
      <c r="F1301" s="196"/>
      <c r="G1301" s="544"/>
      <c r="H1301" s="196"/>
      <c r="I1301" s="19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thickBot="1" x14ac:dyDescent="0.3">
      <c r="A1317" s="83"/>
      <c r="B1317" s="84"/>
      <c r="C1317" s="85"/>
      <c r="D1317" s="84"/>
      <c r="E1317" s="86"/>
      <c r="F1317" s="87"/>
      <c r="G1317" s="87"/>
      <c r="H1317" s="87"/>
      <c r="I1317" s="88"/>
    </row>
    <row r="1318" spans="1:9" ht="16.5" customHeight="1" thickTop="1" thickBot="1" x14ac:dyDescent="0.3">
      <c r="A1318" s="89" t="s">
        <v>43</v>
      </c>
      <c r="B1318" s="90"/>
      <c r="C1318" s="91"/>
      <c r="D1318" s="90"/>
      <c r="E1318" s="152">
        <f>SUM(E1299:E1317)</f>
        <v>30</v>
      </c>
      <c r="F1318" s="92">
        <f>SUM(F1299:F1317)</f>
        <v>969.61</v>
      </c>
      <c r="G1318" s="92">
        <f>SUM(G1299:G1317)</f>
        <v>0</v>
      </c>
      <c r="H1318" s="92">
        <f>SUM(H1299:H1317)</f>
        <v>969.61</v>
      </c>
      <c r="I1318" s="93">
        <f>SUM(I1299:I1317)</f>
        <v>969.61</v>
      </c>
    </row>
    <row r="1319" spans="1:9" ht="16.5" customHeight="1" thickTop="1" thickBot="1" x14ac:dyDescent="0.3">
      <c r="A1319" s="94" t="s">
        <v>46</v>
      </c>
      <c r="B1319" s="95"/>
      <c r="C1319" s="277"/>
      <c r="D1319" s="95"/>
      <c r="E1319" s="97"/>
      <c r="F1319" s="98"/>
      <c r="G1319" s="98"/>
      <c r="H1319" s="98"/>
      <c r="I1319" s="99">
        <f>I1339</f>
        <v>0</v>
      </c>
    </row>
    <row r="1320" spans="1:9" ht="36.75" customHeight="1" thickTop="1" x14ac:dyDescent="0.2">
      <c r="A1320" s="130"/>
      <c r="B1320" s="277"/>
      <c r="C1320" s="545"/>
      <c r="D1320" s="277"/>
      <c r="E1320" s="274"/>
      <c r="F1320" s="276"/>
      <c r="G1320" s="276"/>
      <c r="H1320" s="276"/>
      <c r="I1320" s="276"/>
    </row>
    <row r="1321" spans="1:9" ht="47.25" customHeight="1" x14ac:dyDescent="0.25">
      <c r="A1321" s="353"/>
      <c r="B1321" s="277"/>
      <c r="C1321" s="275"/>
      <c r="D1321" s="277"/>
      <c r="E1321" s="274"/>
      <c r="F1321" s="276"/>
      <c r="G1321" s="276"/>
      <c r="H1321" s="276"/>
      <c r="I1321" s="276"/>
    </row>
    <row r="1322" spans="1:9" ht="46.5" customHeight="1" x14ac:dyDescent="0.25">
      <c r="A1322" s="353"/>
      <c r="B1322" s="277"/>
      <c r="C1322" s="275"/>
      <c r="D1322" s="277"/>
      <c r="E1322" s="274"/>
      <c r="F1322" s="276"/>
      <c r="G1322" s="276"/>
      <c r="H1322" s="276"/>
      <c r="I1322" s="276"/>
    </row>
    <row r="1323" spans="1:9" ht="40.5" customHeight="1" x14ac:dyDescent="0.25">
      <c r="A1323" s="353"/>
      <c r="B1323" s="277"/>
      <c r="C1323" s="275"/>
      <c r="D1323" s="277"/>
      <c r="E1323" s="274"/>
      <c r="F1323" s="276"/>
      <c r="G1323" s="276"/>
      <c r="H1323" s="276"/>
      <c r="I1323" s="276"/>
    </row>
    <row r="1324" spans="1:9" ht="16.5" customHeight="1" x14ac:dyDescent="0.25">
      <c r="A1324" s="359"/>
      <c r="B1324" s="354"/>
      <c r="C1324" s="355"/>
      <c r="D1324" s="354"/>
      <c r="E1324" s="360"/>
      <c r="F1324" s="357"/>
      <c r="G1324" s="357"/>
      <c r="H1324" s="357"/>
      <c r="I1324" s="358"/>
    </row>
    <row r="1325" spans="1:9" ht="16.5" customHeight="1" x14ac:dyDescent="0.25">
      <c r="A1325" s="75"/>
      <c r="B1325" s="70"/>
      <c r="C1325" s="71"/>
      <c r="D1325" s="70"/>
      <c r="E1325" s="104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thickBot="1" x14ac:dyDescent="0.3">
      <c r="A1338" s="83"/>
      <c r="B1338" s="84"/>
      <c r="C1338" s="85"/>
      <c r="D1338" s="84"/>
      <c r="E1338" s="86"/>
      <c r="F1338" s="87"/>
      <c r="G1338" s="87"/>
      <c r="H1338" s="87"/>
      <c r="I1338" s="88"/>
    </row>
    <row r="1339" spans="1:9" ht="16.5" customHeight="1" thickTop="1" thickBot="1" x14ac:dyDescent="0.3">
      <c r="A1339" s="89" t="s">
        <v>43</v>
      </c>
      <c r="B1339" s="90"/>
      <c r="C1339" s="91"/>
      <c r="D1339" s="90"/>
      <c r="E1339" s="152">
        <f>SUM(E1320:E1338)</f>
        <v>0</v>
      </c>
      <c r="F1339" s="92">
        <f>SUM(F1320:F1338)</f>
        <v>0</v>
      </c>
      <c r="G1339" s="92">
        <f>SUM(G1320:G1338)</f>
        <v>0</v>
      </c>
      <c r="H1339" s="92">
        <f>SUM(H1320:H1338)</f>
        <v>0</v>
      </c>
      <c r="I1339" s="93">
        <f>SUM(I1320:I1338)</f>
        <v>0</v>
      </c>
    </row>
    <row r="1340" spans="1:9" ht="16.5" customHeight="1" thickTop="1" thickBot="1" x14ac:dyDescent="0.3">
      <c r="A1340" s="94" t="s">
        <v>47</v>
      </c>
      <c r="B1340" s="95"/>
      <c r="C1340" s="96"/>
      <c r="D1340" s="95"/>
      <c r="E1340" s="97"/>
      <c r="F1340" s="98"/>
      <c r="G1340" s="98"/>
      <c r="H1340" s="98"/>
      <c r="I1340" s="99">
        <f>I1360</f>
        <v>0</v>
      </c>
    </row>
    <row r="1341" spans="1:9" ht="16.5" customHeight="1" thickTop="1" x14ac:dyDescent="0.25">
      <c r="A1341" s="146"/>
      <c r="B1341" s="147"/>
      <c r="C1341" s="148"/>
      <c r="D1341" s="147"/>
      <c r="E1341" s="150"/>
      <c r="F1341" s="150"/>
      <c r="G1341" s="150"/>
      <c r="H1341" s="150"/>
      <c r="I1341" s="151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customHeight="1" x14ac:dyDescent="0.25">
      <c r="A1350" s="75"/>
      <c r="B1350" s="70"/>
      <c r="C1350" s="71"/>
      <c r="D1350" s="70"/>
      <c r="E1350" s="72"/>
      <c r="F1350" s="76"/>
      <c r="G1350" s="76"/>
      <c r="H1350" s="76"/>
      <c r="I1350" s="77"/>
    </row>
    <row r="1351" spans="1:9" ht="16.5" customHeight="1" x14ac:dyDescent="0.25">
      <c r="A1351" s="75"/>
      <c r="B1351" s="70"/>
      <c r="C1351" s="71"/>
      <c r="D1351" s="70"/>
      <c r="E1351" s="72"/>
      <c r="F1351" s="76"/>
      <c r="G1351" s="76"/>
      <c r="H1351" s="76"/>
      <c r="I1351" s="77"/>
    </row>
    <row r="1352" spans="1:9" ht="16.5" customHeight="1" x14ac:dyDescent="0.25">
      <c r="A1352" s="75"/>
      <c r="B1352" s="70"/>
      <c r="C1352" s="71"/>
      <c r="D1352" s="70"/>
      <c r="E1352" s="72"/>
      <c r="F1352" s="76"/>
      <c r="G1352" s="76"/>
      <c r="H1352" s="76"/>
      <c r="I1352" s="77"/>
    </row>
    <row r="1353" spans="1:9" ht="16.5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customHeight="1" thickBot="1" x14ac:dyDescent="0.3">
      <c r="A1359" s="83"/>
      <c r="B1359" s="84"/>
      <c r="C1359" s="85"/>
      <c r="D1359" s="84"/>
      <c r="E1359" s="86"/>
      <c r="F1359" s="87"/>
      <c r="G1359" s="87"/>
      <c r="H1359" s="87"/>
      <c r="I1359" s="88"/>
    </row>
    <row r="1360" spans="1:9" ht="16.5" customHeight="1" thickTop="1" thickBot="1" x14ac:dyDescent="0.3">
      <c r="A1360" s="89" t="s">
        <v>43</v>
      </c>
      <c r="B1360" s="90"/>
      <c r="C1360" s="91"/>
      <c r="D1360" s="90"/>
      <c r="E1360" s="152">
        <f>SUM(E1341:E1359)</f>
        <v>0</v>
      </c>
      <c r="F1360" s="92">
        <f>SUM(F1341:F1359)</f>
        <v>0</v>
      </c>
      <c r="G1360" s="92">
        <f>SUM(G1341:G1359)</f>
        <v>0</v>
      </c>
      <c r="H1360" s="92">
        <f>SUM(H1341:H1359)</f>
        <v>0</v>
      </c>
      <c r="I1360" s="93">
        <f>SUM(I1341:I1359)</f>
        <v>0</v>
      </c>
    </row>
    <row r="1361" spans="1:9" ht="16.5" customHeight="1" thickTop="1" thickBot="1" x14ac:dyDescent="0.3">
      <c r="A1361" s="19" t="s">
        <v>48</v>
      </c>
      <c r="B1361" s="20"/>
      <c r="C1361" s="21"/>
      <c r="D1361" s="20"/>
      <c r="E1361" s="22"/>
      <c r="F1361" s="162"/>
      <c r="G1361" s="162"/>
      <c r="H1361" s="162"/>
      <c r="I1361" s="23">
        <f>I1381</f>
        <v>0</v>
      </c>
    </row>
    <row r="1362" spans="1:9" ht="16.5" customHeight="1" thickTop="1" x14ac:dyDescent="0.25">
      <c r="A1362" s="216"/>
      <c r="B1362" s="147"/>
      <c r="C1362" s="148"/>
      <c r="D1362" s="147"/>
      <c r="E1362" s="149"/>
      <c r="F1362" s="154"/>
      <c r="G1362" s="154"/>
      <c r="H1362" s="154"/>
      <c r="I1362" s="217"/>
    </row>
    <row r="1363" spans="1:9" ht="16.5" customHeight="1" x14ac:dyDescent="0.25">
      <c r="A1363" s="75"/>
      <c r="B1363" s="70"/>
      <c r="C1363" s="71"/>
      <c r="D1363" s="70"/>
      <c r="E1363" s="72"/>
      <c r="F1363" s="76"/>
      <c r="G1363" s="76"/>
      <c r="H1363" s="76"/>
      <c r="I1363" s="77"/>
    </row>
    <row r="1364" spans="1:9" ht="16.5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customHeight="1" x14ac:dyDescent="0.25">
      <c r="A1371" s="75"/>
      <c r="B1371" s="70"/>
      <c r="C1371" s="71"/>
      <c r="D1371" s="70"/>
      <c r="E1371" s="72"/>
      <c r="F1371" s="76"/>
      <c r="G1371" s="76"/>
      <c r="H1371" s="76"/>
      <c r="I1371" s="77"/>
    </row>
    <row r="1372" spans="1:9" ht="16.5" customHeight="1" x14ac:dyDescent="0.25">
      <c r="A1372" s="75"/>
      <c r="B1372" s="70"/>
      <c r="C1372" s="71"/>
      <c r="D1372" s="70"/>
      <c r="E1372" s="72"/>
      <c r="F1372" s="76"/>
      <c r="G1372" s="76"/>
      <c r="H1372" s="76"/>
      <c r="I1372" s="77"/>
    </row>
    <row r="1373" spans="1:9" ht="16.5" customHeight="1" x14ac:dyDescent="0.25">
      <c r="A1373" s="75"/>
      <c r="B1373" s="70"/>
      <c r="C1373" s="71"/>
      <c r="D1373" s="70"/>
      <c r="E1373" s="72"/>
      <c r="F1373" s="76"/>
      <c r="G1373" s="76"/>
      <c r="H1373" s="76"/>
      <c r="I1373" s="77"/>
    </row>
    <row r="1374" spans="1:9" ht="16.5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customHeight="1" thickBot="1" x14ac:dyDescent="0.3">
      <c r="A1380" s="83"/>
      <c r="B1380" s="84"/>
      <c r="C1380" s="85"/>
      <c r="D1380" s="84"/>
      <c r="E1380" s="86"/>
      <c r="F1380" s="87"/>
      <c r="G1380" s="87"/>
      <c r="H1380" s="87"/>
      <c r="I1380" s="88"/>
    </row>
    <row r="1381" spans="1:9" ht="16.5" customHeight="1" thickTop="1" thickBot="1" x14ac:dyDescent="0.3">
      <c r="A1381" s="89" t="s">
        <v>43</v>
      </c>
      <c r="B1381" s="90"/>
      <c r="C1381" s="91"/>
      <c r="D1381" s="90"/>
      <c r="E1381" s="152">
        <f>SUM(E1362:E1380)</f>
        <v>0</v>
      </c>
      <c r="F1381" s="92">
        <f>SUM(F1362:F1380)</f>
        <v>0</v>
      </c>
      <c r="G1381" s="92">
        <f>SUM(G1362:G1380)</f>
        <v>0</v>
      </c>
      <c r="H1381" s="92">
        <f>SUM(H1362:H1380)</f>
        <v>0</v>
      </c>
      <c r="I1381" s="93">
        <f>SUM(I1362:I1380)</f>
        <v>0</v>
      </c>
    </row>
    <row r="1382" spans="1:9" ht="15.75" thickTop="1" x14ac:dyDescent="0.25"/>
    <row r="1383" spans="1:9" x14ac:dyDescent="0.25">
      <c r="A1383" s="311" t="s">
        <v>96</v>
      </c>
      <c r="B1383" s="311"/>
      <c r="C1383" s="311"/>
      <c r="D1383" s="311"/>
      <c r="E1383" s="311"/>
      <c r="F1383" s="311"/>
      <c r="G1383" s="311"/>
      <c r="H1383" s="311"/>
      <c r="I1383" s="311"/>
    </row>
    <row r="1384" spans="1:9" x14ac:dyDescent="0.25">
      <c r="A1384" s="629"/>
      <c r="B1384" s="629"/>
    </row>
    <row r="1385" spans="1:9" x14ac:dyDescent="0.25">
      <c r="A1385" s="629"/>
      <c r="B1385" s="629"/>
    </row>
    <row r="1386" spans="1:9" x14ac:dyDescent="0.25">
      <c r="A1386" s="629">
        <f>A1299+A1227+A1071+A917+A407+A307+A217+A208+A27</f>
        <v>82</v>
      </c>
      <c r="B1386" s="629"/>
      <c r="E1386" s="5">
        <f>E1220+E1061+E901+E660+E490+E277+E7</f>
        <v>5364.35</v>
      </c>
      <c r="I1386" s="5">
        <f>I1220+I1061+I901+I660+I490+I277+I7</f>
        <v>3467810.6310799997</v>
      </c>
    </row>
    <row r="1387" spans="1:9" x14ac:dyDescent="0.25">
      <c r="A1387" s="629"/>
      <c r="B1387" s="629"/>
    </row>
    <row r="1388" spans="1:9" x14ac:dyDescent="0.25">
      <c r="A1388" s="629"/>
      <c r="B1388" s="629"/>
    </row>
  </sheetData>
  <mergeCells count="8">
    <mergeCell ref="A1387:B1387"/>
    <mergeCell ref="A1388:B1388"/>
    <mergeCell ref="A1:I1"/>
    <mergeCell ref="A2:I2"/>
    <mergeCell ref="A3:I3"/>
    <mergeCell ref="A1384:B1384"/>
    <mergeCell ref="A1385:B1385"/>
    <mergeCell ref="A1386:B138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400"/>
  <sheetViews>
    <sheetView tabSelected="1" zoomScale="70" zoomScaleNormal="70" workbookViewId="0">
      <selection activeCell="H29" sqref="H29"/>
    </sheetView>
  </sheetViews>
  <sheetFormatPr defaultRowHeight="15" x14ac:dyDescent="0.25"/>
  <cols>
    <col min="1" max="1" width="4.85546875" style="961" customWidth="1"/>
    <col min="2" max="2" width="25.85546875" style="636" customWidth="1"/>
    <col min="3" max="3" width="56.7109375" style="961" customWidth="1"/>
    <col min="4" max="4" width="20.42578125" style="636" customWidth="1"/>
    <col min="5" max="5" width="11.140625" style="637" customWidth="1"/>
    <col min="6" max="6" width="16.140625" style="638" customWidth="1"/>
    <col min="7" max="7" width="16" style="638" customWidth="1"/>
    <col min="8" max="8" width="20.42578125" style="638" customWidth="1"/>
    <col min="9" max="9" width="19.5703125" style="638" customWidth="1"/>
    <col min="10" max="10" width="14.42578125" style="967" bestFit="1" customWidth="1"/>
    <col min="11" max="256" width="9.140625" style="967"/>
    <col min="257" max="257" width="4.85546875" style="967" customWidth="1"/>
    <col min="258" max="258" width="25.85546875" style="967" customWidth="1"/>
    <col min="259" max="259" width="56.7109375" style="967" customWidth="1"/>
    <col min="260" max="260" width="20.42578125" style="967" customWidth="1"/>
    <col min="261" max="261" width="11.140625" style="967" customWidth="1"/>
    <col min="262" max="262" width="16.140625" style="967" customWidth="1"/>
    <col min="263" max="263" width="16" style="967" customWidth="1"/>
    <col min="264" max="264" width="20.42578125" style="967" customWidth="1"/>
    <col min="265" max="265" width="19.5703125" style="967" customWidth="1"/>
    <col min="266" max="266" width="14.42578125" style="967" bestFit="1" customWidth="1"/>
    <col min="267" max="512" width="9.140625" style="967"/>
    <col min="513" max="513" width="4.85546875" style="967" customWidth="1"/>
    <col min="514" max="514" width="25.85546875" style="967" customWidth="1"/>
    <col min="515" max="515" width="56.7109375" style="967" customWidth="1"/>
    <col min="516" max="516" width="20.42578125" style="967" customWidth="1"/>
    <col min="517" max="517" width="11.140625" style="967" customWidth="1"/>
    <col min="518" max="518" width="16.140625" style="967" customWidth="1"/>
    <col min="519" max="519" width="16" style="967" customWidth="1"/>
    <col min="520" max="520" width="20.42578125" style="967" customWidth="1"/>
    <col min="521" max="521" width="19.5703125" style="967" customWidth="1"/>
    <col min="522" max="522" width="14.42578125" style="967" bestFit="1" customWidth="1"/>
    <col min="523" max="768" width="9.140625" style="967"/>
    <col min="769" max="769" width="4.85546875" style="967" customWidth="1"/>
    <col min="770" max="770" width="25.85546875" style="967" customWidth="1"/>
    <col min="771" max="771" width="56.7109375" style="967" customWidth="1"/>
    <col min="772" max="772" width="20.42578125" style="967" customWidth="1"/>
    <col min="773" max="773" width="11.140625" style="967" customWidth="1"/>
    <col min="774" max="774" width="16.140625" style="967" customWidth="1"/>
    <col min="775" max="775" width="16" style="967" customWidth="1"/>
    <col min="776" max="776" width="20.42578125" style="967" customWidth="1"/>
    <col min="777" max="777" width="19.5703125" style="967" customWidth="1"/>
    <col min="778" max="778" width="14.42578125" style="967" bestFit="1" customWidth="1"/>
    <col min="779" max="1024" width="9.140625" style="967"/>
    <col min="1025" max="1025" width="4.85546875" style="967" customWidth="1"/>
    <col min="1026" max="1026" width="25.85546875" style="967" customWidth="1"/>
    <col min="1027" max="1027" width="56.7109375" style="967" customWidth="1"/>
    <col min="1028" max="1028" width="20.42578125" style="967" customWidth="1"/>
    <col min="1029" max="1029" width="11.140625" style="967" customWidth="1"/>
    <col min="1030" max="1030" width="16.140625" style="967" customWidth="1"/>
    <col min="1031" max="1031" width="16" style="967" customWidth="1"/>
    <col min="1032" max="1032" width="20.42578125" style="967" customWidth="1"/>
    <col min="1033" max="1033" width="19.5703125" style="967" customWidth="1"/>
    <col min="1034" max="1034" width="14.42578125" style="967" bestFit="1" customWidth="1"/>
    <col min="1035" max="1280" width="9.140625" style="967"/>
    <col min="1281" max="1281" width="4.85546875" style="967" customWidth="1"/>
    <col min="1282" max="1282" width="25.85546875" style="967" customWidth="1"/>
    <col min="1283" max="1283" width="56.7109375" style="967" customWidth="1"/>
    <col min="1284" max="1284" width="20.42578125" style="967" customWidth="1"/>
    <col min="1285" max="1285" width="11.140625" style="967" customWidth="1"/>
    <col min="1286" max="1286" width="16.140625" style="967" customWidth="1"/>
    <col min="1287" max="1287" width="16" style="967" customWidth="1"/>
    <col min="1288" max="1288" width="20.42578125" style="967" customWidth="1"/>
    <col min="1289" max="1289" width="19.5703125" style="967" customWidth="1"/>
    <col min="1290" max="1290" width="14.42578125" style="967" bestFit="1" customWidth="1"/>
    <col min="1291" max="1536" width="9.140625" style="967"/>
    <col min="1537" max="1537" width="4.85546875" style="967" customWidth="1"/>
    <col min="1538" max="1538" width="25.85546875" style="967" customWidth="1"/>
    <col min="1539" max="1539" width="56.7109375" style="967" customWidth="1"/>
    <col min="1540" max="1540" width="20.42578125" style="967" customWidth="1"/>
    <col min="1541" max="1541" width="11.140625" style="967" customWidth="1"/>
    <col min="1542" max="1542" width="16.140625" style="967" customWidth="1"/>
    <col min="1543" max="1543" width="16" style="967" customWidth="1"/>
    <col min="1544" max="1544" width="20.42578125" style="967" customWidth="1"/>
    <col min="1545" max="1545" width="19.5703125" style="967" customWidth="1"/>
    <col min="1546" max="1546" width="14.42578125" style="967" bestFit="1" customWidth="1"/>
    <col min="1547" max="1792" width="9.140625" style="967"/>
    <col min="1793" max="1793" width="4.85546875" style="967" customWidth="1"/>
    <col min="1794" max="1794" width="25.85546875" style="967" customWidth="1"/>
    <col min="1795" max="1795" width="56.7109375" style="967" customWidth="1"/>
    <col min="1796" max="1796" width="20.42578125" style="967" customWidth="1"/>
    <col min="1797" max="1797" width="11.140625" style="967" customWidth="1"/>
    <col min="1798" max="1798" width="16.140625" style="967" customWidth="1"/>
    <col min="1799" max="1799" width="16" style="967" customWidth="1"/>
    <col min="1800" max="1800" width="20.42578125" style="967" customWidth="1"/>
    <col min="1801" max="1801" width="19.5703125" style="967" customWidth="1"/>
    <col min="1802" max="1802" width="14.42578125" style="967" bestFit="1" customWidth="1"/>
    <col min="1803" max="2048" width="9.140625" style="967"/>
    <col min="2049" max="2049" width="4.85546875" style="967" customWidth="1"/>
    <col min="2050" max="2050" width="25.85546875" style="967" customWidth="1"/>
    <col min="2051" max="2051" width="56.7109375" style="967" customWidth="1"/>
    <col min="2052" max="2052" width="20.42578125" style="967" customWidth="1"/>
    <col min="2053" max="2053" width="11.140625" style="967" customWidth="1"/>
    <col min="2054" max="2054" width="16.140625" style="967" customWidth="1"/>
    <col min="2055" max="2055" width="16" style="967" customWidth="1"/>
    <col min="2056" max="2056" width="20.42578125" style="967" customWidth="1"/>
    <col min="2057" max="2057" width="19.5703125" style="967" customWidth="1"/>
    <col min="2058" max="2058" width="14.42578125" style="967" bestFit="1" customWidth="1"/>
    <col min="2059" max="2304" width="9.140625" style="967"/>
    <col min="2305" max="2305" width="4.85546875" style="967" customWidth="1"/>
    <col min="2306" max="2306" width="25.85546875" style="967" customWidth="1"/>
    <col min="2307" max="2307" width="56.7109375" style="967" customWidth="1"/>
    <col min="2308" max="2308" width="20.42578125" style="967" customWidth="1"/>
    <col min="2309" max="2309" width="11.140625" style="967" customWidth="1"/>
    <col min="2310" max="2310" width="16.140625" style="967" customWidth="1"/>
    <col min="2311" max="2311" width="16" style="967" customWidth="1"/>
    <col min="2312" max="2312" width="20.42578125" style="967" customWidth="1"/>
    <col min="2313" max="2313" width="19.5703125" style="967" customWidth="1"/>
    <col min="2314" max="2314" width="14.42578125" style="967" bestFit="1" customWidth="1"/>
    <col min="2315" max="2560" width="9.140625" style="967"/>
    <col min="2561" max="2561" width="4.85546875" style="967" customWidth="1"/>
    <col min="2562" max="2562" width="25.85546875" style="967" customWidth="1"/>
    <col min="2563" max="2563" width="56.7109375" style="967" customWidth="1"/>
    <col min="2564" max="2564" width="20.42578125" style="967" customWidth="1"/>
    <col min="2565" max="2565" width="11.140625" style="967" customWidth="1"/>
    <col min="2566" max="2566" width="16.140625" style="967" customWidth="1"/>
    <col min="2567" max="2567" width="16" style="967" customWidth="1"/>
    <col min="2568" max="2568" width="20.42578125" style="967" customWidth="1"/>
    <col min="2569" max="2569" width="19.5703125" style="967" customWidth="1"/>
    <col min="2570" max="2570" width="14.42578125" style="967" bestFit="1" customWidth="1"/>
    <col min="2571" max="2816" width="9.140625" style="967"/>
    <col min="2817" max="2817" width="4.85546875" style="967" customWidth="1"/>
    <col min="2818" max="2818" width="25.85546875" style="967" customWidth="1"/>
    <col min="2819" max="2819" width="56.7109375" style="967" customWidth="1"/>
    <col min="2820" max="2820" width="20.42578125" style="967" customWidth="1"/>
    <col min="2821" max="2821" width="11.140625" style="967" customWidth="1"/>
    <col min="2822" max="2822" width="16.140625" style="967" customWidth="1"/>
    <col min="2823" max="2823" width="16" style="967" customWidth="1"/>
    <col min="2824" max="2824" width="20.42578125" style="967" customWidth="1"/>
    <col min="2825" max="2825" width="19.5703125" style="967" customWidth="1"/>
    <col min="2826" max="2826" width="14.42578125" style="967" bestFit="1" customWidth="1"/>
    <col min="2827" max="3072" width="9.140625" style="967"/>
    <col min="3073" max="3073" width="4.85546875" style="967" customWidth="1"/>
    <col min="3074" max="3074" width="25.85546875" style="967" customWidth="1"/>
    <col min="3075" max="3075" width="56.7109375" style="967" customWidth="1"/>
    <col min="3076" max="3076" width="20.42578125" style="967" customWidth="1"/>
    <col min="3077" max="3077" width="11.140625" style="967" customWidth="1"/>
    <col min="3078" max="3078" width="16.140625" style="967" customWidth="1"/>
    <col min="3079" max="3079" width="16" style="967" customWidth="1"/>
    <col min="3080" max="3080" width="20.42578125" style="967" customWidth="1"/>
    <col min="3081" max="3081" width="19.5703125" style="967" customWidth="1"/>
    <col min="3082" max="3082" width="14.42578125" style="967" bestFit="1" customWidth="1"/>
    <col min="3083" max="3328" width="9.140625" style="967"/>
    <col min="3329" max="3329" width="4.85546875" style="967" customWidth="1"/>
    <col min="3330" max="3330" width="25.85546875" style="967" customWidth="1"/>
    <col min="3331" max="3331" width="56.7109375" style="967" customWidth="1"/>
    <col min="3332" max="3332" width="20.42578125" style="967" customWidth="1"/>
    <col min="3333" max="3333" width="11.140625" style="967" customWidth="1"/>
    <col min="3334" max="3334" width="16.140625" style="967" customWidth="1"/>
    <col min="3335" max="3335" width="16" style="967" customWidth="1"/>
    <col min="3336" max="3336" width="20.42578125" style="967" customWidth="1"/>
    <col min="3337" max="3337" width="19.5703125" style="967" customWidth="1"/>
    <col min="3338" max="3338" width="14.42578125" style="967" bestFit="1" customWidth="1"/>
    <col min="3339" max="3584" width="9.140625" style="967"/>
    <col min="3585" max="3585" width="4.85546875" style="967" customWidth="1"/>
    <col min="3586" max="3586" width="25.85546875" style="967" customWidth="1"/>
    <col min="3587" max="3587" width="56.7109375" style="967" customWidth="1"/>
    <col min="3588" max="3588" width="20.42578125" style="967" customWidth="1"/>
    <col min="3589" max="3589" width="11.140625" style="967" customWidth="1"/>
    <col min="3590" max="3590" width="16.140625" style="967" customWidth="1"/>
    <col min="3591" max="3591" width="16" style="967" customWidth="1"/>
    <col min="3592" max="3592" width="20.42578125" style="967" customWidth="1"/>
    <col min="3593" max="3593" width="19.5703125" style="967" customWidth="1"/>
    <col min="3594" max="3594" width="14.42578125" style="967" bestFit="1" customWidth="1"/>
    <col min="3595" max="3840" width="9.140625" style="967"/>
    <col min="3841" max="3841" width="4.85546875" style="967" customWidth="1"/>
    <col min="3842" max="3842" width="25.85546875" style="967" customWidth="1"/>
    <col min="3843" max="3843" width="56.7109375" style="967" customWidth="1"/>
    <col min="3844" max="3844" width="20.42578125" style="967" customWidth="1"/>
    <col min="3845" max="3845" width="11.140625" style="967" customWidth="1"/>
    <col min="3846" max="3846" width="16.140625" style="967" customWidth="1"/>
    <col min="3847" max="3847" width="16" style="967" customWidth="1"/>
    <col min="3848" max="3848" width="20.42578125" style="967" customWidth="1"/>
    <col min="3849" max="3849" width="19.5703125" style="967" customWidth="1"/>
    <col min="3850" max="3850" width="14.42578125" style="967" bestFit="1" customWidth="1"/>
    <col min="3851" max="4096" width="9.140625" style="967"/>
    <col min="4097" max="4097" width="4.85546875" style="967" customWidth="1"/>
    <col min="4098" max="4098" width="25.85546875" style="967" customWidth="1"/>
    <col min="4099" max="4099" width="56.7109375" style="967" customWidth="1"/>
    <col min="4100" max="4100" width="20.42578125" style="967" customWidth="1"/>
    <col min="4101" max="4101" width="11.140625" style="967" customWidth="1"/>
    <col min="4102" max="4102" width="16.140625" style="967" customWidth="1"/>
    <col min="4103" max="4103" width="16" style="967" customWidth="1"/>
    <col min="4104" max="4104" width="20.42578125" style="967" customWidth="1"/>
    <col min="4105" max="4105" width="19.5703125" style="967" customWidth="1"/>
    <col min="4106" max="4106" width="14.42578125" style="967" bestFit="1" customWidth="1"/>
    <col min="4107" max="4352" width="9.140625" style="967"/>
    <col min="4353" max="4353" width="4.85546875" style="967" customWidth="1"/>
    <col min="4354" max="4354" width="25.85546875" style="967" customWidth="1"/>
    <col min="4355" max="4355" width="56.7109375" style="967" customWidth="1"/>
    <col min="4356" max="4356" width="20.42578125" style="967" customWidth="1"/>
    <col min="4357" max="4357" width="11.140625" style="967" customWidth="1"/>
    <col min="4358" max="4358" width="16.140625" style="967" customWidth="1"/>
    <col min="4359" max="4359" width="16" style="967" customWidth="1"/>
    <col min="4360" max="4360" width="20.42578125" style="967" customWidth="1"/>
    <col min="4361" max="4361" width="19.5703125" style="967" customWidth="1"/>
    <col min="4362" max="4362" width="14.42578125" style="967" bestFit="1" customWidth="1"/>
    <col min="4363" max="4608" width="9.140625" style="967"/>
    <col min="4609" max="4609" width="4.85546875" style="967" customWidth="1"/>
    <col min="4610" max="4610" width="25.85546875" style="967" customWidth="1"/>
    <col min="4611" max="4611" width="56.7109375" style="967" customWidth="1"/>
    <col min="4612" max="4612" width="20.42578125" style="967" customWidth="1"/>
    <col min="4613" max="4613" width="11.140625" style="967" customWidth="1"/>
    <col min="4614" max="4614" width="16.140625" style="967" customWidth="1"/>
    <col min="4615" max="4615" width="16" style="967" customWidth="1"/>
    <col min="4616" max="4616" width="20.42578125" style="967" customWidth="1"/>
    <col min="4617" max="4617" width="19.5703125" style="967" customWidth="1"/>
    <col min="4618" max="4618" width="14.42578125" style="967" bestFit="1" customWidth="1"/>
    <col min="4619" max="4864" width="9.140625" style="967"/>
    <col min="4865" max="4865" width="4.85546875" style="967" customWidth="1"/>
    <col min="4866" max="4866" width="25.85546875" style="967" customWidth="1"/>
    <col min="4867" max="4867" width="56.7109375" style="967" customWidth="1"/>
    <col min="4868" max="4868" width="20.42578125" style="967" customWidth="1"/>
    <col min="4869" max="4869" width="11.140625" style="967" customWidth="1"/>
    <col min="4870" max="4870" width="16.140625" style="967" customWidth="1"/>
    <col min="4871" max="4871" width="16" style="967" customWidth="1"/>
    <col min="4872" max="4872" width="20.42578125" style="967" customWidth="1"/>
    <col min="4873" max="4873" width="19.5703125" style="967" customWidth="1"/>
    <col min="4874" max="4874" width="14.42578125" style="967" bestFit="1" customWidth="1"/>
    <col min="4875" max="5120" width="9.140625" style="967"/>
    <col min="5121" max="5121" width="4.85546875" style="967" customWidth="1"/>
    <col min="5122" max="5122" width="25.85546875" style="967" customWidth="1"/>
    <col min="5123" max="5123" width="56.7109375" style="967" customWidth="1"/>
    <col min="5124" max="5124" width="20.42578125" style="967" customWidth="1"/>
    <col min="5125" max="5125" width="11.140625" style="967" customWidth="1"/>
    <col min="5126" max="5126" width="16.140625" style="967" customWidth="1"/>
    <col min="5127" max="5127" width="16" style="967" customWidth="1"/>
    <col min="5128" max="5128" width="20.42578125" style="967" customWidth="1"/>
    <col min="5129" max="5129" width="19.5703125" style="967" customWidth="1"/>
    <col min="5130" max="5130" width="14.42578125" style="967" bestFit="1" customWidth="1"/>
    <col min="5131" max="5376" width="9.140625" style="967"/>
    <col min="5377" max="5377" width="4.85546875" style="967" customWidth="1"/>
    <col min="5378" max="5378" width="25.85546875" style="967" customWidth="1"/>
    <col min="5379" max="5379" width="56.7109375" style="967" customWidth="1"/>
    <col min="5380" max="5380" width="20.42578125" style="967" customWidth="1"/>
    <col min="5381" max="5381" width="11.140625" style="967" customWidth="1"/>
    <col min="5382" max="5382" width="16.140625" style="967" customWidth="1"/>
    <col min="5383" max="5383" width="16" style="967" customWidth="1"/>
    <col min="5384" max="5384" width="20.42578125" style="967" customWidth="1"/>
    <col min="5385" max="5385" width="19.5703125" style="967" customWidth="1"/>
    <col min="5386" max="5386" width="14.42578125" style="967" bestFit="1" customWidth="1"/>
    <col min="5387" max="5632" width="9.140625" style="967"/>
    <col min="5633" max="5633" width="4.85546875" style="967" customWidth="1"/>
    <col min="5634" max="5634" width="25.85546875" style="967" customWidth="1"/>
    <col min="5635" max="5635" width="56.7109375" style="967" customWidth="1"/>
    <col min="5636" max="5636" width="20.42578125" style="967" customWidth="1"/>
    <col min="5637" max="5637" width="11.140625" style="967" customWidth="1"/>
    <col min="5638" max="5638" width="16.140625" style="967" customWidth="1"/>
    <col min="5639" max="5639" width="16" style="967" customWidth="1"/>
    <col min="5640" max="5640" width="20.42578125" style="967" customWidth="1"/>
    <col min="5641" max="5641" width="19.5703125" style="967" customWidth="1"/>
    <col min="5642" max="5642" width="14.42578125" style="967" bestFit="1" customWidth="1"/>
    <col min="5643" max="5888" width="9.140625" style="967"/>
    <col min="5889" max="5889" width="4.85546875" style="967" customWidth="1"/>
    <col min="5890" max="5890" width="25.85546875" style="967" customWidth="1"/>
    <col min="5891" max="5891" width="56.7109375" style="967" customWidth="1"/>
    <col min="5892" max="5892" width="20.42578125" style="967" customWidth="1"/>
    <col min="5893" max="5893" width="11.140625" style="967" customWidth="1"/>
    <col min="5894" max="5894" width="16.140625" style="967" customWidth="1"/>
    <col min="5895" max="5895" width="16" style="967" customWidth="1"/>
    <col min="5896" max="5896" width="20.42578125" style="967" customWidth="1"/>
    <col min="5897" max="5897" width="19.5703125" style="967" customWidth="1"/>
    <col min="5898" max="5898" width="14.42578125" style="967" bestFit="1" customWidth="1"/>
    <col min="5899" max="6144" width="9.140625" style="967"/>
    <col min="6145" max="6145" width="4.85546875" style="967" customWidth="1"/>
    <col min="6146" max="6146" width="25.85546875" style="967" customWidth="1"/>
    <col min="6147" max="6147" width="56.7109375" style="967" customWidth="1"/>
    <col min="6148" max="6148" width="20.42578125" style="967" customWidth="1"/>
    <col min="6149" max="6149" width="11.140625" style="967" customWidth="1"/>
    <col min="6150" max="6150" width="16.140625" style="967" customWidth="1"/>
    <col min="6151" max="6151" width="16" style="967" customWidth="1"/>
    <col min="6152" max="6152" width="20.42578125" style="967" customWidth="1"/>
    <col min="6153" max="6153" width="19.5703125" style="967" customWidth="1"/>
    <col min="6154" max="6154" width="14.42578125" style="967" bestFit="1" customWidth="1"/>
    <col min="6155" max="6400" width="9.140625" style="967"/>
    <col min="6401" max="6401" width="4.85546875" style="967" customWidth="1"/>
    <col min="6402" max="6402" width="25.85546875" style="967" customWidth="1"/>
    <col min="6403" max="6403" width="56.7109375" style="967" customWidth="1"/>
    <col min="6404" max="6404" width="20.42578125" style="967" customWidth="1"/>
    <col min="6405" max="6405" width="11.140625" style="967" customWidth="1"/>
    <col min="6406" max="6406" width="16.140625" style="967" customWidth="1"/>
    <col min="6407" max="6407" width="16" style="967" customWidth="1"/>
    <col min="6408" max="6408" width="20.42578125" style="967" customWidth="1"/>
    <col min="6409" max="6409" width="19.5703125" style="967" customWidth="1"/>
    <col min="6410" max="6410" width="14.42578125" style="967" bestFit="1" customWidth="1"/>
    <col min="6411" max="6656" width="9.140625" style="967"/>
    <col min="6657" max="6657" width="4.85546875" style="967" customWidth="1"/>
    <col min="6658" max="6658" width="25.85546875" style="967" customWidth="1"/>
    <col min="6659" max="6659" width="56.7109375" style="967" customWidth="1"/>
    <col min="6660" max="6660" width="20.42578125" style="967" customWidth="1"/>
    <col min="6661" max="6661" width="11.140625" style="967" customWidth="1"/>
    <col min="6662" max="6662" width="16.140625" style="967" customWidth="1"/>
    <col min="6663" max="6663" width="16" style="967" customWidth="1"/>
    <col min="6664" max="6664" width="20.42578125" style="967" customWidth="1"/>
    <col min="6665" max="6665" width="19.5703125" style="967" customWidth="1"/>
    <col min="6666" max="6666" width="14.42578125" style="967" bestFit="1" customWidth="1"/>
    <col min="6667" max="6912" width="9.140625" style="967"/>
    <col min="6913" max="6913" width="4.85546875" style="967" customWidth="1"/>
    <col min="6914" max="6914" width="25.85546875" style="967" customWidth="1"/>
    <col min="6915" max="6915" width="56.7109375" style="967" customWidth="1"/>
    <col min="6916" max="6916" width="20.42578125" style="967" customWidth="1"/>
    <col min="6917" max="6917" width="11.140625" style="967" customWidth="1"/>
    <col min="6918" max="6918" width="16.140625" style="967" customWidth="1"/>
    <col min="6919" max="6919" width="16" style="967" customWidth="1"/>
    <col min="6920" max="6920" width="20.42578125" style="967" customWidth="1"/>
    <col min="6921" max="6921" width="19.5703125" style="967" customWidth="1"/>
    <col min="6922" max="6922" width="14.42578125" style="967" bestFit="1" customWidth="1"/>
    <col min="6923" max="7168" width="9.140625" style="967"/>
    <col min="7169" max="7169" width="4.85546875" style="967" customWidth="1"/>
    <col min="7170" max="7170" width="25.85546875" style="967" customWidth="1"/>
    <col min="7171" max="7171" width="56.7109375" style="967" customWidth="1"/>
    <col min="7172" max="7172" width="20.42578125" style="967" customWidth="1"/>
    <col min="7173" max="7173" width="11.140625" style="967" customWidth="1"/>
    <col min="7174" max="7174" width="16.140625" style="967" customWidth="1"/>
    <col min="7175" max="7175" width="16" style="967" customWidth="1"/>
    <col min="7176" max="7176" width="20.42578125" style="967" customWidth="1"/>
    <col min="7177" max="7177" width="19.5703125" style="967" customWidth="1"/>
    <col min="7178" max="7178" width="14.42578125" style="967" bestFit="1" customWidth="1"/>
    <col min="7179" max="7424" width="9.140625" style="967"/>
    <col min="7425" max="7425" width="4.85546875" style="967" customWidth="1"/>
    <col min="7426" max="7426" width="25.85546875" style="967" customWidth="1"/>
    <col min="7427" max="7427" width="56.7109375" style="967" customWidth="1"/>
    <col min="7428" max="7428" width="20.42578125" style="967" customWidth="1"/>
    <col min="7429" max="7429" width="11.140625" style="967" customWidth="1"/>
    <col min="7430" max="7430" width="16.140625" style="967" customWidth="1"/>
    <col min="7431" max="7431" width="16" style="967" customWidth="1"/>
    <col min="7432" max="7432" width="20.42578125" style="967" customWidth="1"/>
    <col min="7433" max="7433" width="19.5703125" style="967" customWidth="1"/>
    <col min="7434" max="7434" width="14.42578125" style="967" bestFit="1" customWidth="1"/>
    <col min="7435" max="7680" width="9.140625" style="967"/>
    <col min="7681" max="7681" width="4.85546875" style="967" customWidth="1"/>
    <col min="7682" max="7682" width="25.85546875" style="967" customWidth="1"/>
    <col min="7683" max="7683" width="56.7109375" style="967" customWidth="1"/>
    <col min="7684" max="7684" width="20.42578125" style="967" customWidth="1"/>
    <col min="7685" max="7685" width="11.140625" style="967" customWidth="1"/>
    <col min="7686" max="7686" width="16.140625" style="967" customWidth="1"/>
    <col min="7687" max="7687" width="16" style="967" customWidth="1"/>
    <col min="7688" max="7688" width="20.42578125" style="967" customWidth="1"/>
    <col min="7689" max="7689" width="19.5703125" style="967" customWidth="1"/>
    <col min="7690" max="7690" width="14.42578125" style="967" bestFit="1" customWidth="1"/>
    <col min="7691" max="7936" width="9.140625" style="967"/>
    <col min="7937" max="7937" width="4.85546875" style="967" customWidth="1"/>
    <col min="7938" max="7938" width="25.85546875" style="967" customWidth="1"/>
    <col min="7939" max="7939" width="56.7109375" style="967" customWidth="1"/>
    <col min="7940" max="7940" width="20.42578125" style="967" customWidth="1"/>
    <col min="7941" max="7941" width="11.140625" style="967" customWidth="1"/>
    <col min="7942" max="7942" width="16.140625" style="967" customWidth="1"/>
    <col min="7943" max="7943" width="16" style="967" customWidth="1"/>
    <col min="7944" max="7944" width="20.42578125" style="967" customWidth="1"/>
    <col min="7945" max="7945" width="19.5703125" style="967" customWidth="1"/>
    <col min="7946" max="7946" width="14.42578125" style="967" bestFit="1" customWidth="1"/>
    <col min="7947" max="8192" width="9.140625" style="967"/>
    <col min="8193" max="8193" width="4.85546875" style="967" customWidth="1"/>
    <col min="8194" max="8194" width="25.85546875" style="967" customWidth="1"/>
    <col min="8195" max="8195" width="56.7109375" style="967" customWidth="1"/>
    <col min="8196" max="8196" width="20.42578125" style="967" customWidth="1"/>
    <col min="8197" max="8197" width="11.140625" style="967" customWidth="1"/>
    <col min="8198" max="8198" width="16.140625" style="967" customWidth="1"/>
    <col min="8199" max="8199" width="16" style="967" customWidth="1"/>
    <col min="8200" max="8200" width="20.42578125" style="967" customWidth="1"/>
    <col min="8201" max="8201" width="19.5703125" style="967" customWidth="1"/>
    <col min="8202" max="8202" width="14.42578125" style="967" bestFit="1" customWidth="1"/>
    <col min="8203" max="8448" width="9.140625" style="967"/>
    <col min="8449" max="8449" width="4.85546875" style="967" customWidth="1"/>
    <col min="8450" max="8450" width="25.85546875" style="967" customWidth="1"/>
    <col min="8451" max="8451" width="56.7109375" style="967" customWidth="1"/>
    <col min="8452" max="8452" width="20.42578125" style="967" customWidth="1"/>
    <col min="8453" max="8453" width="11.140625" style="967" customWidth="1"/>
    <col min="8454" max="8454" width="16.140625" style="967" customWidth="1"/>
    <col min="8455" max="8455" width="16" style="967" customWidth="1"/>
    <col min="8456" max="8456" width="20.42578125" style="967" customWidth="1"/>
    <col min="8457" max="8457" width="19.5703125" style="967" customWidth="1"/>
    <col min="8458" max="8458" width="14.42578125" style="967" bestFit="1" customWidth="1"/>
    <col min="8459" max="8704" width="9.140625" style="967"/>
    <col min="8705" max="8705" width="4.85546875" style="967" customWidth="1"/>
    <col min="8706" max="8706" width="25.85546875" style="967" customWidth="1"/>
    <col min="8707" max="8707" width="56.7109375" style="967" customWidth="1"/>
    <col min="8708" max="8708" width="20.42578125" style="967" customWidth="1"/>
    <col min="8709" max="8709" width="11.140625" style="967" customWidth="1"/>
    <col min="8710" max="8710" width="16.140625" style="967" customWidth="1"/>
    <col min="8711" max="8711" width="16" style="967" customWidth="1"/>
    <col min="8712" max="8712" width="20.42578125" style="967" customWidth="1"/>
    <col min="8713" max="8713" width="19.5703125" style="967" customWidth="1"/>
    <col min="8714" max="8714" width="14.42578125" style="967" bestFit="1" customWidth="1"/>
    <col min="8715" max="8960" width="9.140625" style="967"/>
    <col min="8961" max="8961" width="4.85546875" style="967" customWidth="1"/>
    <col min="8962" max="8962" width="25.85546875" style="967" customWidth="1"/>
    <col min="8963" max="8963" width="56.7109375" style="967" customWidth="1"/>
    <col min="8964" max="8964" width="20.42578125" style="967" customWidth="1"/>
    <col min="8965" max="8965" width="11.140625" style="967" customWidth="1"/>
    <col min="8966" max="8966" width="16.140625" style="967" customWidth="1"/>
    <col min="8967" max="8967" width="16" style="967" customWidth="1"/>
    <col min="8968" max="8968" width="20.42578125" style="967" customWidth="1"/>
    <col min="8969" max="8969" width="19.5703125" style="967" customWidth="1"/>
    <col min="8970" max="8970" width="14.42578125" style="967" bestFit="1" customWidth="1"/>
    <col min="8971" max="9216" width="9.140625" style="967"/>
    <col min="9217" max="9217" width="4.85546875" style="967" customWidth="1"/>
    <col min="9218" max="9218" width="25.85546875" style="967" customWidth="1"/>
    <col min="9219" max="9219" width="56.7109375" style="967" customWidth="1"/>
    <col min="9220" max="9220" width="20.42578125" style="967" customWidth="1"/>
    <col min="9221" max="9221" width="11.140625" style="967" customWidth="1"/>
    <col min="9222" max="9222" width="16.140625" style="967" customWidth="1"/>
    <col min="9223" max="9223" width="16" style="967" customWidth="1"/>
    <col min="9224" max="9224" width="20.42578125" style="967" customWidth="1"/>
    <col min="9225" max="9225" width="19.5703125" style="967" customWidth="1"/>
    <col min="9226" max="9226" width="14.42578125" style="967" bestFit="1" customWidth="1"/>
    <col min="9227" max="9472" width="9.140625" style="967"/>
    <col min="9473" max="9473" width="4.85546875" style="967" customWidth="1"/>
    <col min="9474" max="9474" width="25.85546875" style="967" customWidth="1"/>
    <col min="9475" max="9475" width="56.7109375" style="967" customWidth="1"/>
    <col min="9476" max="9476" width="20.42578125" style="967" customWidth="1"/>
    <col min="9477" max="9477" width="11.140625" style="967" customWidth="1"/>
    <col min="9478" max="9478" width="16.140625" style="967" customWidth="1"/>
    <col min="9479" max="9479" width="16" style="967" customWidth="1"/>
    <col min="9480" max="9480" width="20.42578125" style="967" customWidth="1"/>
    <col min="9481" max="9481" width="19.5703125" style="967" customWidth="1"/>
    <col min="9482" max="9482" width="14.42578125" style="967" bestFit="1" customWidth="1"/>
    <col min="9483" max="9728" width="9.140625" style="967"/>
    <col min="9729" max="9729" width="4.85546875" style="967" customWidth="1"/>
    <col min="9730" max="9730" width="25.85546875" style="967" customWidth="1"/>
    <col min="9731" max="9731" width="56.7109375" style="967" customWidth="1"/>
    <col min="9732" max="9732" width="20.42578125" style="967" customWidth="1"/>
    <col min="9733" max="9733" width="11.140625" style="967" customWidth="1"/>
    <col min="9734" max="9734" width="16.140625" style="967" customWidth="1"/>
    <col min="9735" max="9735" width="16" style="967" customWidth="1"/>
    <col min="9736" max="9736" width="20.42578125" style="967" customWidth="1"/>
    <col min="9737" max="9737" width="19.5703125" style="967" customWidth="1"/>
    <col min="9738" max="9738" width="14.42578125" style="967" bestFit="1" customWidth="1"/>
    <col min="9739" max="9984" width="9.140625" style="967"/>
    <col min="9985" max="9985" width="4.85546875" style="967" customWidth="1"/>
    <col min="9986" max="9986" width="25.85546875" style="967" customWidth="1"/>
    <col min="9987" max="9987" width="56.7109375" style="967" customWidth="1"/>
    <col min="9988" max="9988" width="20.42578125" style="967" customWidth="1"/>
    <col min="9989" max="9989" width="11.140625" style="967" customWidth="1"/>
    <col min="9990" max="9990" width="16.140625" style="967" customWidth="1"/>
    <col min="9991" max="9991" width="16" style="967" customWidth="1"/>
    <col min="9992" max="9992" width="20.42578125" style="967" customWidth="1"/>
    <col min="9993" max="9993" width="19.5703125" style="967" customWidth="1"/>
    <col min="9994" max="9994" width="14.42578125" style="967" bestFit="1" customWidth="1"/>
    <col min="9995" max="10240" width="9.140625" style="967"/>
    <col min="10241" max="10241" width="4.85546875" style="967" customWidth="1"/>
    <col min="10242" max="10242" width="25.85546875" style="967" customWidth="1"/>
    <col min="10243" max="10243" width="56.7109375" style="967" customWidth="1"/>
    <col min="10244" max="10244" width="20.42578125" style="967" customWidth="1"/>
    <col min="10245" max="10245" width="11.140625" style="967" customWidth="1"/>
    <col min="10246" max="10246" width="16.140625" style="967" customWidth="1"/>
    <col min="10247" max="10247" width="16" style="967" customWidth="1"/>
    <col min="10248" max="10248" width="20.42578125" style="967" customWidth="1"/>
    <col min="10249" max="10249" width="19.5703125" style="967" customWidth="1"/>
    <col min="10250" max="10250" width="14.42578125" style="967" bestFit="1" customWidth="1"/>
    <col min="10251" max="10496" width="9.140625" style="967"/>
    <col min="10497" max="10497" width="4.85546875" style="967" customWidth="1"/>
    <col min="10498" max="10498" width="25.85546875" style="967" customWidth="1"/>
    <col min="10499" max="10499" width="56.7109375" style="967" customWidth="1"/>
    <col min="10500" max="10500" width="20.42578125" style="967" customWidth="1"/>
    <col min="10501" max="10501" width="11.140625" style="967" customWidth="1"/>
    <col min="10502" max="10502" width="16.140625" style="967" customWidth="1"/>
    <col min="10503" max="10503" width="16" style="967" customWidth="1"/>
    <col min="10504" max="10504" width="20.42578125" style="967" customWidth="1"/>
    <col min="10505" max="10505" width="19.5703125" style="967" customWidth="1"/>
    <col min="10506" max="10506" width="14.42578125" style="967" bestFit="1" customWidth="1"/>
    <col min="10507" max="10752" width="9.140625" style="967"/>
    <col min="10753" max="10753" width="4.85546875" style="967" customWidth="1"/>
    <col min="10754" max="10754" width="25.85546875" style="967" customWidth="1"/>
    <col min="10755" max="10755" width="56.7109375" style="967" customWidth="1"/>
    <col min="10756" max="10756" width="20.42578125" style="967" customWidth="1"/>
    <col min="10757" max="10757" width="11.140625" style="967" customWidth="1"/>
    <col min="10758" max="10758" width="16.140625" style="967" customWidth="1"/>
    <col min="10759" max="10759" width="16" style="967" customWidth="1"/>
    <col min="10760" max="10760" width="20.42578125" style="967" customWidth="1"/>
    <col min="10761" max="10761" width="19.5703125" style="967" customWidth="1"/>
    <col min="10762" max="10762" width="14.42578125" style="967" bestFit="1" customWidth="1"/>
    <col min="10763" max="11008" width="9.140625" style="967"/>
    <col min="11009" max="11009" width="4.85546875" style="967" customWidth="1"/>
    <col min="11010" max="11010" width="25.85546875" style="967" customWidth="1"/>
    <col min="11011" max="11011" width="56.7109375" style="967" customWidth="1"/>
    <col min="11012" max="11012" width="20.42578125" style="967" customWidth="1"/>
    <col min="11013" max="11013" width="11.140625" style="967" customWidth="1"/>
    <col min="11014" max="11014" width="16.140625" style="967" customWidth="1"/>
    <col min="11015" max="11015" width="16" style="967" customWidth="1"/>
    <col min="11016" max="11016" width="20.42578125" style="967" customWidth="1"/>
    <col min="11017" max="11017" width="19.5703125" style="967" customWidth="1"/>
    <col min="11018" max="11018" width="14.42578125" style="967" bestFit="1" customWidth="1"/>
    <col min="11019" max="11264" width="9.140625" style="967"/>
    <col min="11265" max="11265" width="4.85546875" style="967" customWidth="1"/>
    <col min="11266" max="11266" width="25.85546875" style="967" customWidth="1"/>
    <col min="11267" max="11267" width="56.7109375" style="967" customWidth="1"/>
    <col min="11268" max="11268" width="20.42578125" style="967" customWidth="1"/>
    <col min="11269" max="11269" width="11.140625" style="967" customWidth="1"/>
    <col min="11270" max="11270" width="16.140625" style="967" customWidth="1"/>
    <col min="11271" max="11271" width="16" style="967" customWidth="1"/>
    <col min="11272" max="11272" width="20.42578125" style="967" customWidth="1"/>
    <col min="11273" max="11273" width="19.5703125" style="967" customWidth="1"/>
    <col min="11274" max="11274" width="14.42578125" style="967" bestFit="1" customWidth="1"/>
    <col min="11275" max="11520" width="9.140625" style="967"/>
    <col min="11521" max="11521" width="4.85546875" style="967" customWidth="1"/>
    <col min="11522" max="11522" width="25.85546875" style="967" customWidth="1"/>
    <col min="11523" max="11523" width="56.7109375" style="967" customWidth="1"/>
    <col min="11524" max="11524" width="20.42578125" style="967" customWidth="1"/>
    <col min="11525" max="11525" width="11.140625" style="967" customWidth="1"/>
    <col min="11526" max="11526" width="16.140625" style="967" customWidth="1"/>
    <col min="11527" max="11527" width="16" style="967" customWidth="1"/>
    <col min="11528" max="11528" width="20.42578125" style="967" customWidth="1"/>
    <col min="11529" max="11529" width="19.5703125" style="967" customWidth="1"/>
    <col min="11530" max="11530" width="14.42578125" style="967" bestFit="1" customWidth="1"/>
    <col min="11531" max="11776" width="9.140625" style="967"/>
    <col min="11777" max="11777" width="4.85546875" style="967" customWidth="1"/>
    <col min="11778" max="11778" width="25.85546875" style="967" customWidth="1"/>
    <col min="11779" max="11779" width="56.7109375" style="967" customWidth="1"/>
    <col min="11780" max="11780" width="20.42578125" style="967" customWidth="1"/>
    <col min="11781" max="11781" width="11.140625" style="967" customWidth="1"/>
    <col min="11782" max="11782" width="16.140625" style="967" customWidth="1"/>
    <col min="11783" max="11783" width="16" style="967" customWidth="1"/>
    <col min="11784" max="11784" width="20.42578125" style="967" customWidth="1"/>
    <col min="11785" max="11785" width="19.5703125" style="967" customWidth="1"/>
    <col min="11786" max="11786" width="14.42578125" style="967" bestFit="1" customWidth="1"/>
    <col min="11787" max="12032" width="9.140625" style="967"/>
    <col min="12033" max="12033" width="4.85546875" style="967" customWidth="1"/>
    <col min="12034" max="12034" width="25.85546875" style="967" customWidth="1"/>
    <col min="12035" max="12035" width="56.7109375" style="967" customWidth="1"/>
    <col min="12036" max="12036" width="20.42578125" style="967" customWidth="1"/>
    <col min="12037" max="12037" width="11.140625" style="967" customWidth="1"/>
    <col min="12038" max="12038" width="16.140625" style="967" customWidth="1"/>
    <col min="12039" max="12039" width="16" style="967" customWidth="1"/>
    <col min="12040" max="12040" width="20.42578125" style="967" customWidth="1"/>
    <col min="12041" max="12041" width="19.5703125" style="967" customWidth="1"/>
    <col min="12042" max="12042" width="14.42578125" style="967" bestFit="1" customWidth="1"/>
    <col min="12043" max="12288" width="9.140625" style="967"/>
    <col min="12289" max="12289" width="4.85546875" style="967" customWidth="1"/>
    <col min="12290" max="12290" width="25.85546875" style="967" customWidth="1"/>
    <col min="12291" max="12291" width="56.7109375" style="967" customWidth="1"/>
    <col min="12292" max="12292" width="20.42578125" style="967" customWidth="1"/>
    <col min="12293" max="12293" width="11.140625" style="967" customWidth="1"/>
    <col min="12294" max="12294" width="16.140625" style="967" customWidth="1"/>
    <col min="12295" max="12295" width="16" style="967" customWidth="1"/>
    <col min="12296" max="12296" width="20.42578125" style="967" customWidth="1"/>
    <col min="12297" max="12297" width="19.5703125" style="967" customWidth="1"/>
    <col min="12298" max="12298" width="14.42578125" style="967" bestFit="1" customWidth="1"/>
    <col min="12299" max="12544" width="9.140625" style="967"/>
    <col min="12545" max="12545" width="4.85546875" style="967" customWidth="1"/>
    <col min="12546" max="12546" width="25.85546875" style="967" customWidth="1"/>
    <col min="12547" max="12547" width="56.7109375" style="967" customWidth="1"/>
    <col min="12548" max="12548" width="20.42578125" style="967" customWidth="1"/>
    <col min="12549" max="12549" width="11.140625" style="967" customWidth="1"/>
    <col min="12550" max="12550" width="16.140625" style="967" customWidth="1"/>
    <col min="12551" max="12551" width="16" style="967" customWidth="1"/>
    <col min="12552" max="12552" width="20.42578125" style="967" customWidth="1"/>
    <col min="12553" max="12553" width="19.5703125" style="967" customWidth="1"/>
    <col min="12554" max="12554" width="14.42578125" style="967" bestFit="1" customWidth="1"/>
    <col min="12555" max="12800" width="9.140625" style="967"/>
    <col min="12801" max="12801" width="4.85546875" style="967" customWidth="1"/>
    <col min="12802" max="12802" width="25.85546875" style="967" customWidth="1"/>
    <col min="12803" max="12803" width="56.7109375" style="967" customWidth="1"/>
    <col min="12804" max="12804" width="20.42578125" style="967" customWidth="1"/>
    <col min="12805" max="12805" width="11.140625" style="967" customWidth="1"/>
    <col min="12806" max="12806" width="16.140625" style="967" customWidth="1"/>
    <col min="12807" max="12807" width="16" style="967" customWidth="1"/>
    <col min="12808" max="12808" width="20.42578125" style="967" customWidth="1"/>
    <col min="12809" max="12809" width="19.5703125" style="967" customWidth="1"/>
    <col min="12810" max="12810" width="14.42578125" style="967" bestFit="1" customWidth="1"/>
    <col min="12811" max="13056" width="9.140625" style="967"/>
    <col min="13057" max="13057" width="4.85546875" style="967" customWidth="1"/>
    <col min="13058" max="13058" width="25.85546875" style="967" customWidth="1"/>
    <col min="13059" max="13059" width="56.7109375" style="967" customWidth="1"/>
    <col min="13060" max="13060" width="20.42578125" style="967" customWidth="1"/>
    <col min="13061" max="13061" width="11.140625" style="967" customWidth="1"/>
    <col min="13062" max="13062" width="16.140625" style="967" customWidth="1"/>
    <col min="13063" max="13063" width="16" style="967" customWidth="1"/>
    <col min="13064" max="13064" width="20.42578125" style="967" customWidth="1"/>
    <col min="13065" max="13065" width="19.5703125" style="967" customWidth="1"/>
    <col min="13066" max="13066" width="14.42578125" style="967" bestFit="1" customWidth="1"/>
    <col min="13067" max="13312" width="9.140625" style="967"/>
    <col min="13313" max="13313" width="4.85546875" style="967" customWidth="1"/>
    <col min="13314" max="13314" width="25.85546875" style="967" customWidth="1"/>
    <col min="13315" max="13315" width="56.7109375" style="967" customWidth="1"/>
    <col min="13316" max="13316" width="20.42578125" style="967" customWidth="1"/>
    <col min="13317" max="13317" width="11.140625" style="967" customWidth="1"/>
    <col min="13318" max="13318" width="16.140625" style="967" customWidth="1"/>
    <col min="13319" max="13319" width="16" style="967" customWidth="1"/>
    <col min="13320" max="13320" width="20.42578125" style="967" customWidth="1"/>
    <col min="13321" max="13321" width="19.5703125" style="967" customWidth="1"/>
    <col min="13322" max="13322" width="14.42578125" style="967" bestFit="1" customWidth="1"/>
    <col min="13323" max="13568" width="9.140625" style="967"/>
    <col min="13569" max="13569" width="4.85546875" style="967" customWidth="1"/>
    <col min="13570" max="13570" width="25.85546875" style="967" customWidth="1"/>
    <col min="13571" max="13571" width="56.7109375" style="967" customWidth="1"/>
    <col min="13572" max="13572" width="20.42578125" style="967" customWidth="1"/>
    <col min="13573" max="13573" width="11.140625" style="967" customWidth="1"/>
    <col min="13574" max="13574" width="16.140625" style="967" customWidth="1"/>
    <col min="13575" max="13575" width="16" style="967" customWidth="1"/>
    <col min="13576" max="13576" width="20.42578125" style="967" customWidth="1"/>
    <col min="13577" max="13577" width="19.5703125" style="967" customWidth="1"/>
    <col min="13578" max="13578" width="14.42578125" style="967" bestFit="1" customWidth="1"/>
    <col min="13579" max="13824" width="9.140625" style="967"/>
    <col min="13825" max="13825" width="4.85546875" style="967" customWidth="1"/>
    <col min="13826" max="13826" width="25.85546875" style="967" customWidth="1"/>
    <col min="13827" max="13827" width="56.7109375" style="967" customWidth="1"/>
    <col min="13828" max="13828" width="20.42578125" style="967" customWidth="1"/>
    <col min="13829" max="13829" width="11.140625" style="967" customWidth="1"/>
    <col min="13830" max="13830" width="16.140625" style="967" customWidth="1"/>
    <col min="13831" max="13831" width="16" style="967" customWidth="1"/>
    <col min="13832" max="13832" width="20.42578125" style="967" customWidth="1"/>
    <col min="13833" max="13833" width="19.5703125" style="967" customWidth="1"/>
    <col min="13834" max="13834" width="14.42578125" style="967" bestFit="1" customWidth="1"/>
    <col min="13835" max="14080" width="9.140625" style="967"/>
    <col min="14081" max="14081" width="4.85546875" style="967" customWidth="1"/>
    <col min="14082" max="14082" width="25.85546875" style="967" customWidth="1"/>
    <col min="14083" max="14083" width="56.7109375" style="967" customWidth="1"/>
    <col min="14084" max="14084" width="20.42578125" style="967" customWidth="1"/>
    <col min="14085" max="14085" width="11.140625" style="967" customWidth="1"/>
    <col min="14086" max="14086" width="16.140625" style="967" customWidth="1"/>
    <col min="14087" max="14087" width="16" style="967" customWidth="1"/>
    <col min="14088" max="14088" width="20.42578125" style="967" customWidth="1"/>
    <col min="14089" max="14089" width="19.5703125" style="967" customWidth="1"/>
    <col min="14090" max="14090" width="14.42578125" style="967" bestFit="1" customWidth="1"/>
    <col min="14091" max="14336" width="9.140625" style="967"/>
    <col min="14337" max="14337" width="4.85546875" style="967" customWidth="1"/>
    <col min="14338" max="14338" width="25.85546875" style="967" customWidth="1"/>
    <col min="14339" max="14339" width="56.7109375" style="967" customWidth="1"/>
    <col min="14340" max="14340" width="20.42578125" style="967" customWidth="1"/>
    <col min="14341" max="14341" width="11.140625" style="967" customWidth="1"/>
    <col min="14342" max="14342" width="16.140625" style="967" customWidth="1"/>
    <col min="14343" max="14343" width="16" style="967" customWidth="1"/>
    <col min="14344" max="14344" width="20.42578125" style="967" customWidth="1"/>
    <col min="14345" max="14345" width="19.5703125" style="967" customWidth="1"/>
    <col min="14346" max="14346" width="14.42578125" style="967" bestFit="1" customWidth="1"/>
    <col min="14347" max="14592" width="9.140625" style="967"/>
    <col min="14593" max="14593" width="4.85546875" style="967" customWidth="1"/>
    <col min="14594" max="14594" width="25.85546875" style="967" customWidth="1"/>
    <col min="14595" max="14595" width="56.7109375" style="967" customWidth="1"/>
    <col min="14596" max="14596" width="20.42578125" style="967" customWidth="1"/>
    <col min="14597" max="14597" width="11.140625" style="967" customWidth="1"/>
    <col min="14598" max="14598" width="16.140625" style="967" customWidth="1"/>
    <col min="14599" max="14599" width="16" style="967" customWidth="1"/>
    <col min="14600" max="14600" width="20.42578125" style="967" customWidth="1"/>
    <col min="14601" max="14601" width="19.5703125" style="967" customWidth="1"/>
    <col min="14602" max="14602" width="14.42578125" style="967" bestFit="1" customWidth="1"/>
    <col min="14603" max="14848" width="9.140625" style="967"/>
    <col min="14849" max="14849" width="4.85546875" style="967" customWidth="1"/>
    <col min="14850" max="14850" width="25.85546875" style="967" customWidth="1"/>
    <col min="14851" max="14851" width="56.7109375" style="967" customWidth="1"/>
    <col min="14852" max="14852" width="20.42578125" style="967" customWidth="1"/>
    <col min="14853" max="14853" width="11.140625" style="967" customWidth="1"/>
    <col min="14854" max="14854" width="16.140625" style="967" customWidth="1"/>
    <col min="14855" max="14855" width="16" style="967" customWidth="1"/>
    <col min="14856" max="14856" width="20.42578125" style="967" customWidth="1"/>
    <col min="14857" max="14857" width="19.5703125" style="967" customWidth="1"/>
    <col min="14858" max="14858" width="14.42578125" style="967" bestFit="1" customWidth="1"/>
    <col min="14859" max="15104" width="9.140625" style="967"/>
    <col min="15105" max="15105" width="4.85546875" style="967" customWidth="1"/>
    <col min="15106" max="15106" width="25.85546875" style="967" customWidth="1"/>
    <col min="15107" max="15107" width="56.7109375" style="967" customWidth="1"/>
    <col min="15108" max="15108" width="20.42578125" style="967" customWidth="1"/>
    <col min="15109" max="15109" width="11.140625" style="967" customWidth="1"/>
    <col min="15110" max="15110" width="16.140625" style="967" customWidth="1"/>
    <col min="15111" max="15111" width="16" style="967" customWidth="1"/>
    <col min="15112" max="15112" width="20.42578125" style="967" customWidth="1"/>
    <col min="15113" max="15113" width="19.5703125" style="967" customWidth="1"/>
    <col min="15114" max="15114" width="14.42578125" style="967" bestFit="1" customWidth="1"/>
    <col min="15115" max="15360" width="9.140625" style="967"/>
    <col min="15361" max="15361" width="4.85546875" style="967" customWidth="1"/>
    <col min="15362" max="15362" width="25.85546875" style="967" customWidth="1"/>
    <col min="15363" max="15363" width="56.7109375" style="967" customWidth="1"/>
    <col min="15364" max="15364" width="20.42578125" style="967" customWidth="1"/>
    <col min="15365" max="15365" width="11.140625" style="967" customWidth="1"/>
    <col min="15366" max="15366" width="16.140625" style="967" customWidth="1"/>
    <col min="15367" max="15367" width="16" style="967" customWidth="1"/>
    <col min="15368" max="15368" width="20.42578125" style="967" customWidth="1"/>
    <col min="15369" max="15369" width="19.5703125" style="967" customWidth="1"/>
    <col min="15370" max="15370" width="14.42578125" style="967" bestFit="1" customWidth="1"/>
    <col min="15371" max="15616" width="9.140625" style="967"/>
    <col min="15617" max="15617" width="4.85546875" style="967" customWidth="1"/>
    <col min="15618" max="15618" width="25.85546875" style="967" customWidth="1"/>
    <col min="15619" max="15619" width="56.7109375" style="967" customWidth="1"/>
    <col min="15620" max="15620" width="20.42578125" style="967" customWidth="1"/>
    <col min="15621" max="15621" width="11.140625" style="967" customWidth="1"/>
    <col min="15622" max="15622" width="16.140625" style="967" customWidth="1"/>
    <col min="15623" max="15623" width="16" style="967" customWidth="1"/>
    <col min="15624" max="15624" width="20.42578125" style="967" customWidth="1"/>
    <col min="15625" max="15625" width="19.5703125" style="967" customWidth="1"/>
    <col min="15626" max="15626" width="14.42578125" style="967" bestFit="1" customWidth="1"/>
    <col min="15627" max="15872" width="9.140625" style="967"/>
    <col min="15873" max="15873" width="4.85546875" style="967" customWidth="1"/>
    <col min="15874" max="15874" width="25.85546875" style="967" customWidth="1"/>
    <col min="15875" max="15875" width="56.7109375" style="967" customWidth="1"/>
    <col min="15876" max="15876" width="20.42578125" style="967" customWidth="1"/>
    <col min="15877" max="15877" width="11.140625" style="967" customWidth="1"/>
    <col min="15878" max="15878" width="16.140625" style="967" customWidth="1"/>
    <col min="15879" max="15879" width="16" style="967" customWidth="1"/>
    <col min="15880" max="15880" width="20.42578125" style="967" customWidth="1"/>
    <col min="15881" max="15881" width="19.5703125" style="967" customWidth="1"/>
    <col min="15882" max="15882" width="14.42578125" style="967" bestFit="1" customWidth="1"/>
    <col min="15883" max="16128" width="9.140625" style="967"/>
    <col min="16129" max="16129" width="4.85546875" style="967" customWidth="1"/>
    <col min="16130" max="16130" width="25.85546875" style="967" customWidth="1"/>
    <col min="16131" max="16131" width="56.7109375" style="967" customWidth="1"/>
    <col min="16132" max="16132" width="20.42578125" style="967" customWidth="1"/>
    <col min="16133" max="16133" width="11.140625" style="967" customWidth="1"/>
    <col min="16134" max="16134" width="16.140625" style="967" customWidth="1"/>
    <col min="16135" max="16135" width="16" style="967" customWidth="1"/>
    <col min="16136" max="16136" width="20.42578125" style="967" customWidth="1"/>
    <col min="16137" max="16137" width="19.5703125" style="967" customWidth="1"/>
    <col min="16138" max="16138" width="14.42578125" style="967" bestFit="1" customWidth="1"/>
    <col min="16139" max="16384" width="9.140625" style="967"/>
  </cols>
  <sheetData>
    <row r="1" spans="1:9" x14ac:dyDescent="0.25">
      <c r="A1" s="632" t="s">
        <v>0</v>
      </c>
      <c r="B1" s="632"/>
      <c r="C1" s="632"/>
      <c r="D1" s="632"/>
      <c r="E1" s="632"/>
      <c r="F1" s="632"/>
      <c r="G1" s="632"/>
      <c r="H1" s="632"/>
      <c r="I1" s="632"/>
    </row>
    <row r="2" spans="1:9" x14ac:dyDescent="0.25">
      <c r="A2" s="634" t="s">
        <v>1</v>
      </c>
      <c r="B2" s="634"/>
      <c r="C2" s="634"/>
      <c r="D2" s="634"/>
      <c r="E2" s="634"/>
      <c r="F2" s="634"/>
      <c r="G2" s="634"/>
      <c r="H2" s="634"/>
      <c r="I2" s="634"/>
    </row>
    <row r="3" spans="1:9" x14ac:dyDescent="0.25">
      <c r="A3" s="634" t="s">
        <v>15222</v>
      </c>
      <c r="B3" s="634"/>
      <c r="C3" s="634"/>
      <c r="D3" s="634"/>
      <c r="E3" s="634"/>
      <c r="F3" s="634"/>
      <c r="G3" s="634"/>
      <c r="H3" s="634"/>
      <c r="I3" s="634"/>
    </row>
    <row r="4" spans="1:9" ht="7.5" customHeight="1" thickBot="1" x14ac:dyDescent="0.3">
      <c r="A4" s="635"/>
      <c r="C4" s="635"/>
    </row>
    <row r="5" spans="1:9" s="643" customFormat="1" ht="84.75" customHeight="1" thickTop="1" thickBot="1" x14ac:dyDescent="0.25">
      <c r="A5" s="639" t="s">
        <v>3</v>
      </c>
      <c r="B5" s="640" t="s">
        <v>4</v>
      </c>
      <c r="C5" s="640" t="s">
        <v>5</v>
      </c>
      <c r="D5" s="640" t="s">
        <v>6</v>
      </c>
      <c r="E5" s="640" t="s">
        <v>7</v>
      </c>
      <c r="F5" s="641" t="s">
        <v>8</v>
      </c>
      <c r="G5" s="641" t="s">
        <v>9</v>
      </c>
      <c r="H5" s="641" t="s">
        <v>10</v>
      </c>
      <c r="I5" s="642" t="s">
        <v>11</v>
      </c>
    </row>
    <row r="6" spans="1:9" s="643" customFormat="1" ht="16.5" customHeight="1" thickTop="1" thickBot="1" x14ac:dyDescent="0.25">
      <c r="A6" s="639">
        <v>1</v>
      </c>
      <c r="B6" s="640">
        <v>2</v>
      </c>
      <c r="C6" s="640">
        <v>3</v>
      </c>
      <c r="D6" s="640">
        <v>4</v>
      </c>
      <c r="E6" s="640">
        <v>5</v>
      </c>
      <c r="F6" s="641">
        <v>6</v>
      </c>
      <c r="G6" s="641">
        <v>7</v>
      </c>
      <c r="H6" s="641">
        <v>8</v>
      </c>
      <c r="I6" s="642">
        <v>9</v>
      </c>
    </row>
    <row r="7" spans="1:9" s="650" customFormat="1" ht="16.5" customHeight="1" thickTop="1" thickBot="1" x14ac:dyDescent="0.3">
      <c r="A7" s="999" t="s">
        <v>12</v>
      </c>
      <c r="B7" s="1000"/>
      <c r="C7" s="1001"/>
      <c r="D7" s="1000"/>
      <c r="E7" s="1002">
        <f>E188+E205+E213+E234+E255+E276</f>
        <v>226</v>
      </c>
      <c r="F7" s="1003"/>
      <c r="G7" s="1003"/>
      <c r="H7" s="1003"/>
      <c r="I7" s="1004">
        <f>I188+I205+I213+I234+I255+I276</f>
        <v>18700</v>
      </c>
    </row>
    <row r="8" spans="1:9" ht="16.5" customHeight="1" thickTop="1" thickBot="1" x14ac:dyDescent="0.3">
      <c r="A8" s="651" t="s">
        <v>13</v>
      </c>
      <c r="B8" s="652"/>
      <c r="C8" s="653"/>
      <c r="D8" s="652"/>
      <c r="E8" s="654"/>
      <c r="F8" s="654"/>
      <c r="G8" s="654"/>
      <c r="H8" s="654"/>
      <c r="I8" s="1005">
        <f>SUM(I9:I159)</f>
        <v>18700</v>
      </c>
    </row>
    <row r="9" spans="1:9" ht="32.25" customHeight="1" thickBot="1" x14ac:dyDescent="0.25">
      <c r="A9" s="656">
        <v>1</v>
      </c>
      <c r="B9" s="657" t="s">
        <v>15223</v>
      </c>
      <c r="C9" s="658" t="s">
        <v>15224</v>
      </c>
      <c r="D9" s="659" t="s">
        <v>15225</v>
      </c>
      <c r="E9" s="660">
        <v>14</v>
      </c>
      <c r="F9" s="661">
        <v>550</v>
      </c>
      <c r="G9" s="661"/>
      <c r="H9" s="661">
        <v>550</v>
      </c>
      <c r="I9" s="662">
        <v>550</v>
      </c>
    </row>
    <row r="10" spans="1:9" ht="43.5" customHeight="1" thickTop="1" x14ac:dyDescent="0.2">
      <c r="A10" s="663">
        <v>2</v>
      </c>
      <c r="B10" s="664" t="s">
        <v>15226</v>
      </c>
      <c r="C10" s="665" t="s">
        <v>15227</v>
      </c>
      <c r="D10" s="666" t="s">
        <v>15228</v>
      </c>
      <c r="E10" s="667">
        <v>15</v>
      </c>
      <c r="F10" s="668">
        <v>550</v>
      </c>
      <c r="G10" s="668"/>
      <c r="H10" s="668">
        <v>550</v>
      </c>
      <c r="I10" s="669">
        <v>550</v>
      </c>
    </row>
    <row r="11" spans="1:9" ht="33.75" customHeight="1" x14ac:dyDescent="0.2">
      <c r="A11" s="687">
        <v>3</v>
      </c>
      <c r="B11" s="664" t="s">
        <v>15229</v>
      </c>
      <c r="C11" s="665" t="s">
        <v>15230</v>
      </c>
      <c r="D11" s="666" t="s">
        <v>15231</v>
      </c>
      <c r="E11" s="667">
        <v>7</v>
      </c>
      <c r="F11" s="668">
        <v>550</v>
      </c>
      <c r="G11" s="668"/>
      <c r="H11" s="668">
        <v>550</v>
      </c>
      <c r="I11" s="669">
        <v>550</v>
      </c>
    </row>
    <row r="12" spans="1:9" ht="40.5" customHeight="1" thickBot="1" x14ac:dyDescent="0.25">
      <c r="A12" s="656">
        <v>4</v>
      </c>
      <c r="B12" s="664" t="s">
        <v>15232</v>
      </c>
      <c r="C12" s="665" t="s">
        <v>15233</v>
      </c>
      <c r="D12" s="666" t="s">
        <v>15234</v>
      </c>
      <c r="E12" s="667">
        <v>7</v>
      </c>
      <c r="F12" s="668">
        <v>550</v>
      </c>
      <c r="G12" s="668"/>
      <c r="H12" s="668">
        <v>550</v>
      </c>
      <c r="I12" s="669">
        <v>550</v>
      </c>
    </row>
    <row r="13" spans="1:9" ht="31.5" customHeight="1" thickTop="1" x14ac:dyDescent="0.2">
      <c r="A13" s="663">
        <v>5</v>
      </c>
      <c r="B13" s="664" t="s">
        <v>15235</v>
      </c>
      <c r="C13" s="670" t="s">
        <v>15236</v>
      </c>
      <c r="D13" s="666" t="s">
        <v>15235</v>
      </c>
      <c r="E13" s="667">
        <v>6</v>
      </c>
      <c r="F13" s="668">
        <v>550</v>
      </c>
      <c r="G13" s="668"/>
      <c r="H13" s="668">
        <v>550</v>
      </c>
      <c r="I13" s="669">
        <v>550</v>
      </c>
    </row>
    <row r="14" spans="1:9" ht="37.5" customHeight="1" x14ac:dyDescent="0.2">
      <c r="A14" s="687">
        <v>6</v>
      </c>
      <c r="B14" s="664" t="s">
        <v>15237</v>
      </c>
      <c r="C14" s="670" t="s">
        <v>15238</v>
      </c>
      <c r="D14" s="666" t="s">
        <v>15237</v>
      </c>
      <c r="E14" s="667">
        <v>8</v>
      </c>
      <c r="F14" s="668">
        <v>550</v>
      </c>
      <c r="G14" s="668"/>
      <c r="H14" s="668">
        <v>550</v>
      </c>
      <c r="I14" s="669">
        <v>550</v>
      </c>
    </row>
    <row r="15" spans="1:9" ht="45.75" customHeight="1" thickBot="1" x14ac:dyDescent="0.25">
      <c r="A15" s="656">
        <v>7</v>
      </c>
      <c r="B15" s="664" t="s">
        <v>15239</v>
      </c>
      <c r="C15" s="670" t="s">
        <v>15240</v>
      </c>
      <c r="D15" s="666" t="s">
        <v>15239</v>
      </c>
      <c r="E15" s="667">
        <v>5</v>
      </c>
      <c r="F15" s="668">
        <v>550</v>
      </c>
      <c r="G15" s="668"/>
      <c r="H15" s="668">
        <v>550</v>
      </c>
      <c r="I15" s="669">
        <v>550</v>
      </c>
    </row>
    <row r="16" spans="1:9" ht="37.5" customHeight="1" thickTop="1" x14ac:dyDescent="0.2">
      <c r="A16" s="663">
        <v>8</v>
      </c>
      <c r="B16" s="664" t="s">
        <v>15241</v>
      </c>
      <c r="C16" s="670" t="s">
        <v>15242</v>
      </c>
      <c r="D16" s="666" t="s">
        <v>15241</v>
      </c>
      <c r="E16" s="667">
        <v>7</v>
      </c>
      <c r="F16" s="668">
        <v>550</v>
      </c>
      <c r="G16" s="668"/>
      <c r="H16" s="668">
        <v>550</v>
      </c>
      <c r="I16" s="669">
        <v>550</v>
      </c>
    </row>
    <row r="17" spans="1:9" ht="42.75" customHeight="1" x14ac:dyDescent="0.2">
      <c r="A17" s="687">
        <v>9</v>
      </c>
      <c r="B17" s="664"/>
      <c r="C17" s="670" t="s">
        <v>15243</v>
      </c>
      <c r="D17" s="666"/>
      <c r="E17" s="667"/>
      <c r="F17" s="668">
        <v>550</v>
      </c>
      <c r="G17" s="668"/>
      <c r="H17" s="668">
        <v>550</v>
      </c>
      <c r="I17" s="669">
        <v>550</v>
      </c>
    </row>
    <row r="18" spans="1:9" ht="41.25" customHeight="1" thickBot="1" x14ac:dyDescent="0.25">
      <c r="A18" s="656">
        <v>10</v>
      </c>
      <c r="B18" s="664"/>
      <c r="C18" s="670" t="s">
        <v>15243</v>
      </c>
      <c r="D18" s="666"/>
      <c r="E18" s="667"/>
      <c r="F18" s="668">
        <v>550</v>
      </c>
      <c r="G18" s="668"/>
      <c r="H18" s="668">
        <v>550</v>
      </c>
      <c r="I18" s="669">
        <v>550</v>
      </c>
    </row>
    <row r="19" spans="1:9" ht="41.25" customHeight="1" thickTop="1" x14ac:dyDescent="0.2">
      <c r="A19" s="663">
        <v>11</v>
      </c>
      <c r="B19" s="664"/>
      <c r="C19" s="670" t="s">
        <v>15244</v>
      </c>
      <c r="D19" s="666"/>
      <c r="E19" s="667"/>
      <c r="F19" s="668">
        <v>550</v>
      </c>
      <c r="G19" s="668"/>
      <c r="H19" s="668">
        <v>550</v>
      </c>
      <c r="I19" s="669">
        <v>550</v>
      </c>
    </row>
    <row r="20" spans="1:9" ht="51.75" customHeight="1" x14ac:dyDescent="0.2">
      <c r="A20" s="687">
        <v>12</v>
      </c>
      <c r="B20" s="664"/>
      <c r="C20" s="670" t="s">
        <v>15245</v>
      </c>
      <c r="D20" s="666"/>
      <c r="E20" s="667"/>
      <c r="F20" s="668">
        <v>550</v>
      </c>
      <c r="G20" s="668"/>
      <c r="H20" s="668">
        <v>550</v>
      </c>
      <c r="I20" s="669">
        <v>550</v>
      </c>
    </row>
    <row r="21" spans="1:9" ht="46.5" customHeight="1" thickBot="1" x14ac:dyDescent="0.25">
      <c r="A21" s="656">
        <v>13</v>
      </c>
      <c r="B21" s="664"/>
      <c r="C21" s="670" t="s">
        <v>15246</v>
      </c>
      <c r="D21" s="666"/>
      <c r="E21" s="667"/>
      <c r="F21" s="668">
        <v>550</v>
      </c>
      <c r="G21" s="668"/>
      <c r="H21" s="668">
        <v>550</v>
      </c>
      <c r="I21" s="669">
        <v>550</v>
      </c>
    </row>
    <row r="22" spans="1:9" ht="38.25" customHeight="1" thickTop="1" x14ac:dyDescent="0.2">
      <c r="A22" s="663">
        <v>14</v>
      </c>
      <c r="B22" s="664"/>
      <c r="C22" s="670" t="s">
        <v>15246</v>
      </c>
      <c r="D22" s="666"/>
      <c r="E22" s="667"/>
      <c r="F22" s="668">
        <v>550</v>
      </c>
      <c r="G22" s="668"/>
      <c r="H22" s="668">
        <v>550</v>
      </c>
      <c r="I22" s="669">
        <v>550</v>
      </c>
    </row>
    <row r="23" spans="1:9" ht="45.75" customHeight="1" x14ac:dyDescent="0.2">
      <c r="A23" s="687">
        <v>15</v>
      </c>
      <c r="B23" s="664"/>
      <c r="C23" s="670" t="s">
        <v>15246</v>
      </c>
      <c r="D23" s="666"/>
      <c r="E23" s="667"/>
      <c r="F23" s="668">
        <v>550</v>
      </c>
      <c r="G23" s="668"/>
      <c r="H23" s="668">
        <v>550</v>
      </c>
      <c r="I23" s="669">
        <v>550</v>
      </c>
    </row>
    <row r="24" spans="1:9" s="671" customFormat="1" ht="36.75" customHeight="1" thickBot="1" x14ac:dyDescent="0.25">
      <c r="A24" s="656">
        <v>16</v>
      </c>
      <c r="B24" s="664"/>
      <c r="C24" s="670" t="s">
        <v>15246</v>
      </c>
      <c r="D24" s="666"/>
      <c r="E24" s="667"/>
      <c r="F24" s="668">
        <v>550</v>
      </c>
      <c r="G24" s="668"/>
      <c r="H24" s="668">
        <v>550</v>
      </c>
      <c r="I24" s="669">
        <v>550</v>
      </c>
    </row>
    <row r="25" spans="1:9" ht="48.75" customHeight="1" thickTop="1" x14ac:dyDescent="0.2">
      <c r="A25" s="663">
        <v>17</v>
      </c>
      <c r="B25" s="664"/>
      <c r="C25" s="670" t="s">
        <v>15246</v>
      </c>
      <c r="D25" s="666"/>
      <c r="E25" s="667"/>
      <c r="F25" s="668">
        <v>550</v>
      </c>
      <c r="G25" s="668"/>
      <c r="H25" s="668">
        <v>550</v>
      </c>
      <c r="I25" s="669">
        <v>550</v>
      </c>
    </row>
    <row r="26" spans="1:9" ht="28.5" customHeight="1" x14ac:dyDescent="0.2">
      <c r="A26" s="687">
        <v>18</v>
      </c>
      <c r="B26" s="664"/>
      <c r="C26" s="670" t="s">
        <v>15246</v>
      </c>
      <c r="D26" s="666"/>
      <c r="E26" s="667"/>
      <c r="F26" s="668">
        <v>550</v>
      </c>
      <c r="G26" s="668"/>
      <c r="H26" s="668">
        <v>550</v>
      </c>
      <c r="I26" s="669">
        <v>550</v>
      </c>
    </row>
    <row r="27" spans="1:9" ht="53.25" customHeight="1" thickBot="1" x14ac:dyDescent="0.25">
      <c r="A27" s="656">
        <v>19</v>
      </c>
      <c r="B27" s="664"/>
      <c r="C27" s="670" t="s">
        <v>15246</v>
      </c>
      <c r="D27" s="666"/>
      <c r="E27" s="667"/>
      <c r="F27" s="668">
        <v>550</v>
      </c>
      <c r="G27" s="668"/>
      <c r="H27" s="668">
        <v>550</v>
      </c>
      <c r="I27" s="669">
        <v>550</v>
      </c>
    </row>
    <row r="28" spans="1:9" ht="39.75" customHeight="1" thickTop="1" x14ac:dyDescent="0.2">
      <c r="A28" s="663">
        <v>20</v>
      </c>
      <c r="B28" s="664"/>
      <c r="C28" s="670" t="s">
        <v>15246</v>
      </c>
      <c r="D28" s="666"/>
      <c r="E28" s="667"/>
      <c r="F28" s="668">
        <v>550</v>
      </c>
      <c r="G28" s="668"/>
      <c r="H28" s="668">
        <v>550</v>
      </c>
      <c r="I28" s="669">
        <v>550</v>
      </c>
    </row>
    <row r="29" spans="1:9" ht="39.75" customHeight="1" x14ac:dyDescent="0.2">
      <c r="A29" s="687">
        <v>21</v>
      </c>
      <c r="B29" s="664" t="s">
        <v>15247</v>
      </c>
      <c r="C29" s="675" t="s">
        <v>15248</v>
      </c>
      <c r="D29" s="666" t="s">
        <v>15249</v>
      </c>
      <c r="E29" s="667">
        <v>5</v>
      </c>
      <c r="F29" s="668">
        <v>550</v>
      </c>
      <c r="G29" s="668"/>
      <c r="H29" s="668">
        <v>550</v>
      </c>
      <c r="I29" s="669">
        <v>550</v>
      </c>
    </row>
    <row r="30" spans="1:9" ht="39.75" customHeight="1" thickBot="1" x14ac:dyDescent="0.25">
      <c r="A30" s="656">
        <v>22</v>
      </c>
      <c r="B30" s="664" t="s">
        <v>15250</v>
      </c>
      <c r="C30" s="675" t="s">
        <v>15251</v>
      </c>
      <c r="D30" s="666" t="s">
        <v>15250</v>
      </c>
      <c r="E30" s="667">
        <v>10</v>
      </c>
      <c r="F30" s="668">
        <v>550</v>
      </c>
      <c r="G30" s="668"/>
      <c r="H30" s="668">
        <v>550</v>
      </c>
      <c r="I30" s="669">
        <v>550</v>
      </c>
    </row>
    <row r="31" spans="1:9" ht="39.75" customHeight="1" thickTop="1" x14ac:dyDescent="0.2">
      <c r="A31" s="663">
        <v>23</v>
      </c>
      <c r="B31" s="664" t="s">
        <v>15252</v>
      </c>
      <c r="C31" s="675" t="s">
        <v>15253</v>
      </c>
      <c r="D31" s="666" t="s">
        <v>15252</v>
      </c>
      <c r="E31" s="667">
        <v>7</v>
      </c>
      <c r="F31" s="668">
        <v>550</v>
      </c>
      <c r="G31" s="668"/>
      <c r="H31" s="668">
        <v>550</v>
      </c>
      <c r="I31" s="669">
        <v>550</v>
      </c>
    </row>
    <row r="32" spans="1:9" ht="39.75" customHeight="1" x14ac:dyDescent="0.2">
      <c r="A32" s="687">
        <v>24</v>
      </c>
      <c r="B32" s="664" t="s">
        <v>15254</v>
      </c>
      <c r="C32" s="675" t="s">
        <v>15255</v>
      </c>
      <c r="D32" s="666" t="s">
        <v>15254</v>
      </c>
      <c r="E32" s="667">
        <v>10</v>
      </c>
      <c r="F32" s="668">
        <v>550</v>
      </c>
      <c r="G32" s="668"/>
      <c r="H32" s="668">
        <v>550</v>
      </c>
      <c r="I32" s="669">
        <v>550</v>
      </c>
    </row>
    <row r="33" spans="1:9" ht="39.75" customHeight="1" thickBot="1" x14ac:dyDescent="0.25">
      <c r="A33" s="656">
        <v>25</v>
      </c>
      <c r="B33" s="664" t="s">
        <v>15256</v>
      </c>
      <c r="C33" s="675" t="s">
        <v>15257</v>
      </c>
      <c r="D33" s="666" t="s">
        <v>15256</v>
      </c>
      <c r="E33" s="667">
        <v>15</v>
      </c>
      <c r="F33" s="668">
        <v>550</v>
      </c>
      <c r="G33" s="668"/>
      <c r="H33" s="668">
        <v>550</v>
      </c>
      <c r="I33" s="669">
        <v>550</v>
      </c>
    </row>
    <row r="34" spans="1:9" ht="39.75" customHeight="1" thickTop="1" x14ac:dyDescent="0.2">
      <c r="A34" s="663">
        <v>26</v>
      </c>
      <c r="B34" s="672" t="s">
        <v>15258</v>
      </c>
      <c r="C34" s="675" t="s">
        <v>15259</v>
      </c>
      <c r="D34" s="670" t="s">
        <v>15258</v>
      </c>
      <c r="E34" s="673">
        <v>15</v>
      </c>
      <c r="F34" s="968">
        <v>550</v>
      </c>
      <c r="G34" s="668"/>
      <c r="H34" s="968">
        <v>550</v>
      </c>
      <c r="I34" s="669">
        <v>550</v>
      </c>
    </row>
    <row r="35" spans="1:9" ht="39.75" customHeight="1" x14ac:dyDescent="0.2">
      <c r="A35" s="687">
        <v>27</v>
      </c>
      <c r="B35" s="672" t="s">
        <v>15260</v>
      </c>
      <c r="C35" s="675" t="s">
        <v>15261</v>
      </c>
      <c r="D35" s="670" t="s">
        <v>15260</v>
      </c>
      <c r="E35" s="673">
        <v>7</v>
      </c>
      <c r="F35" s="968">
        <v>550</v>
      </c>
      <c r="G35" s="668"/>
      <c r="H35" s="968">
        <v>550</v>
      </c>
      <c r="I35" s="669">
        <v>550</v>
      </c>
    </row>
    <row r="36" spans="1:9" ht="39.75" customHeight="1" thickBot="1" x14ac:dyDescent="0.25">
      <c r="A36" s="656">
        <v>28</v>
      </c>
      <c r="B36" s="672" t="s">
        <v>15262</v>
      </c>
      <c r="C36" s="677" t="s">
        <v>15263</v>
      </c>
      <c r="D36" s="670" t="s">
        <v>15262</v>
      </c>
      <c r="E36" s="673">
        <v>15</v>
      </c>
      <c r="F36" s="968">
        <v>550</v>
      </c>
      <c r="G36" s="668"/>
      <c r="H36" s="968">
        <v>550</v>
      </c>
      <c r="I36" s="669">
        <v>550</v>
      </c>
    </row>
    <row r="37" spans="1:9" ht="39.75" customHeight="1" thickTop="1" x14ac:dyDescent="0.2">
      <c r="A37" s="663">
        <v>29</v>
      </c>
      <c r="B37" s="672" t="s">
        <v>15264</v>
      </c>
      <c r="C37" s="677" t="s">
        <v>15265</v>
      </c>
      <c r="D37" s="670" t="s">
        <v>15264</v>
      </c>
      <c r="E37" s="673">
        <v>5</v>
      </c>
      <c r="F37" s="968">
        <v>550</v>
      </c>
      <c r="G37" s="668"/>
      <c r="H37" s="968">
        <v>550</v>
      </c>
      <c r="I37" s="669">
        <v>550</v>
      </c>
    </row>
    <row r="38" spans="1:9" ht="39.75" customHeight="1" x14ac:dyDescent="0.2">
      <c r="A38" s="687">
        <v>30</v>
      </c>
      <c r="B38" s="672" t="s">
        <v>15266</v>
      </c>
      <c r="C38" s="677" t="s">
        <v>15267</v>
      </c>
      <c r="D38" s="670" t="s">
        <v>15266</v>
      </c>
      <c r="E38" s="673">
        <v>15</v>
      </c>
      <c r="F38" s="968">
        <v>550</v>
      </c>
      <c r="G38" s="668"/>
      <c r="H38" s="968">
        <v>550</v>
      </c>
      <c r="I38" s="669">
        <v>550</v>
      </c>
    </row>
    <row r="39" spans="1:9" ht="39.75" customHeight="1" thickBot="1" x14ac:dyDescent="0.25">
      <c r="A39" s="656">
        <v>31</v>
      </c>
      <c r="B39" s="672" t="s">
        <v>15268</v>
      </c>
      <c r="C39" s="677" t="s">
        <v>15269</v>
      </c>
      <c r="D39" s="670" t="s">
        <v>15268</v>
      </c>
      <c r="E39" s="673">
        <v>15</v>
      </c>
      <c r="F39" s="968">
        <v>550</v>
      </c>
      <c r="G39" s="668"/>
      <c r="H39" s="968">
        <v>550</v>
      </c>
      <c r="I39" s="669">
        <v>550</v>
      </c>
    </row>
    <row r="40" spans="1:9" ht="39.75" customHeight="1" thickTop="1" x14ac:dyDescent="0.2">
      <c r="A40" s="663">
        <v>32</v>
      </c>
      <c r="B40" s="672" t="s">
        <v>15270</v>
      </c>
      <c r="C40" s="677" t="s">
        <v>15271</v>
      </c>
      <c r="D40" s="670" t="s">
        <v>15270</v>
      </c>
      <c r="E40" s="673">
        <v>8</v>
      </c>
      <c r="F40" s="968">
        <v>550</v>
      </c>
      <c r="G40" s="668"/>
      <c r="H40" s="968">
        <v>550</v>
      </c>
      <c r="I40" s="669">
        <v>550</v>
      </c>
    </row>
    <row r="41" spans="1:9" ht="39.75" customHeight="1" x14ac:dyDescent="0.2">
      <c r="A41" s="687">
        <v>33</v>
      </c>
      <c r="B41" s="672" t="s">
        <v>15272</v>
      </c>
      <c r="C41" s="677" t="s">
        <v>15273</v>
      </c>
      <c r="D41" s="670" t="s">
        <v>15272</v>
      </c>
      <c r="E41" s="673">
        <v>15</v>
      </c>
      <c r="F41" s="968">
        <v>550</v>
      </c>
      <c r="G41" s="668"/>
      <c r="H41" s="968">
        <v>550</v>
      </c>
      <c r="I41" s="669">
        <v>550</v>
      </c>
    </row>
    <row r="42" spans="1:9" ht="39.75" customHeight="1" x14ac:dyDescent="0.2">
      <c r="A42" s="656">
        <v>34</v>
      </c>
      <c r="B42" s="672" t="s">
        <v>15274</v>
      </c>
      <c r="C42" s="677" t="s">
        <v>15275</v>
      </c>
      <c r="D42" s="670" t="s">
        <v>15274</v>
      </c>
      <c r="E42" s="673">
        <v>15</v>
      </c>
      <c r="F42" s="968">
        <v>550</v>
      </c>
      <c r="G42" s="668"/>
      <c r="H42" s="968">
        <v>550</v>
      </c>
      <c r="I42" s="669">
        <v>550</v>
      </c>
    </row>
    <row r="43" spans="1:9" ht="39.75" customHeight="1" thickBot="1" x14ac:dyDescent="0.25">
      <c r="A43" s="687"/>
      <c r="B43" s="688"/>
      <c r="C43" s="689"/>
      <c r="D43" s="690"/>
      <c r="E43" s="691"/>
      <c r="F43" s="1006"/>
      <c r="G43" s="692"/>
      <c r="H43" s="1006"/>
      <c r="I43" s="1007"/>
    </row>
    <row r="44" spans="1:9" ht="39.75" customHeight="1" thickTop="1" x14ac:dyDescent="0.2">
      <c r="A44" s="663"/>
      <c r="B44" s="688"/>
      <c r="C44" s="689"/>
      <c r="D44" s="690"/>
      <c r="E44" s="691"/>
      <c r="F44" s="1006"/>
      <c r="G44" s="692"/>
      <c r="H44" s="1006"/>
      <c r="I44" s="1007"/>
    </row>
    <row r="45" spans="1:9" ht="39.75" customHeight="1" thickBot="1" x14ac:dyDescent="0.25">
      <c r="A45" s="687"/>
      <c r="B45" s="688"/>
      <c r="C45" s="689"/>
      <c r="D45" s="690"/>
      <c r="E45" s="691"/>
      <c r="F45" s="1006"/>
      <c r="G45" s="692"/>
      <c r="H45" s="1006"/>
      <c r="I45" s="1007"/>
    </row>
    <row r="46" spans="1:9" ht="39.75" customHeight="1" thickTop="1" x14ac:dyDescent="0.2">
      <c r="A46" s="663"/>
      <c r="B46" s="688"/>
      <c r="C46" s="689"/>
      <c r="D46" s="690"/>
      <c r="E46" s="691"/>
      <c r="F46" s="1006"/>
      <c r="G46" s="692"/>
      <c r="H46" s="1006"/>
      <c r="I46" s="1007"/>
    </row>
    <row r="47" spans="1:9" ht="39.75" customHeight="1" thickBot="1" x14ac:dyDescent="0.25">
      <c r="A47" s="687"/>
      <c r="B47" s="688"/>
      <c r="C47" s="689"/>
      <c r="D47" s="690"/>
      <c r="E47" s="691"/>
      <c r="F47" s="1006"/>
      <c r="G47" s="692"/>
      <c r="H47" s="1006"/>
      <c r="I47" s="1007"/>
    </row>
    <row r="48" spans="1:9" ht="39.75" customHeight="1" thickTop="1" x14ac:dyDescent="0.2">
      <c r="A48" s="663"/>
      <c r="B48" s="688"/>
      <c r="C48" s="689"/>
      <c r="D48" s="690"/>
      <c r="E48" s="691"/>
      <c r="F48" s="1006"/>
      <c r="G48" s="692"/>
      <c r="H48" s="1006"/>
      <c r="I48" s="1007"/>
    </row>
    <row r="49" spans="1:9" ht="39.75" customHeight="1" thickBot="1" x14ac:dyDescent="0.25">
      <c r="A49" s="687"/>
      <c r="B49" s="688"/>
      <c r="C49" s="689"/>
      <c r="D49" s="690"/>
      <c r="E49" s="691"/>
      <c r="F49" s="1006"/>
      <c r="G49" s="692"/>
      <c r="H49" s="1006"/>
      <c r="I49" s="1007"/>
    </row>
    <row r="50" spans="1:9" ht="39.75" customHeight="1" thickTop="1" x14ac:dyDescent="0.2">
      <c r="A50" s="663"/>
      <c r="B50" s="688"/>
      <c r="C50" s="689"/>
      <c r="D50" s="690"/>
      <c r="E50" s="691"/>
      <c r="F50" s="1006"/>
      <c r="G50" s="692"/>
      <c r="H50" s="1006"/>
      <c r="I50" s="1007"/>
    </row>
    <row r="51" spans="1:9" ht="39.75" customHeight="1" thickBot="1" x14ac:dyDescent="0.25">
      <c r="A51" s="687"/>
      <c r="B51" s="688"/>
      <c r="C51" s="689"/>
      <c r="D51" s="690"/>
      <c r="E51" s="691"/>
      <c r="F51" s="1006"/>
      <c r="G51" s="692"/>
      <c r="H51" s="1006"/>
      <c r="I51" s="1007"/>
    </row>
    <row r="52" spans="1:9" ht="39.75" customHeight="1" thickTop="1" x14ac:dyDescent="0.2">
      <c r="A52" s="663"/>
      <c r="B52" s="688"/>
      <c r="C52" s="689"/>
      <c r="D52" s="690"/>
      <c r="E52" s="691"/>
      <c r="F52" s="1006"/>
      <c r="G52" s="692"/>
      <c r="H52" s="1006"/>
      <c r="I52" s="1007"/>
    </row>
    <row r="53" spans="1:9" ht="39.75" customHeight="1" thickBot="1" x14ac:dyDescent="0.25">
      <c r="A53" s="687"/>
      <c r="B53" s="688"/>
      <c r="C53" s="689"/>
      <c r="D53" s="690"/>
      <c r="E53" s="691"/>
      <c r="F53" s="1006"/>
      <c r="G53" s="692"/>
      <c r="H53" s="1006"/>
      <c r="I53" s="1007"/>
    </row>
    <row r="54" spans="1:9" ht="39.75" customHeight="1" thickTop="1" x14ac:dyDescent="0.2">
      <c r="A54" s="663"/>
      <c r="B54" s="688"/>
      <c r="C54" s="689"/>
      <c r="D54" s="690"/>
      <c r="E54" s="691"/>
      <c r="F54" s="1006"/>
      <c r="G54" s="692"/>
      <c r="H54" s="1006"/>
      <c r="I54" s="1007"/>
    </row>
    <row r="55" spans="1:9" ht="39.75" customHeight="1" thickBot="1" x14ac:dyDescent="0.25">
      <c r="A55" s="687"/>
      <c r="B55" s="688"/>
      <c r="C55" s="689"/>
      <c r="D55" s="690"/>
      <c r="E55" s="691"/>
      <c r="F55" s="1006"/>
      <c r="G55" s="692"/>
      <c r="H55" s="1006"/>
      <c r="I55" s="1007"/>
    </row>
    <row r="56" spans="1:9" ht="39.75" customHeight="1" thickTop="1" x14ac:dyDescent="0.2">
      <c r="A56" s="663"/>
      <c r="B56" s="688"/>
      <c r="C56" s="689"/>
      <c r="D56" s="690"/>
      <c r="E56" s="691"/>
      <c r="F56" s="1006"/>
      <c r="G56" s="692"/>
      <c r="H56" s="1006"/>
      <c r="I56" s="1007"/>
    </row>
    <row r="57" spans="1:9" ht="39.75" customHeight="1" thickBot="1" x14ac:dyDescent="0.25">
      <c r="A57" s="687"/>
      <c r="B57" s="688"/>
      <c r="C57" s="689"/>
      <c r="D57" s="690"/>
      <c r="E57" s="691"/>
      <c r="F57" s="1006"/>
      <c r="G57" s="692"/>
      <c r="H57" s="1006"/>
      <c r="I57" s="1007"/>
    </row>
    <row r="58" spans="1:9" ht="39.75" customHeight="1" thickTop="1" x14ac:dyDescent="0.2">
      <c r="A58" s="663"/>
      <c r="B58" s="688"/>
      <c r="C58" s="689"/>
      <c r="D58" s="690"/>
      <c r="E58" s="691"/>
      <c r="F58" s="1006"/>
      <c r="G58" s="692"/>
      <c r="H58" s="1006"/>
      <c r="I58" s="1007"/>
    </row>
    <row r="59" spans="1:9" ht="39.75" customHeight="1" thickBot="1" x14ac:dyDescent="0.25">
      <c r="A59" s="687"/>
      <c r="B59" s="688"/>
      <c r="C59" s="689"/>
      <c r="D59" s="690"/>
      <c r="E59" s="691"/>
      <c r="F59" s="1006"/>
      <c r="G59" s="692"/>
      <c r="H59" s="1006"/>
      <c r="I59" s="1007"/>
    </row>
    <row r="60" spans="1:9" ht="39.75" customHeight="1" thickTop="1" x14ac:dyDescent="0.2">
      <c r="A60" s="663"/>
      <c r="B60" s="688"/>
      <c r="C60" s="689"/>
      <c r="D60" s="690"/>
      <c r="E60" s="691"/>
      <c r="F60" s="1006"/>
      <c r="G60" s="692"/>
      <c r="H60" s="1006"/>
      <c r="I60" s="1007"/>
    </row>
    <row r="61" spans="1:9" ht="39.75" customHeight="1" thickBot="1" x14ac:dyDescent="0.25">
      <c r="A61" s="687"/>
      <c r="B61" s="688"/>
      <c r="C61" s="689"/>
      <c r="D61" s="690"/>
      <c r="E61" s="691"/>
      <c r="F61" s="1006"/>
      <c r="G61" s="692"/>
      <c r="H61" s="1006"/>
      <c r="I61" s="1007"/>
    </row>
    <row r="62" spans="1:9" ht="39.75" customHeight="1" thickTop="1" x14ac:dyDescent="0.2">
      <c r="A62" s="663"/>
      <c r="B62" s="688"/>
      <c r="C62" s="689"/>
      <c r="D62" s="690"/>
      <c r="E62" s="691"/>
      <c r="F62" s="1006"/>
      <c r="G62" s="692"/>
      <c r="H62" s="1006"/>
      <c r="I62" s="1007"/>
    </row>
    <row r="63" spans="1:9" ht="39.75" customHeight="1" thickBot="1" x14ac:dyDescent="0.25">
      <c r="A63" s="687"/>
      <c r="B63" s="688"/>
      <c r="C63" s="689"/>
      <c r="D63" s="690"/>
      <c r="E63" s="691"/>
      <c r="F63" s="1006"/>
      <c r="G63" s="692"/>
      <c r="H63" s="1006"/>
      <c r="I63" s="1007"/>
    </row>
    <row r="64" spans="1:9" ht="39.75" customHeight="1" thickTop="1" x14ac:dyDescent="0.2">
      <c r="A64" s="663"/>
      <c r="B64" s="688"/>
      <c r="C64" s="689"/>
      <c r="D64" s="690"/>
      <c r="E64" s="691"/>
      <c r="F64" s="1006"/>
      <c r="G64" s="692"/>
      <c r="H64" s="1006"/>
      <c r="I64" s="1007"/>
    </row>
    <row r="65" spans="1:9" ht="39.75" customHeight="1" thickBot="1" x14ac:dyDescent="0.25">
      <c r="A65" s="687"/>
      <c r="B65" s="688"/>
      <c r="C65" s="689"/>
      <c r="D65" s="690"/>
      <c r="E65" s="691"/>
      <c r="F65" s="1006"/>
      <c r="G65" s="692"/>
      <c r="H65" s="1006"/>
      <c r="I65" s="1007"/>
    </row>
    <row r="66" spans="1:9" ht="39.75" customHeight="1" thickTop="1" x14ac:dyDescent="0.2">
      <c r="A66" s="663"/>
      <c r="B66" s="688"/>
      <c r="C66" s="689"/>
      <c r="D66" s="690"/>
      <c r="E66" s="691"/>
      <c r="F66" s="1006"/>
      <c r="G66" s="692"/>
      <c r="H66" s="1006"/>
      <c r="I66" s="1007"/>
    </row>
    <row r="67" spans="1:9" ht="39.75" customHeight="1" thickBot="1" x14ac:dyDescent="0.25">
      <c r="A67" s="687"/>
      <c r="B67" s="688"/>
      <c r="C67" s="689"/>
      <c r="D67" s="690"/>
      <c r="E67" s="691"/>
      <c r="F67" s="1006"/>
      <c r="G67" s="692"/>
      <c r="H67" s="1006"/>
      <c r="I67" s="1007"/>
    </row>
    <row r="68" spans="1:9" ht="39.75" customHeight="1" thickTop="1" x14ac:dyDescent="0.2">
      <c r="A68" s="663"/>
      <c r="B68" s="688"/>
      <c r="C68" s="689"/>
      <c r="D68" s="690"/>
      <c r="E68" s="691"/>
      <c r="F68" s="1006"/>
      <c r="G68" s="692"/>
      <c r="H68" s="1006"/>
      <c r="I68" s="1007"/>
    </row>
    <row r="69" spans="1:9" ht="39.75" customHeight="1" thickBot="1" x14ac:dyDescent="0.25">
      <c r="A69" s="687"/>
      <c r="B69" s="688"/>
      <c r="C69" s="689"/>
      <c r="D69" s="690"/>
      <c r="E69" s="691"/>
      <c r="F69" s="1006"/>
      <c r="G69" s="692"/>
      <c r="H69" s="1006"/>
      <c r="I69" s="1007"/>
    </row>
    <row r="70" spans="1:9" ht="39.75" customHeight="1" thickTop="1" x14ac:dyDescent="0.2">
      <c r="A70" s="663"/>
      <c r="B70" s="688"/>
      <c r="C70" s="689"/>
      <c r="D70" s="690"/>
      <c r="E70" s="691"/>
      <c r="F70" s="1006"/>
      <c r="G70" s="692"/>
      <c r="H70" s="1006"/>
      <c r="I70" s="1007"/>
    </row>
    <row r="71" spans="1:9" ht="39.75" customHeight="1" thickBot="1" x14ac:dyDescent="0.25">
      <c r="A71" s="687"/>
      <c r="B71" s="688"/>
      <c r="C71" s="689"/>
      <c r="D71" s="690"/>
      <c r="E71" s="691"/>
      <c r="F71" s="1006"/>
      <c r="G71" s="692"/>
      <c r="H71" s="1006"/>
      <c r="I71" s="1007"/>
    </row>
    <row r="72" spans="1:9" ht="39.75" customHeight="1" thickTop="1" x14ac:dyDescent="0.2">
      <c r="A72" s="663"/>
      <c r="B72" s="688"/>
      <c r="C72" s="689"/>
      <c r="D72" s="690"/>
      <c r="E72" s="691"/>
      <c r="F72" s="1006"/>
      <c r="G72" s="692"/>
      <c r="H72" s="1006"/>
      <c r="I72" s="1007"/>
    </row>
    <row r="73" spans="1:9" ht="39.75" customHeight="1" thickBot="1" x14ac:dyDescent="0.25">
      <c r="A73" s="687"/>
      <c r="B73" s="688"/>
      <c r="C73" s="689"/>
      <c r="D73" s="690"/>
      <c r="E73" s="691"/>
      <c r="F73" s="1006"/>
      <c r="G73" s="692"/>
      <c r="H73" s="1006"/>
      <c r="I73" s="1007"/>
    </row>
    <row r="74" spans="1:9" ht="39.75" customHeight="1" thickTop="1" x14ac:dyDescent="0.2">
      <c r="A74" s="663"/>
      <c r="B74" s="688"/>
      <c r="C74" s="689"/>
      <c r="D74" s="690"/>
      <c r="E74" s="691"/>
      <c r="F74" s="1006"/>
      <c r="G74" s="692"/>
      <c r="H74" s="1006"/>
      <c r="I74" s="1007"/>
    </row>
    <row r="75" spans="1:9" ht="39.75" customHeight="1" thickBot="1" x14ac:dyDescent="0.25">
      <c r="A75" s="687"/>
      <c r="B75" s="688"/>
      <c r="C75" s="689"/>
      <c r="D75" s="690"/>
      <c r="E75" s="691"/>
      <c r="F75" s="1006"/>
      <c r="G75" s="692"/>
      <c r="H75" s="1006"/>
      <c r="I75" s="1007"/>
    </row>
    <row r="76" spans="1:9" ht="39.75" customHeight="1" thickTop="1" x14ac:dyDescent="0.2">
      <c r="A76" s="663"/>
      <c r="B76" s="688"/>
      <c r="C76" s="689"/>
      <c r="D76" s="690"/>
      <c r="E76" s="691"/>
      <c r="F76" s="1006"/>
      <c r="G76" s="692"/>
      <c r="H76" s="1006"/>
      <c r="I76" s="1007"/>
    </row>
    <row r="77" spans="1:9" ht="39.75" customHeight="1" thickBot="1" x14ac:dyDescent="0.25">
      <c r="A77" s="687"/>
      <c r="B77" s="688"/>
      <c r="C77" s="689"/>
      <c r="D77" s="690"/>
      <c r="E77" s="691"/>
      <c r="F77" s="1006"/>
      <c r="G77" s="692"/>
      <c r="H77" s="1006"/>
      <c r="I77" s="1007"/>
    </row>
    <row r="78" spans="1:9" ht="39.75" customHeight="1" thickTop="1" x14ac:dyDescent="0.2">
      <c r="A78" s="663"/>
      <c r="B78" s="688"/>
      <c r="C78" s="689"/>
      <c r="D78" s="690"/>
      <c r="E78" s="691"/>
      <c r="F78" s="1006"/>
      <c r="G78" s="692"/>
      <c r="H78" s="1006"/>
      <c r="I78" s="1007"/>
    </row>
    <row r="79" spans="1:9" ht="39.75" customHeight="1" thickBot="1" x14ac:dyDescent="0.25">
      <c r="A79" s="687"/>
      <c r="B79" s="688"/>
      <c r="C79" s="689"/>
      <c r="D79" s="690"/>
      <c r="E79" s="691"/>
      <c r="F79" s="1006"/>
      <c r="G79" s="692"/>
      <c r="H79" s="1006"/>
      <c r="I79" s="1007"/>
    </row>
    <row r="80" spans="1:9" ht="39.75" customHeight="1" thickTop="1" x14ac:dyDescent="0.2">
      <c r="A80" s="663"/>
      <c r="B80" s="688"/>
      <c r="C80" s="689"/>
      <c r="D80" s="690"/>
      <c r="E80" s="691"/>
      <c r="F80" s="1006"/>
      <c r="G80" s="692"/>
      <c r="H80" s="1006"/>
      <c r="I80" s="1007"/>
    </row>
    <row r="81" spans="1:9" ht="39.75" customHeight="1" thickBot="1" x14ac:dyDescent="0.25">
      <c r="A81" s="687"/>
      <c r="B81" s="688"/>
      <c r="C81" s="689"/>
      <c r="D81" s="690"/>
      <c r="E81" s="691"/>
      <c r="F81" s="1006"/>
      <c r="G81" s="692"/>
      <c r="H81" s="1006"/>
      <c r="I81" s="1007"/>
    </row>
    <row r="82" spans="1:9" ht="39.75" customHeight="1" thickTop="1" x14ac:dyDescent="0.2">
      <c r="A82" s="663"/>
      <c r="B82" s="688"/>
      <c r="C82" s="689"/>
      <c r="D82" s="690"/>
      <c r="E82" s="691"/>
      <c r="F82" s="1006"/>
      <c r="G82" s="692"/>
      <c r="H82" s="1006"/>
      <c r="I82" s="1007"/>
    </row>
    <row r="83" spans="1:9" ht="39.75" customHeight="1" thickBot="1" x14ac:dyDescent="0.25">
      <c r="A83" s="687"/>
      <c r="B83" s="688"/>
      <c r="C83" s="689"/>
      <c r="D83" s="690"/>
      <c r="E83" s="691"/>
      <c r="F83" s="1006"/>
      <c r="G83" s="692"/>
      <c r="H83" s="1006"/>
      <c r="I83" s="1007"/>
    </row>
    <row r="84" spans="1:9" ht="39.75" customHeight="1" thickTop="1" x14ac:dyDescent="0.2">
      <c r="A84" s="663"/>
      <c r="B84" s="688"/>
      <c r="C84" s="689"/>
      <c r="D84" s="690"/>
      <c r="E84" s="691"/>
      <c r="F84" s="1006"/>
      <c r="G84" s="692"/>
      <c r="H84" s="1006"/>
      <c r="I84" s="1007"/>
    </row>
    <row r="85" spans="1:9" ht="39.75" customHeight="1" thickBot="1" x14ac:dyDescent="0.25">
      <c r="A85" s="687"/>
      <c r="B85" s="688"/>
      <c r="C85" s="689"/>
      <c r="D85" s="690"/>
      <c r="E85" s="691"/>
      <c r="F85" s="1006"/>
      <c r="G85" s="692"/>
      <c r="H85" s="1006"/>
      <c r="I85" s="1007"/>
    </row>
    <row r="86" spans="1:9" ht="39.75" customHeight="1" thickTop="1" x14ac:dyDescent="0.2">
      <c r="A86" s="663"/>
      <c r="B86" s="688"/>
      <c r="C86" s="689"/>
      <c r="D86" s="690"/>
      <c r="E86" s="691"/>
      <c r="F86" s="1006"/>
      <c r="G86" s="692"/>
      <c r="H86" s="1006"/>
      <c r="I86" s="1007"/>
    </row>
    <row r="87" spans="1:9" ht="39.75" customHeight="1" thickBot="1" x14ac:dyDescent="0.25">
      <c r="A87" s="687"/>
      <c r="B87" s="688"/>
      <c r="C87" s="689"/>
      <c r="D87" s="690"/>
      <c r="E87" s="691"/>
      <c r="F87" s="1006"/>
      <c r="G87" s="692"/>
      <c r="H87" s="1006"/>
      <c r="I87" s="1007"/>
    </row>
    <row r="88" spans="1:9" ht="39.75" customHeight="1" thickTop="1" x14ac:dyDescent="0.2">
      <c r="A88" s="663"/>
      <c r="B88" s="688"/>
      <c r="C88" s="689"/>
      <c r="D88" s="690"/>
      <c r="E88" s="691"/>
      <c r="F88" s="1006"/>
      <c r="G88" s="692"/>
      <c r="H88" s="1006"/>
      <c r="I88" s="1007"/>
    </row>
    <row r="89" spans="1:9" ht="39.75" customHeight="1" thickBot="1" x14ac:dyDescent="0.25">
      <c r="A89" s="687"/>
      <c r="B89" s="688"/>
      <c r="C89" s="689"/>
      <c r="D89" s="690"/>
      <c r="E89" s="691"/>
      <c r="F89" s="1006"/>
      <c r="G89" s="692"/>
      <c r="H89" s="1006"/>
      <c r="I89" s="1007"/>
    </row>
    <row r="90" spans="1:9" ht="39.75" customHeight="1" thickTop="1" x14ac:dyDescent="0.2">
      <c r="A90" s="663"/>
      <c r="B90" s="688"/>
      <c r="C90" s="689"/>
      <c r="D90" s="690"/>
      <c r="E90" s="691"/>
      <c r="F90" s="1006"/>
      <c r="G90" s="692"/>
      <c r="H90" s="1006"/>
      <c r="I90" s="1007"/>
    </row>
    <row r="91" spans="1:9" ht="39.75" customHeight="1" thickBot="1" x14ac:dyDescent="0.25">
      <c r="A91" s="687"/>
      <c r="B91" s="688"/>
      <c r="C91" s="689"/>
      <c r="D91" s="690"/>
      <c r="E91" s="691"/>
      <c r="F91" s="1006"/>
      <c r="G91" s="692"/>
      <c r="H91" s="1006"/>
      <c r="I91" s="1007"/>
    </row>
    <row r="92" spans="1:9" ht="39.75" customHeight="1" thickTop="1" x14ac:dyDescent="0.2">
      <c r="A92" s="663"/>
      <c r="B92" s="688"/>
      <c r="C92" s="689"/>
      <c r="D92" s="690"/>
      <c r="E92" s="691"/>
      <c r="F92" s="1006"/>
      <c r="G92" s="692"/>
      <c r="H92" s="1006"/>
      <c r="I92" s="1007"/>
    </row>
    <row r="93" spans="1:9" ht="39.75" customHeight="1" thickBot="1" x14ac:dyDescent="0.25">
      <c r="A93" s="687"/>
      <c r="B93" s="688"/>
      <c r="C93" s="689"/>
      <c r="D93" s="690"/>
      <c r="E93" s="691"/>
      <c r="F93" s="1006"/>
      <c r="G93" s="692"/>
      <c r="H93" s="1006"/>
      <c r="I93" s="1007"/>
    </row>
    <row r="94" spans="1:9" ht="39.75" customHeight="1" thickTop="1" x14ac:dyDescent="0.2">
      <c r="A94" s="663"/>
      <c r="B94" s="688"/>
      <c r="C94" s="689"/>
      <c r="D94" s="690"/>
      <c r="E94" s="691"/>
      <c r="F94" s="1006"/>
      <c r="G94" s="692"/>
      <c r="H94" s="1006"/>
      <c r="I94" s="1007"/>
    </row>
    <row r="95" spans="1:9" ht="39.75" customHeight="1" thickBot="1" x14ac:dyDescent="0.25">
      <c r="A95" s="687"/>
      <c r="B95" s="688"/>
      <c r="C95" s="689"/>
      <c r="D95" s="690"/>
      <c r="E95" s="691"/>
      <c r="F95" s="1006"/>
      <c r="G95" s="692"/>
      <c r="H95" s="1006"/>
      <c r="I95" s="1007"/>
    </row>
    <row r="96" spans="1:9" ht="39.75" customHeight="1" thickTop="1" x14ac:dyDescent="0.2">
      <c r="A96" s="663"/>
      <c r="B96" s="688"/>
      <c r="C96" s="689"/>
      <c r="D96" s="690"/>
      <c r="E96" s="691"/>
      <c r="F96" s="1006"/>
      <c r="G96" s="692"/>
      <c r="H96" s="1006"/>
      <c r="I96" s="1007"/>
    </row>
    <row r="97" spans="1:9" ht="39.75" customHeight="1" thickBot="1" x14ac:dyDescent="0.25">
      <c r="A97" s="687"/>
      <c r="B97" s="688"/>
      <c r="C97" s="689"/>
      <c r="D97" s="690"/>
      <c r="E97" s="691"/>
      <c r="F97" s="1006"/>
      <c r="G97" s="692"/>
      <c r="H97" s="1006"/>
      <c r="I97" s="1007"/>
    </row>
    <row r="98" spans="1:9" ht="39.75" customHeight="1" thickTop="1" x14ac:dyDescent="0.2">
      <c r="A98" s="663"/>
      <c r="B98" s="688"/>
      <c r="C98" s="689"/>
      <c r="D98" s="690"/>
      <c r="E98" s="691"/>
      <c r="F98" s="1006"/>
      <c r="G98" s="692"/>
      <c r="H98" s="1006"/>
      <c r="I98" s="1007"/>
    </row>
    <row r="99" spans="1:9" ht="39.75" customHeight="1" thickBot="1" x14ac:dyDescent="0.25">
      <c r="A99" s="687"/>
      <c r="B99" s="688"/>
      <c r="C99" s="689"/>
      <c r="D99" s="690"/>
      <c r="E99" s="691"/>
      <c r="F99" s="1006"/>
      <c r="G99" s="692"/>
      <c r="H99" s="1006"/>
      <c r="I99" s="1007"/>
    </row>
    <row r="100" spans="1:9" ht="39.75" customHeight="1" thickTop="1" x14ac:dyDescent="0.2">
      <c r="A100" s="663"/>
      <c r="B100" s="688"/>
      <c r="C100" s="689"/>
      <c r="D100" s="690"/>
      <c r="E100" s="691"/>
      <c r="F100" s="1006"/>
      <c r="G100" s="692"/>
      <c r="H100" s="1006"/>
      <c r="I100" s="1007"/>
    </row>
    <row r="101" spans="1:9" ht="39.75" customHeight="1" thickBot="1" x14ac:dyDescent="0.25">
      <c r="A101" s="687"/>
      <c r="B101" s="688"/>
      <c r="C101" s="689"/>
      <c r="D101" s="690"/>
      <c r="E101" s="691"/>
      <c r="F101" s="1006"/>
      <c r="G101" s="692"/>
      <c r="H101" s="1006"/>
      <c r="I101" s="1007"/>
    </row>
    <row r="102" spans="1:9" ht="39.75" customHeight="1" thickTop="1" x14ac:dyDescent="0.2">
      <c r="A102" s="663"/>
      <c r="B102" s="688"/>
      <c r="C102" s="689"/>
      <c r="D102" s="690"/>
      <c r="E102" s="691"/>
      <c r="F102" s="1006"/>
      <c r="G102" s="692"/>
      <c r="H102" s="1006"/>
      <c r="I102" s="1007"/>
    </row>
    <row r="103" spans="1:9" ht="39.75" customHeight="1" thickBot="1" x14ac:dyDescent="0.25">
      <c r="A103" s="687"/>
      <c r="B103" s="688"/>
      <c r="C103" s="689"/>
      <c r="D103" s="690"/>
      <c r="E103" s="691"/>
      <c r="F103" s="1006"/>
      <c r="G103" s="692"/>
      <c r="H103" s="1006"/>
      <c r="I103" s="1007"/>
    </row>
    <row r="104" spans="1:9" ht="39.75" customHeight="1" thickTop="1" x14ac:dyDescent="0.2">
      <c r="A104" s="663"/>
      <c r="B104" s="688"/>
      <c r="C104" s="689"/>
      <c r="D104" s="690"/>
      <c r="E104" s="691"/>
      <c r="F104" s="1006"/>
      <c r="G104" s="692"/>
      <c r="H104" s="1006"/>
      <c r="I104" s="1007"/>
    </row>
    <row r="105" spans="1:9" ht="39.75" customHeight="1" thickBot="1" x14ac:dyDescent="0.25">
      <c r="A105" s="687"/>
      <c r="B105" s="688"/>
      <c r="C105" s="689"/>
      <c r="D105" s="690"/>
      <c r="E105" s="691"/>
      <c r="F105" s="1006"/>
      <c r="G105" s="692"/>
      <c r="H105" s="1006"/>
      <c r="I105" s="1007"/>
    </row>
    <row r="106" spans="1:9" ht="39.75" customHeight="1" thickTop="1" x14ac:dyDescent="0.2">
      <c r="A106" s="663"/>
      <c r="B106" s="688"/>
      <c r="C106" s="689"/>
      <c r="D106" s="690"/>
      <c r="E106" s="691"/>
      <c r="F106" s="1006"/>
      <c r="G106" s="692"/>
      <c r="H106" s="1006"/>
      <c r="I106" s="1007"/>
    </row>
    <row r="107" spans="1:9" ht="41.25" customHeight="1" thickBot="1" x14ac:dyDescent="0.25">
      <c r="A107" s="687"/>
      <c r="B107" s="694"/>
      <c r="C107" s="695"/>
      <c r="D107" s="696"/>
      <c r="E107" s="697"/>
      <c r="F107" s="1006"/>
      <c r="G107" s="692"/>
      <c r="H107" s="1006"/>
      <c r="I107" s="1007"/>
    </row>
    <row r="108" spans="1:9" ht="52.5" customHeight="1" thickTop="1" x14ac:dyDescent="0.2">
      <c r="A108" s="663"/>
      <c r="B108" s="694"/>
      <c r="C108" s="695"/>
      <c r="D108" s="696"/>
      <c r="E108" s="697"/>
      <c r="F108" s="1006"/>
      <c r="G108" s="692"/>
      <c r="H108" s="1006"/>
      <c r="I108" s="1007"/>
    </row>
    <row r="109" spans="1:9" ht="45.75" customHeight="1" thickBot="1" x14ac:dyDescent="0.25">
      <c r="A109" s="687"/>
      <c r="B109" s="694"/>
      <c r="C109" s="695"/>
      <c r="D109" s="696"/>
      <c r="E109" s="697"/>
      <c r="F109" s="1006"/>
      <c r="G109" s="692"/>
      <c r="H109" s="1006"/>
      <c r="I109" s="1007"/>
    </row>
    <row r="110" spans="1:9" ht="36.75" customHeight="1" thickTop="1" x14ac:dyDescent="0.2">
      <c r="A110" s="663"/>
      <c r="B110" s="694"/>
      <c r="C110" s="695"/>
      <c r="D110" s="696"/>
      <c r="E110" s="697"/>
      <c r="F110" s="1006"/>
      <c r="G110" s="692"/>
      <c r="H110" s="1006"/>
      <c r="I110" s="1007"/>
    </row>
    <row r="111" spans="1:9" ht="35.25" customHeight="1" thickBot="1" x14ac:dyDescent="0.25">
      <c r="A111" s="687"/>
      <c r="B111" s="694"/>
      <c r="C111" s="695"/>
      <c r="D111" s="696"/>
      <c r="E111" s="697"/>
      <c r="F111" s="1006"/>
      <c r="G111" s="692"/>
      <c r="H111" s="1006"/>
      <c r="I111" s="1007"/>
    </row>
    <row r="112" spans="1:9" ht="39.75" customHeight="1" thickTop="1" x14ac:dyDescent="0.2">
      <c r="A112" s="663"/>
      <c r="B112" s="694"/>
      <c r="C112" s="695"/>
      <c r="D112" s="696"/>
      <c r="E112" s="697"/>
      <c r="F112" s="1006"/>
      <c r="G112" s="692"/>
      <c r="H112" s="1006"/>
      <c r="I112" s="1007"/>
    </row>
    <row r="113" spans="1:9" ht="45.75" customHeight="1" thickBot="1" x14ac:dyDescent="0.25">
      <c r="A113" s="687"/>
      <c r="B113" s="694"/>
      <c r="C113" s="695"/>
      <c r="D113" s="696"/>
      <c r="E113" s="697"/>
      <c r="F113" s="1006"/>
      <c r="G113" s="692"/>
      <c r="H113" s="1006"/>
      <c r="I113" s="1007"/>
    </row>
    <row r="114" spans="1:9" ht="45.75" customHeight="1" thickTop="1" x14ac:dyDescent="0.2">
      <c r="A114" s="663"/>
      <c r="B114" s="694"/>
      <c r="C114" s="695"/>
      <c r="D114" s="696"/>
      <c r="E114" s="697"/>
      <c r="F114" s="1006"/>
      <c r="G114" s="692"/>
      <c r="H114" s="1006"/>
      <c r="I114" s="1007"/>
    </row>
    <row r="115" spans="1:9" ht="54.75" customHeight="1" thickBot="1" x14ac:dyDescent="0.25">
      <c r="A115" s="687"/>
      <c r="B115" s="694"/>
      <c r="C115" s="695"/>
      <c r="D115" s="696"/>
      <c r="E115" s="697"/>
      <c r="F115" s="1006"/>
      <c r="G115" s="692"/>
      <c r="H115" s="1006"/>
      <c r="I115" s="1007"/>
    </row>
    <row r="116" spans="1:9" ht="57.75" customHeight="1" thickTop="1" x14ac:dyDescent="0.2">
      <c r="A116" s="663"/>
      <c r="B116" s="694"/>
      <c r="C116" s="695"/>
      <c r="D116" s="696"/>
      <c r="E116" s="697"/>
      <c r="F116" s="1006"/>
      <c r="G116" s="692"/>
      <c r="H116" s="1006"/>
      <c r="I116" s="1007"/>
    </row>
    <row r="117" spans="1:9" ht="48.75" customHeight="1" thickBot="1" x14ac:dyDescent="0.25">
      <c r="A117" s="687"/>
      <c r="B117" s="694"/>
      <c r="C117" s="695"/>
      <c r="D117" s="696"/>
      <c r="E117" s="697"/>
      <c r="F117" s="1006"/>
      <c r="G117" s="692"/>
      <c r="H117" s="1006"/>
      <c r="I117" s="1007"/>
    </row>
    <row r="118" spans="1:9" ht="45.75" customHeight="1" thickTop="1" x14ac:dyDescent="0.2">
      <c r="A118" s="663"/>
      <c r="B118" s="694"/>
      <c r="C118" s="695"/>
      <c r="D118" s="696"/>
      <c r="E118" s="697"/>
      <c r="F118" s="1006"/>
      <c r="G118" s="692"/>
      <c r="H118" s="1006"/>
      <c r="I118" s="1007"/>
    </row>
    <row r="119" spans="1:9" ht="46.5" customHeight="1" thickBot="1" x14ac:dyDescent="0.25">
      <c r="A119" s="687"/>
      <c r="B119" s="694"/>
      <c r="C119" s="695"/>
      <c r="D119" s="696"/>
      <c r="E119" s="697"/>
      <c r="F119" s="1006"/>
      <c r="G119" s="692"/>
      <c r="H119" s="1006"/>
      <c r="I119" s="1007"/>
    </row>
    <row r="120" spans="1:9" ht="43.5" customHeight="1" thickTop="1" x14ac:dyDescent="0.2">
      <c r="A120" s="663"/>
      <c r="B120" s="694"/>
      <c r="C120" s="695"/>
      <c r="D120" s="696"/>
      <c r="E120" s="697"/>
      <c r="F120" s="1006"/>
      <c r="G120" s="692"/>
      <c r="H120" s="1006"/>
      <c r="I120" s="1007"/>
    </row>
    <row r="121" spans="1:9" ht="45.75" customHeight="1" thickBot="1" x14ac:dyDescent="0.25">
      <c r="A121" s="687"/>
      <c r="B121" s="694"/>
      <c r="C121" s="695"/>
      <c r="D121" s="696"/>
      <c r="E121" s="697"/>
      <c r="F121" s="1006"/>
      <c r="G121" s="692"/>
      <c r="H121" s="1006"/>
      <c r="I121" s="1007"/>
    </row>
    <row r="122" spans="1:9" ht="32.25" customHeight="1" thickTop="1" x14ac:dyDescent="0.2">
      <c r="A122" s="663"/>
      <c r="B122" s="694"/>
      <c r="C122" s="695"/>
      <c r="D122" s="696"/>
      <c r="E122" s="697"/>
      <c r="F122" s="1006"/>
      <c r="G122" s="692"/>
      <c r="H122" s="1006"/>
      <c r="I122" s="1007"/>
    </row>
    <row r="123" spans="1:9" ht="43.5" customHeight="1" thickBot="1" x14ac:dyDescent="0.25">
      <c r="A123" s="687"/>
      <c r="B123" s="694"/>
      <c r="C123" s="695"/>
      <c r="D123" s="696"/>
      <c r="E123" s="697"/>
      <c r="F123" s="1006"/>
      <c r="G123" s="692"/>
      <c r="H123" s="1006"/>
      <c r="I123" s="1007"/>
    </row>
    <row r="124" spans="1:9" ht="44.25" customHeight="1" thickTop="1" x14ac:dyDescent="0.2">
      <c r="A124" s="663"/>
      <c r="B124" s="694"/>
      <c r="C124" s="695"/>
      <c r="D124" s="696"/>
      <c r="E124" s="697"/>
      <c r="F124" s="1006"/>
      <c r="G124" s="692"/>
      <c r="H124" s="1006"/>
      <c r="I124" s="1007"/>
    </row>
    <row r="125" spans="1:9" ht="44.25" customHeight="1" thickBot="1" x14ac:dyDescent="0.25">
      <c r="A125" s="687"/>
      <c r="B125" s="694"/>
      <c r="C125" s="695"/>
      <c r="D125" s="696"/>
      <c r="E125" s="697"/>
      <c r="F125" s="1006"/>
      <c r="G125" s="692"/>
      <c r="H125" s="1006"/>
      <c r="I125" s="1007"/>
    </row>
    <row r="126" spans="1:9" ht="41.25" customHeight="1" thickTop="1" x14ac:dyDescent="0.2">
      <c r="A126" s="663"/>
      <c r="B126" s="694"/>
      <c r="C126" s="695"/>
      <c r="D126" s="696"/>
      <c r="E126" s="697"/>
      <c r="F126" s="1006"/>
      <c r="G126" s="692"/>
      <c r="H126" s="1006"/>
      <c r="I126" s="1007"/>
    </row>
    <row r="127" spans="1:9" ht="47.25" customHeight="1" thickBot="1" x14ac:dyDescent="0.25">
      <c r="A127" s="687"/>
      <c r="B127" s="694"/>
      <c r="C127" s="695"/>
      <c r="D127" s="696"/>
      <c r="E127" s="697"/>
      <c r="F127" s="1006"/>
      <c r="G127" s="692"/>
      <c r="H127" s="1006"/>
      <c r="I127" s="1007"/>
    </row>
    <row r="128" spans="1:9" ht="47.25" customHeight="1" thickTop="1" x14ac:dyDescent="0.2">
      <c r="A128" s="663"/>
      <c r="B128" s="694"/>
      <c r="C128" s="695"/>
      <c r="D128" s="696"/>
      <c r="E128" s="697"/>
      <c r="F128" s="1006"/>
      <c r="G128" s="692"/>
      <c r="H128" s="1006"/>
      <c r="I128" s="1007"/>
    </row>
    <row r="129" spans="1:9" ht="46.5" customHeight="1" thickBot="1" x14ac:dyDescent="0.25">
      <c r="A129" s="687"/>
      <c r="B129" s="694"/>
      <c r="C129" s="695"/>
      <c r="D129" s="696"/>
      <c r="E129" s="697"/>
      <c r="F129" s="1006"/>
      <c r="G129" s="692"/>
      <c r="H129" s="1006"/>
      <c r="I129" s="1007"/>
    </row>
    <row r="130" spans="1:9" ht="39.75" customHeight="1" thickTop="1" x14ac:dyDescent="0.2">
      <c r="A130" s="663"/>
      <c r="B130" s="694"/>
      <c r="C130" s="695"/>
      <c r="D130" s="696"/>
      <c r="E130" s="697"/>
      <c r="F130" s="1006"/>
      <c r="G130" s="692"/>
      <c r="H130" s="1006"/>
      <c r="I130" s="1007"/>
    </row>
    <row r="131" spans="1:9" ht="39.75" customHeight="1" thickBot="1" x14ac:dyDescent="0.25">
      <c r="A131" s="687"/>
      <c r="B131" s="694"/>
      <c r="C131" s="695"/>
      <c r="D131" s="696"/>
      <c r="E131" s="697"/>
      <c r="F131" s="1006"/>
      <c r="G131" s="692"/>
      <c r="H131" s="1006"/>
      <c r="I131" s="1007"/>
    </row>
    <row r="132" spans="1:9" ht="53.25" customHeight="1" thickTop="1" x14ac:dyDescent="0.2">
      <c r="A132" s="663"/>
      <c r="B132" s="694"/>
      <c r="C132" s="695"/>
      <c r="D132" s="696"/>
      <c r="E132" s="697"/>
      <c r="F132" s="1006"/>
      <c r="G132" s="692"/>
      <c r="H132" s="1006"/>
      <c r="I132" s="1007"/>
    </row>
    <row r="133" spans="1:9" ht="47.25" customHeight="1" thickBot="1" x14ac:dyDescent="0.25">
      <c r="A133" s="687"/>
      <c r="B133" s="694"/>
      <c r="C133" s="695"/>
      <c r="D133" s="696"/>
      <c r="E133" s="697"/>
      <c r="F133" s="1006"/>
      <c r="G133" s="692"/>
      <c r="H133" s="1006"/>
      <c r="I133" s="1007"/>
    </row>
    <row r="134" spans="1:9" ht="51.75" customHeight="1" thickTop="1" x14ac:dyDescent="0.2">
      <c r="A134" s="663"/>
      <c r="B134" s="694"/>
      <c r="C134" s="695"/>
      <c r="D134" s="696"/>
      <c r="E134" s="697"/>
      <c r="F134" s="1006"/>
      <c r="G134" s="692"/>
      <c r="H134" s="1006"/>
      <c r="I134" s="1007"/>
    </row>
    <row r="135" spans="1:9" ht="47.25" customHeight="1" thickBot="1" x14ac:dyDescent="0.25">
      <c r="A135" s="687"/>
      <c r="B135" s="694"/>
      <c r="C135" s="695"/>
      <c r="D135" s="696"/>
      <c r="E135" s="697"/>
      <c r="F135" s="1006"/>
      <c r="G135" s="692"/>
      <c r="H135" s="1006"/>
      <c r="I135" s="1007"/>
    </row>
    <row r="136" spans="1:9" ht="45.75" customHeight="1" thickTop="1" x14ac:dyDescent="0.2">
      <c r="A136" s="663"/>
      <c r="B136" s="694"/>
      <c r="C136" s="695"/>
      <c r="D136" s="696"/>
      <c r="E136" s="697"/>
      <c r="F136" s="1006"/>
      <c r="G136" s="692"/>
      <c r="H136" s="1006"/>
      <c r="I136" s="1007"/>
    </row>
    <row r="137" spans="1:9" ht="44.25" customHeight="1" thickBot="1" x14ac:dyDescent="0.25">
      <c r="A137" s="687"/>
      <c r="B137" s="694"/>
      <c r="C137" s="695"/>
      <c r="D137" s="696"/>
      <c r="E137" s="697"/>
      <c r="F137" s="1006"/>
      <c r="G137" s="692"/>
      <c r="H137" s="1006"/>
      <c r="I137" s="1007"/>
    </row>
    <row r="138" spans="1:9" ht="41.25" customHeight="1" thickTop="1" x14ac:dyDescent="0.2">
      <c r="A138" s="663"/>
      <c r="B138" s="694"/>
      <c r="C138" s="695"/>
      <c r="D138" s="696"/>
      <c r="E138" s="697"/>
      <c r="F138" s="1006"/>
      <c r="G138" s="692"/>
      <c r="H138" s="1006"/>
      <c r="I138" s="1007"/>
    </row>
    <row r="139" spans="1:9" ht="41.25" customHeight="1" thickBot="1" x14ac:dyDescent="0.25">
      <c r="A139" s="687"/>
      <c r="B139" s="694"/>
      <c r="C139" s="695"/>
      <c r="D139" s="696"/>
      <c r="E139" s="697"/>
      <c r="F139" s="1006"/>
      <c r="G139" s="692"/>
      <c r="H139" s="1006"/>
      <c r="I139" s="1007"/>
    </row>
    <row r="140" spans="1:9" ht="41.25" customHeight="1" thickTop="1" x14ac:dyDescent="0.2">
      <c r="A140" s="663"/>
      <c r="B140" s="694"/>
      <c r="C140" s="695"/>
      <c r="D140" s="696"/>
      <c r="E140" s="697"/>
      <c r="F140" s="1006"/>
      <c r="G140" s="692"/>
      <c r="H140" s="1006"/>
      <c r="I140" s="1007"/>
    </row>
    <row r="141" spans="1:9" ht="41.25" customHeight="1" thickBot="1" x14ac:dyDescent="0.25">
      <c r="A141" s="687"/>
      <c r="B141" s="694"/>
      <c r="C141" s="695"/>
      <c r="D141" s="696"/>
      <c r="E141" s="697"/>
      <c r="F141" s="1006"/>
      <c r="G141" s="692"/>
      <c r="H141" s="1006"/>
      <c r="I141" s="1007"/>
    </row>
    <row r="142" spans="1:9" ht="41.25" customHeight="1" thickTop="1" x14ac:dyDescent="0.2">
      <c r="A142" s="663"/>
      <c r="B142" s="694"/>
      <c r="C142" s="695"/>
      <c r="D142" s="696"/>
      <c r="E142" s="697"/>
      <c r="F142" s="1006"/>
      <c r="G142" s="692"/>
      <c r="H142" s="1006"/>
      <c r="I142" s="1007"/>
    </row>
    <row r="143" spans="1:9" ht="41.25" customHeight="1" thickBot="1" x14ac:dyDescent="0.25">
      <c r="A143" s="687"/>
      <c r="B143" s="694"/>
      <c r="C143" s="695"/>
      <c r="D143" s="696"/>
      <c r="E143" s="697"/>
      <c r="F143" s="1006"/>
      <c r="G143" s="692"/>
      <c r="H143" s="1006"/>
      <c r="I143" s="1007"/>
    </row>
    <row r="144" spans="1:9" ht="41.25" customHeight="1" thickTop="1" x14ac:dyDescent="0.2">
      <c r="A144" s="663"/>
      <c r="B144" s="694"/>
      <c r="C144" s="695"/>
      <c r="D144" s="696"/>
      <c r="E144" s="697"/>
      <c r="F144" s="1006"/>
      <c r="G144" s="692"/>
      <c r="H144" s="1006"/>
      <c r="I144" s="1007"/>
    </row>
    <row r="145" spans="1:9" ht="41.25" customHeight="1" thickBot="1" x14ac:dyDescent="0.25">
      <c r="A145" s="687"/>
      <c r="B145" s="694"/>
      <c r="C145" s="695"/>
      <c r="D145" s="696"/>
      <c r="E145" s="697"/>
      <c r="F145" s="1006"/>
      <c r="G145" s="692"/>
      <c r="H145" s="1006"/>
      <c r="I145" s="1007"/>
    </row>
    <row r="146" spans="1:9" ht="41.25" customHeight="1" thickTop="1" x14ac:dyDescent="0.2">
      <c r="A146" s="663"/>
      <c r="B146" s="694"/>
      <c r="C146" s="695"/>
      <c r="D146" s="696"/>
      <c r="E146" s="697"/>
      <c r="F146" s="1006"/>
      <c r="G146" s="692"/>
      <c r="H146" s="1006"/>
      <c r="I146" s="1007"/>
    </row>
    <row r="147" spans="1:9" ht="41.25" customHeight="1" thickBot="1" x14ac:dyDescent="0.25">
      <c r="A147" s="687"/>
      <c r="B147" s="694"/>
      <c r="C147" s="695"/>
      <c r="D147" s="696"/>
      <c r="E147" s="697"/>
      <c r="F147" s="1006"/>
      <c r="G147" s="692"/>
      <c r="H147" s="1006"/>
      <c r="I147" s="1007"/>
    </row>
    <row r="148" spans="1:9" ht="41.25" customHeight="1" thickTop="1" x14ac:dyDescent="0.2">
      <c r="A148" s="663"/>
      <c r="B148" s="694"/>
      <c r="C148" s="695"/>
      <c r="D148" s="696"/>
      <c r="E148" s="697"/>
      <c r="F148" s="1006"/>
      <c r="G148" s="692"/>
      <c r="H148" s="1006"/>
      <c r="I148" s="1007"/>
    </row>
    <row r="149" spans="1:9" ht="41.25" customHeight="1" thickBot="1" x14ac:dyDescent="0.25">
      <c r="A149" s="687"/>
      <c r="B149" s="694"/>
      <c r="C149" s="695"/>
      <c r="D149" s="696"/>
      <c r="E149" s="697"/>
      <c r="F149" s="1006"/>
      <c r="G149" s="692"/>
      <c r="H149" s="1006"/>
      <c r="I149" s="1007"/>
    </row>
    <row r="150" spans="1:9" ht="41.25" customHeight="1" thickTop="1" x14ac:dyDescent="0.2">
      <c r="A150" s="663"/>
      <c r="B150" s="694"/>
      <c r="C150" s="695"/>
      <c r="D150" s="696"/>
      <c r="E150" s="697"/>
      <c r="F150" s="1006"/>
      <c r="G150" s="692"/>
      <c r="H150" s="1006"/>
      <c r="I150" s="1007"/>
    </row>
    <row r="151" spans="1:9" ht="39.75" customHeight="1" thickBot="1" x14ac:dyDescent="0.25">
      <c r="A151" s="687"/>
      <c r="B151" s="694"/>
      <c r="C151" s="695"/>
      <c r="D151" s="696"/>
      <c r="E151" s="697"/>
      <c r="F151" s="1006"/>
      <c r="G151" s="692"/>
      <c r="H151" s="1006"/>
      <c r="I151" s="1007"/>
    </row>
    <row r="152" spans="1:9" ht="44.25" customHeight="1" thickTop="1" x14ac:dyDescent="0.2">
      <c r="A152" s="663"/>
      <c r="B152" s="694"/>
      <c r="C152" s="695"/>
      <c r="D152" s="696"/>
      <c r="E152" s="697"/>
      <c r="F152" s="1006"/>
      <c r="G152" s="692"/>
      <c r="H152" s="1006"/>
      <c r="I152" s="1007"/>
    </row>
    <row r="153" spans="1:9" ht="49.5" customHeight="1" thickBot="1" x14ac:dyDescent="0.25">
      <c r="A153" s="687"/>
      <c r="B153" s="694"/>
      <c r="C153" s="695"/>
      <c r="D153" s="696"/>
      <c r="E153" s="697"/>
      <c r="F153" s="1006"/>
      <c r="G153" s="692"/>
      <c r="H153" s="1006"/>
      <c r="I153" s="1007"/>
    </row>
    <row r="154" spans="1:9" ht="38.25" customHeight="1" thickTop="1" x14ac:dyDescent="0.2">
      <c r="A154" s="663"/>
      <c r="B154" s="694"/>
      <c r="C154" s="695"/>
      <c r="D154" s="696"/>
      <c r="E154" s="697"/>
      <c r="F154" s="1006"/>
      <c r="G154" s="692"/>
      <c r="H154" s="1006"/>
      <c r="I154" s="1007"/>
    </row>
    <row r="155" spans="1:9" ht="47.25" customHeight="1" thickBot="1" x14ac:dyDescent="0.25">
      <c r="A155" s="687"/>
      <c r="B155" s="694"/>
      <c r="C155" s="695"/>
      <c r="D155" s="696"/>
      <c r="E155" s="697"/>
      <c r="F155" s="1006"/>
      <c r="G155" s="692"/>
      <c r="H155" s="1006"/>
      <c r="I155" s="1007"/>
    </row>
    <row r="156" spans="1:9" ht="39.75" customHeight="1" thickTop="1" x14ac:dyDescent="0.2">
      <c r="A156" s="663"/>
      <c r="B156" s="694"/>
      <c r="C156" s="695"/>
      <c r="D156" s="696"/>
      <c r="E156" s="697"/>
      <c r="F156" s="1006"/>
      <c r="G156" s="692"/>
      <c r="H156" s="1006"/>
      <c r="I156" s="1007"/>
    </row>
    <row r="157" spans="1:9" ht="46.5" customHeight="1" thickBot="1" x14ac:dyDescent="0.25">
      <c r="A157" s="687"/>
      <c r="B157" s="694"/>
      <c r="C157" s="695"/>
      <c r="D157" s="696"/>
      <c r="E157" s="697"/>
      <c r="F157" s="1006"/>
      <c r="G157" s="692"/>
      <c r="H157" s="1006"/>
      <c r="I157" s="1007"/>
    </row>
    <row r="158" spans="1:9" ht="46.5" customHeight="1" thickTop="1" x14ac:dyDescent="0.2">
      <c r="A158" s="663"/>
      <c r="B158" s="694"/>
      <c r="C158" s="695"/>
      <c r="D158" s="696"/>
      <c r="E158" s="697"/>
      <c r="F158" s="1006"/>
      <c r="G158" s="692"/>
      <c r="H158" s="1006"/>
      <c r="I158" s="1007"/>
    </row>
    <row r="159" spans="1:9" ht="36" customHeight="1" thickBot="1" x14ac:dyDescent="0.25">
      <c r="A159" s="687"/>
      <c r="B159" s="694"/>
      <c r="C159" s="695"/>
      <c r="D159" s="696"/>
      <c r="E159" s="697"/>
      <c r="F159" s="1006"/>
      <c r="G159" s="692"/>
      <c r="H159" s="1006"/>
      <c r="I159" s="1007"/>
    </row>
    <row r="160" spans="1:9" ht="36" customHeight="1" thickTop="1" x14ac:dyDescent="0.2">
      <c r="A160" s="663"/>
      <c r="B160" s="698"/>
      <c r="C160" s="695"/>
      <c r="D160" s="696"/>
      <c r="E160" s="697"/>
      <c r="F160" s="1006"/>
      <c r="G160" s="692"/>
      <c r="H160" s="1006"/>
      <c r="I160" s="1008"/>
    </row>
    <row r="161" spans="1:9" ht="36" customHeight="1" thickBot="1" x14ac:dyDescent="0.25">
      <c r="A161" s="687"/>
      <c r="B161" s="698"/>
      <c r="C161" s="695"/>
      <c r="D161" s="696"/>
      <c r="E161" s="697"/>
      <c r="F161" s="1006"/>
      <c r="G161" s="692"/>
      <c r="H161" s="1006"/>
      <c r="I161" s="1008"/>
    </row>
    <row r="162" spans="1:9" ht="36" customHeight="1" thickTop="1" x14ac:dyDescent="0.2">
      <c r="A162" s="663"/>
      <c r="B162" s="698"/>
      <c r="C162" s="695"/>
      <c r="D162" s="696"/>
      <c r="E162" s="697"/>
      <c r="F162" s="1006"/>
      <c r="G162" s="692"/>
      <c r="H162" s="1006"/>
      <c r="I162" s="1008"/>
    </row>
    <row r="163" spans="1:9" ht="36" customHeight="1" thickBot="1" x14ac:dyDescent="0.25">
      <c r="A163" s="687"/>
      <c r="B163" s="698"/>
      <c r="C163" s="695"/>
      <c r="D163" s="696"/>
      <c r="E163" s="697"/>
      <c r="F163" s="1006"/>
      <c r="G163" s="692"/>
      <c r="H163" s="1006"/>
      <c r="I163" s="1008"/>
    </row>
    <row r="164" spans="1:9" ht="36" customHeight="1" thickTop="1" x14ac:dyDescent="0.2">
      <c r="A164" s="663"/>
      <c r="B164" s="698"/>
      <c r="C164" s="695"/>
      <c r="D164" s="696"/>
      <c r="E164" s="697"/>
      <c r="F164" s="1006"/>
      <c r="G164" s="692"/>
      <c r="H164" s="1006"/>
      <c r="I164" s="1008"/>
    </row>
    <row r="165" spans="1:9" ht="36" customHeight="1" thickBot="1" x14ac:dyDescent="0.25">
      <c r="A165" s="687"/>
      <c r="B165" s="698"/>
      <c r="C165" s="695"/>
      <c r="D165" s="696"/>
      <c r="E165" s="697"/>
      <c r="F165" s="1006"/>
      <c r="G165" s="692"/>
      <c r="H165" s="1006"/>
      <c r="I165" s="1008"/>
    </row>
    <row r="166" spans="1:9" ht="36" customHeight="1" thickTop="1" x14ac:dyDescent="0.2">
      <c r="A166" s="663"/>
      <c r="B166" s="698"/>
      <c r="C166" s="695"/>
      <c r="D166" s="696"/>
      <c r="E166" s="697"/>
      <c r="F166" s="1006"/>
      <c r="G166" s="692"/>
      <c r="H166" s="1006"/>
      <c r="I166" s="1008"/>
    </row>
    <row r="167" spans="1:9" ht="36" customHeight="1" thickBot="1" x14ac:dyDescent="0.25">
      <c r="A167" s="687"/>
      <c r="B167" s="698"/>
      <c r="C167" s="695"/>
      <c r="D167" s="696"/>
      <c r="E167" s="697"/>
      <c r="F167" s="1006"/>
      <c r="G167" s="692"/>
      <c r="H167" s="1006"/>
      <c r="I167" s="1008"/>
    </row>
    <row r="168" spans="1:9" ht="36" customHeight="1" thickTop="1" x14ac:dyDescent="0.2">
      <c r="A168" s="663"/>
      <c r="B168" s="698"/>
      <c r="C168" s="695"/>
      <c r="D168" s="696"/>
      <c r="E168" s="697"/>
      <c r="F168" s="1006"/>
      <c r="G168" s="692"/>
      <c r="H168" s="1006"/>
      <c r="I168" s="1008"/>
    </row>
    <row r="169" spans="1:9" ht="36" customHeight="1" thickBot="1" x14ac:dyDescent="0.25">
      <c r="A169" s="687"/>
      <c r="B169" s="698"/>
      <c r="C169" s="695"/>
      <c r="D169" s="696"/>
      <c r="E169" s="697"/>
      <c r="F169" s="1006"/>
      <c r="G169" s="692"/>
      <c r="H169" s="1006"/>
      <c r="I169" s="1008"/>
    </row>
    <row r="170" spans="1:9" ht="36" customHeight="1" thickTop="1" x14ac:dyDescent="0.2">
      <c r="A170" s="663"/>
      <c r="B170" s="698"/>
      <c r="C170" s="695"/>
      <c r="D170" s="696"/>
      <c r="E170" s="697"/>
      <c r="F170" s="1006"/>
      <c r="G170" s="692"/>
      <c r="H170" s="1006"/>
      <c r="I170" s="1008"/>
    </row>
    <row r="171" spans="1:9" ht="36" customHeight="1" thickBot="1" x14ac:dyDescent="0.25">
      <c r="A171" s="687"/>
      <c r="B171" s="698"/>
      <c r="C171" s="695"/>
      <c r="D171" s="696"/>
      <c r="E171" s="697"/>
      <c r="F171" s="1006"/>
      <c r="G171" s="692"/>
      <c r="H171" s="1006"/>
      <c r="I171" s="1008"/>
    </row>
    <row r="172" spans="1:9" ht="36" customHeight="1" thickTop="1" x14ac:dyDescent="0.2">
      <c r="A172" s="663"/>
      <c r="B172" s="698"/>
      <c r="C172" s="695"/>
      <c r="D172" s="696"/>
      <c r="E172" s="697"/>
      <c r="F172" s="1006"/>
      <c r="G172" s="692"/>
      <c r="H172" s="1006"/>
      <c r="I172" s="1008"/>
    </row>
    <row r="173" spans="1:9" ht="36" customHeight="1" thickBot="1" x14ac:dyDescent="0.25">
      <c r="A173" s="687"/>
      <c r="B173" s="698"/>
      <c r="C173" s="695"/>
      <c r="D173" s="696"/>
      <c r="E173" s="697"/>
      <c r="F173" s="1006"/>
      <c r="G173" s="692"/>
      <c r="H173" s="1006"/>
      <c r="I173" s="1008"/>
    </row>
    <row r="174" spans="1:9" ht="36" customHeight="1" thickTop="1" x14ac:dyDescent="0.2">
      <c r="A174" s="663"/>
      <c r="B174" s="698"/>
      <c r="C174" s="695"/>
      <c r="D174" s="696"/>
      <c r="E174" s="697"/>
      <c r="F174" s="1006"/>
      <c r="G174" s="692"/>
      <c r="H174" s="1006"/>
      <c r="I174" s="1008"/>
    </row>
    <row r="175" spans="1:9" ht="36" customHeight="1" x14ac:dyDescent="0.2">
      <c r="A175" s="700"/>
      <c r="B175" s="698"/>
      <c r="C175" s="695"/>
      <c r="D175" s="696"/>
      <c r="E175" s="697"/>
      <c r="F175" s="1006"/>
      <c r="G175" s="692"/>
      <c r="H175" s="1006"/>
      <c r="I175" s="1008"/>
    </row>
    <row r="176" spans="1:9" ht="36" customHeight="1" x14ac:dyDescent="0.2">
      <c r="A176" s="700"/>
      <c r="B176" s="698"/>
      <c r="C176" s="695"/>
      <c r="D176" s="696"/>
      <c r="E176" s="697"/>
      <c r="F176" s="1006"/>
      <c r="G176" s="692"/>
      <c r="H176" s="1006"/>
      <c r="I176" s="1008"/>
    </row>
    <row r="177" spans="1:10" ht="36" customHeight="1" x14ac:dyDescent="0.2">
      <c r="A177" s="700"/>
      <c r="B177" s="698"/>
      <c r="C177" s="695"/>
      <c r="D177" s="696"/>
      <c r="E177" s="697"/>
      <c r="F177" s="1006"/>
      <c r="G177" s="692"/>
      <c r="H177" s="1006"/>
      <c r="I177" s="1008"/>
    </row>
    <row r="178" spans="1:10" ht="36" customHeight="1" x14ac:dyDescent="0.2">
      <c r="A178" s="700"/>
      <c r="B178" s="698"/>
      <c r="C178" s="695"/>
      <c r="D178" s="696"/>
      <c r="E178" s="697"/>
      <c r="F178" s="1006"/>
      <c r="G178" s="692"/>
      <c r="H178" s="1006"/>
      <c r="I178" s="1008"/>
    </row>
    <row r="179" spans="1:10" ht="36" customHeight="1" x14ac:dyDescent="0.2">
      <c r="A179" s="700"/>
      <c r="B179" s="698"/>
      <c r="C179" s="695"/>
      <c r="D179" s="696"/>
      <c r="E179" s="697"/>
      <c r="F179" s="1006"/>
      <c r="G179" s="692"/>
      <c r="H179" s="1006"/>
      <c r="I179" s="1008"/>
    </row>
    <row r="180" spans="1:10" ht="36" customHeight="1" x14ac:dyDescent="0.2">
      <c r="A180" s="700"/>
      <c r="B180" s="698"/>
      <c r="C180" s="695"/>
      <c r="D180" s="696"/>
      <c r="E180" s="697"/>
      <c r="F180" s="1006"/>
      <c r="G180" s="692"/>
      <c r="H180" s="1006"/>
      <c r="I180" s="1008"/>
    </row>
    <row r="181" spans="1:10" ht="36" customHeight="1" x14ac:dyDescent="0.2">
      <c r="A181" s="700"/>
      <c r="B181" s="698"/>
      <c r="C181" s="695"/>
      <c r="D181" s="696"/>
      <c r="E181" s="697"/>
      <c r="F181" s="1006"/>
      <c r="G181" s="692"/>
      <c r="H181" s="1006"/>
      <c r="I181" s="1008"/>
    </row>
    <row r="182" spans="1:10" ht="36" customHeight="1" x14ac:dyDescent="0.2">
      <c r="A182" s="700"/>
      <c r="B182" s="698"/>
      <c r="C182" s="695"/>
      <c r="D182" s="696"/>
      <c r="E182" s="697"/>
      <c r="F182" s="1006"/>
      <c r="G182" s="692"/>
      <c r="H182" s="1006"/>
      <c r="I182" s="1008"/>
    </row>
    <row r="183" spans="1:10" ht="36" customHeight="1" x14ac:dyDescent="0.2">
      <c r="A183" s="700"/>
      <c r="B183" s="698"/>
      <c r="C183" s="695"/>
      <c r="D183" s="696"/>
      <c r="E183" s="697"/>
      <c r="F183" s="1006"/>
      <c r="G183" s="692"/>
      <c r="H183" s="1006"/>
      <c r="I183" s="1008"/>
    </row>
    <row r="184" spans="1:10" ht="36" customHeight="1" x14ac:dyDescent="0.2">
      <c r="A184" s="700"/>
      <c r="B184" s="698"/>
      <c r="C184" s="695"/>
      <c r="D184" s="696"/>
      <c r="E184" s="697"/>
      <c r="F184" s="1006"/>
      <c r="G184" s="692"/>
      <c r="H184" s="1006"/>
      <c r="I184" s="1008"/>
    </row>
    <row r="185" spans="1:10" ht="36" customHeight="1" x14ac:dyDescent="0.2">
      <c r="A185" s="701"/>
      <c r="B185" s="696"/>
      <c r="C185" s="695"/>
      <c r="D185" s="696"/>
      <c r="E185" s="697"/>
      <c r="F185" s="1006"/>
      <c r="G185" s="692"/>
      <c r="H185" s="1006"/>
      <c r="I185" s="1006"/>
    </row>
    <row r="186" spans="1:10" ht="36" customHeight="1" x14ac:dyDescent="0.2">
      <c r="A186" s="701"/>
      <c r="B186" s="696"/>
      <c r="C186" s="695"/>
      <c r="D186" s="696"/>
      <c r="E186" s="697"/>
      <c r="F186" s="1006"/>
      <c r="G186" s="692"/>
      <c r="H186" s="1006"/>
      <c r="I186" s="1006"/>
    </row>
    <row r="187" spans="1:10" ht="36" customHeight="1" x14ac:dyDescent="0.2">
      <c r="A187" s="701"/>
      <c r="B187" s="696"/>
      <c r="C187" s="695"/>
      <c r="D187" s="696"/>
      <c r="E187" s="697"/>
      <c r="F187" s="1006"/>
      <c r="G187" s="692"/>
      <c r="H187" s="1006"/>
      <c r="I187" s="1006"/>
    </row>
    <row r="188" spans="1:10" ht="16.5" customHeight="1" thickBot="1" x14ac:dyDescent="0.3">
      <c r="A188" s="702" t="s">
        <v>43</v>
      </c>
      <c r="B188" s="703"/>
      <c r="C188" s="704"/>
      <c r="D188" s="705"/>
      <c r="E188" s="705">
        <f>SUM(E9:E177)</f>
        <v>226</v>
      </c>
      <c r="F188" s="705">
        <f>SUM(F9:F177)</f>
        <v>18700</v>
      </c>
      <c r="G188" s="705"/>
      <c r="H188" s="705">
        <f>SUM(H9:H177)</f>
        <v>18700</v>
      </c>
      <c r="I188" s="705">
        <f>SUM(I9:I177)</f>
        <v>18700</v>
      </c>
    </row>
    <row r="189" spans="1:10" ht="16.5" customHeight="1" thickTop="1" thickBot="1" x14ac:dyDescent="0.3">
      <c r="A189" s="706" t="s">
        <v>44</v>
      </c>
      <c r="B189" s="707"/>
      <c r="C189" s="708"/>
      <c r="D189" s="707"/>
      <c r="E189" s="709"/>
      <c r="F189" s="710"/>
      <c r="G189" s="710"/>
      <c r="H189" s="710"/>
      <c r="I189" s="1009">
        <f>I205</f>
        <v>0</v>
      </c>
    </row>
    <row r="190" spans="1:10" ht="51" customHeight="1" thickTop="1" x14ac:dyDescent="0.2">
      <c r="A190" s="712"/>
      <c r="B190" s="688"/>
      <c r="C190" s="689"/>
      <c r="D190" s="690"/>
      <c r="E190" s="691"/>
      <c r="F190" s="1006"/>
      <c r="G190" s="692"/>
      <c r="H190" s="1006"/>
      <c r="I190" s="1007"/>
      <c r="J190" s="1010" t="e">
        <f>F190/E190</f>
        <v>#DIV/0!</v>
      </c>
    </row>
    <row r="191" spans="1:10" ht="39.75" customHeight="1" x14ac:dyDescent="0.2">
      <c r="A191" s="717"/>
      <c r="B191" s="670"/>
      <c r="C191" s="718"/>
      <c r="D191" s="670"/>
      <c r="E191" s="673"/>
      <c r="F191" s="1011"/>
      <c r="G191" s="670"/>
      <c r="H191" s="1011"/>
      <c r="I191" s="1011"/>
      <c r="J191" s="1010" t="e">
        <f>F191/E191</f>
        <v>#DIV/0!</v>
      </c>
    </row>
    <row r="192" spans="1:10" ht="61.5" customHeight="1" x14ac:dyDescent="0.2">
      <c r="A192" s="717"/>
      <c r="B192" s="670"/>
      <c r="C192" s="718"/>
      <c r="D192" s="670"/>
      <c r="E192" s="673"/>
      <c r="F192" s="1011"/>
      <c r="G192" s="670"/>
      <c r="H192" s="1011"/>
      <c r="I192" s="1011"/>
      <c r="J192" s="1010" t="e">
        <f>F192/E192</f>
        <v>#DIV/0!</v>
      </c>
    </row>
    <row r="193" spans="1:9" ht="16.5" customHeight="1" x14ac:dyDescent="0.2">
      <c r="A193" s="717"/>
      <c r="B193" s="1012"/>
      <c r="C193" s="1012"/>
      <c r="D193" s="1012"/>
      <c r="E193" s="1013"/>
      <c r="F193" s="1014"/>
      <c r="G193" s="1014"/>
      <c r="H193" s="1014"/>
      <c r="I193" s="1015"/>
    </row>
    <row r="194" spans="1:9" ht="16.5" customHeight="1" x14ac:dyDescent="0.2">
      <c r="A194" s="724"/>
      <c r="B194" s="1012"/>
      <c r="C194" s="1012"/>
      <c r="D194" s="1012"/>
      <c r="E194" s="1016"/>
      <c r="F194" s="1014"/>
      <c r="G194" s="1014"/>
      <c r="H194" s="1014"/>
      <c r="I194" s="1015"/>
    </row>
    <row r="195" spans="1:9" ht="16.5" customHeight="1" x14ac:dyDescent="0.2">
      <c r="A195" s="724"/>
      <c r="B195" s="1012"/>
      <c r="C195" s="1012"/>
      <c r="D195" s="1012"/>
      <c r="E195" s="1016"/>
      <c r="F195" s="1014"/>
      <c r="G195" s="1014"/>
      <c r="H195" s="1014"/>
      <c r="I195" s="1015"/>
    </row>
    <row r="196" spans="1:9" ht="16.5" customHeight="1" x14ac:dyDescent="0.2">
      <c r="A196" s="724"/>
      <c r="B196" s="1012"/>
      <c r="C196" s="1012"/>
      <c r="D196" s="1012"/>
      <c r="E196" s="1016"/>
      <c r="F196" s="1014"/>
      <c r="G196" s="1014"/>
      <c r="H196" s="1014"/>
      <c r="I196" s="1015"/>
    </row>
    <row r="197" spans="1:9" ht="16.5" customHeight="1" x14ac:dyDescent="0.2">
      <c r="A197" s="724"/>
      <c r="B197" s="1012"/>
      <c r="C197" s="1012"/>
      <c r="D197" s="1012"/>
      <c r="E197" s="1016"/>
      <c r="F197" s="1014"/>
      <c r="G197" s="1014"/>
      <c r="H197" s="1014"/>
      <c r="I197" s="1015"/>
    </row>
    <row r="198" spans="1:9" ht="16.5" customHeight="1" x14ac:dyDescent="0.2">
      <c r="A198" s="724"/>
      <c r="B198" s="1012"/>
      <c r="C198" s="1012"/>
      <c r="D198" s="1012"/>
      <c r="E198" s="1016"/>
      <c r="F198" s="1014"/>
      <c r="G198" s="1014"/>
      <c r="H198" s="1014"/>
      <c r="I198" s="1015"/>
    </row>
    <row r="199" spans="1:9" ht="16.5" customHeight="1" x14ac:dyDescent="0.25">
      <c r="A199" s="726"/>
      <c r="B199" s="727"/>
      <c r="C199" s="728"/>
      <c r="D199" s="727"/>
      <c r="E199" s="729"/>
      <c r="F199" s="730"/>
      <c r="G199" s="730"/>
      <c r="H199" s="730"/>
      <c r="I199" s="731"/>
    </row>
    <row r="200" spans="1:9" ht="16.5" customHeight="1" x14ac:dyDescent="0.25">
      <c r="A200" s="726"/>
      <c r="B200" s="727"/>
      <c r="C200" s="728"/>
      <c r="D200" s="727"/>
      <c r="E200" s="729"/>
      <c r="F200" s="730"/>
      <c r="G200" s="730"/>
      <c r="H200" s="730"/>
      <c r="I200" s="731"/>
    </row>
    <row r="201" spans="1:9" ht="16.5" customHeight="1" x14ac:dyDescent="0.25">
      <c r="A201" s="726"/>
      <c r="B201" s="727"/>
      <c r="C201" s="728"/>
      <c r="D201" s="727"/>
      <c r="E201" s="729"/>
      <c r="F201" s="730"/>
      <c r="G201" s="730"/>
      <c r="H201" s="730"/>
      <c r="I201" s="731"/>
    </row>
    <row r="202" spans="1:9" ht="16.5" customHeight="1" x14ac:dyDescent="0.25">
      <c r="A202" s="726"/>
      <c r="B202" s="727"/>
      <c r="C202" s="728"/>
      <c r="D202" s="727"/>
      <c r="E202" s="729"/>
      <c r="F202" s="730"/>
      <c r="G202" s="730"/>
      <c r="H202" s="730"/>
      <c r="I202" s="731"/>
    </row>
    <row r="203" spans="1:9" ht="16.5" customHeight="1" x14ac:dyDescent="0.25">
      <c r="A203" s="726"/>
      <c r="B203" s="727"/>
      <c r="C203" s="728"/>
      <c r="D203" s="727"/>
      <c r="E203" s="729"/>
      <c r="F203" s="730"/>
      <c r="G203" s="730"/>
      <c r="H203" s="730"/>
      <c r="I203" s="731"/>
    </row>
    <row r="204" spans="1:9" ht="16.5" customHeight="1" thickBot="1" x14ac:dyDescent="0.3">
      <c r="A204" s="732"/>
      <c r="B204" s="733"/>
      <c r="C204" s="734"/>
      <c r="D204" s="733"/>
      <c r="E204" s="735"/>
      <c r="F204" s="736"/>
      <c r="G204" s="736"/>
      <c r="H204" s="736"/>
      <c r="I204" s="737"/>
    </row>
    <row r="205" spans="1:9" ht="16.5" customHeight="1" thickTop="1" thickBot="1" x14ac:dyDescent="0.3">
      <c r="A205" s="738" t="s">
        <v>43</v>
      </c>
      <c r="B205" s="739"/>
      <c r="C205" s="739"/>
      <c r="D205" s="739"/>
      <c r="E205" s="740">
        <f>SUM(E190:E204)</f>
        <v>0</v>
      </c>
      <c r="F205" s="740">
        <f>SUM(F190:F204)</f>
        <v>0</v>
      </c>
      <c r="G205" s="740">
        <f>SUM(G190:G204)</f>
        <v>0</v>
      </c>
      <c r="H205" s="740">
        <f>SUM(H190:H204)</f>
        <v>0</v>
      </c>
      <c r="I205" s="741">
        <f>SUM(I190:I204)</f>
        <v>0</v>
      </c>
    </row>
    <row r="206" spans="1:9" ht="16.5" customHeight="1" thickTop="1" thickBot="1" x14ac:dyDescent="0.3">
      <c r="A206" s="742" t="s">
        <v>45</v>
      </c>
      <c r="B206" s="743"/>
      <c r="C206" s="743"/>
      <c r="D206" s="743"/>
      <c r="E206" s="744"/>
      <c r="F206" s="745"/>
      <c r="G206" s="745"/>
      <c r="H206" s="745"/>
      <c r="I206" s="1017">
        <f>I213</f>
        <v>0</v>
      </c>
    </row>
    <row r="207" spans="1:9" ht="39" customHeight="1" thickTop="1" thickBot="1" x14ac:dyDescent="0.25">
      <c r="A207" s="712"/>
      <c r="B207" s="670"/>
      <c r="C207" s="718"/>
      <c r="D207" s="670"/>
      <c r="E207" s="673"/>
      <c r="F207" s="1011"/>
      <c r="G207" s="670"/>
      <c r="H207" s="1011"/>
      <c r="I207" s="1011"/>
    </row>
    <row r="208" spans="1:9" ht="69.75" customHeight="1" thickTop="1" thickBot="1" x14ac:dyDescent="0.25">
      <c r="A208" s="712"/>
      <c r="B208" s="670"/>
      <c r="C208" s="718"/>
      <c r="D208" s="670"/>
      <c r="E208" s="673"/>
      <c r="F208" s="1011"/>
      <c r="G208" s="670"/>
      <c r="H208" s="1011"/>
      <c r="I208" s="1011"/>
    </row>
    <row r="209" spans="1:9" ht="45.75" customHeight="1" thickTop="1" thickBot="1" x14ac:dyDescent="0.25">
      <c r="A209" s="712"/>
      <c r="B209" s="670"/>
      <c r="C209" s="718"/>
      <c r="D209" s="670"/>
      <c r="E209" s="673"/>
      <c r="F209" s="1011"/>
      <c r="G209" s="670"/>
      <c r="H209" s="1011"/>
      <c r="I209" s="1011"/>
    </row>
    <row r="210" spans="1:9" ht="35.25" customHeight="1" thickTop="1" x14ac:dyDescent="0.2">
      <c r="A210" s="712"/>
      <c r="B210" s="670"/>
      <c r="C210" s="718"/>
      <c r="D210" s="670"/>
      <c r="E210" s="673"/>
      <c r="F210" s="1011"/>
      <c r="G210" s="670"/>
      <c r="H210" s="1011"/>
      <c r="I210" s="1011"/>
    </row>
    <row r="211" spans="1:9" ht="48.75" customHeight="1" x14ac:dyDescent="0.25">
      <c r="A211" s="726"/>
      <c r="B211" s="670"/>
      <c r="C211" s="718"/>
      <c r="D211" s="670"/>
      <c r="E211" s="673"/>
      <c r="F211" s="1011"/>
      <c r="G211" s="670"/>
      <c r="H211" s="1011"/>
      <c r="I211" s="1011"/>
    </row>
    <row r="212" spans="1:9" ht="16.5" customHeight="1" thickBot="1" x14ac:dyDescent="0.3">
      <c r="A212" s="732"/>
      <c r="B212" s="733"/>
      <c r="C212" s="734"/>
      <c r="D212" s="733"/>
      <c r="E212" s="735"/>
      <c r="F212" s="736"/>
      <c r="G212" s="736"/>
      <c r="H212" s="736"/>
      <c r="I212" s="737"/>
    </row>
    <row r="213" spans="1:9" ht="16.5" customHeight="1" thickTop="1" thickBot="1" x14ac:dyDescent="0.3">
      <c r="A213" s="738" t="s">
        <v>43</v>
      </c>
      <c r="B213" s="739"/>
      <c r="C213" s="739"/>
      <c r="D213" s="739"/>
      <c r="E213" s="740">
        <f>SUM(E207:E212)</f>
        <v>0</v>
      </c>
      <c r="F213" s="747">
        <f>SUM(F207:F212)</f>
        <v>0</v>
      </c>
      <c r="G213" s="747">
        <f>SUM(G207:G212)</f>
        <v>0</v>
      </c>
      <c r="H213" s="747">
        <f>SUM(H207:H212)</f>
        <v>0</v>
      </c>
      <c r="I213" s="748">
        <f>SUM(I207:I212)</f>
        <v>0</v>
      </c>
    </row>
    <row r="214" spans="1:9" ht="16.5" customHeight="1" thickTop="1" x14ac:dyDescent="0.25">
      <c r="A214" s="706" t="s">
        <v>46</v>
      </c>
      <c r="B214" s="707"/>
      <c r="C214" s="707"/>
      <c r="D214" s="707"/>
      <c r="E214" s="709"/>
      <c r="F214" s="710"/>
      <c r="G214" s="710"/>
      <c r="H214" s="710"/>
      <c r="I214" s="1009">
        <f>I234</f>
        <v>0</v>
      </c>
    </row>
    <row r="215" spans="1:9" ht="32.25" customHeight="1" x14ac:dyDescent="0.2">
      <c r="A215" s="749"/>
      <c r="B215" s="756"/>
      <c r="C215" s="1018"/>
      <c r="D215" s="756"/>
      <c r="E215" s="759"/>
      <c r="F215" s="1019"/>
      <c r="G215" s="692"/>
      <c r="H215" s="1019"/>
      <c r="I215" s="1019"/>
    </row>
    <row r="216" spans="1:9" ht="31.5" customHeight="1" x14ac:dyDescent="0.2">
      <c r="A216" s="749"/>
      <c r="B216" s="756"/>
      <c r="C216" s="1020"/>
      <c r="D216" s="758"/>
      <c r="E216" s="759"/>
      <c r="F216" s="760"/>
      <c r="G216" s="1021"/>
      <c r="H216" s="760"/>
      <c r="I216" s="1021"/>
    </row>
    <row r="217" spans="1:9" ht="37.5" customHeight="1" x14ac:dyDescent="0.25">
      <c r="A217" s="755"/>
      <c r="B217" s="756"/>
      <c r="C217" s="1020"/>
      <c r="D217" s="758"/>
      <c r="E217" s="759"/>
      <c r="F217" s="760"/>
      <c r="G217" s="1021"/>
      <c r="H217" s="760"/>
      <c r="I217" s="1021"/>
    </row>
    <row r="218" spans="1:9" ht="36.75" customHeight="1" x14ac:dyDescent="0.25">
      <c r="A218" s="755"/>
      <c r="B218" s="756"/>
      <c r="C218" s="1020"/>
      <c r="D218" s="758"/>
      <c r="E218" s="759"/>
      <c r="F218" s="760"/>
      <c r="G218" s="1021"/>
      <c r="H218" s="760"/>
      <c r="I218" s="1021"/>
    </row>
    <row r="219" spans="1:9" ht="47.25" customHeight="1" x14ac:dyDescent="0.25">
      <c r="A219" s="762"/>
      <c r="B219" s="756"/>
      <c r="C219" s="1020"/>
      <c r="D219" s="758"/>
      <c r="E219" s="759"/>
      <c r="F219" s="760"/>
      <c r="G219" s="1021"/>
      <c r="H219" s="760"/>
      <c r="I219" s="1021"/>
    </row>
    <row r="220" spans="1:9" ht="16.5" customHeight="1" x14ac:dyDescent="0.25">
      <c r="A220" s="726"/>
      <c r="B220" s="727"/>
      <c r="C220" s="728"/>
      <c r="D220" s="727"/>
      <c r="E220" s="729"/>
      <c r="F220" s="730"/>
      <c r="G220" s="730"/>
      <c r="H220" s="730"/>
      <c r="I220" s="731"/>
    </row>
    <row r="221" spans="1:9" ht="16.5" customHeight="1" x14ac:dyDescent="0.25">
      <c r="A221" s="726"/>
      <c r="B221" s="727"/>
      <c r="C221" s="728"/>
      <c r="D221" s="727"/>
      <c r="E221" s="729"/>
      <c r="F221" s="730"/>
      <c r="G221" s="730"/>
      <c r="H221" s="730"/>
      <c r="I221" s="731"/>
    </row>
    <row r="222" spans="1:9" ht="16.5" customHeight="1" x14ac:dyDescent="0.25">
      <c r="A222" s="726"/>
      <c r="B222" s="727"/>
      <c r="C222" s="728"/>
      <c r="D222" s="727"/>
      <c r="E222" s="729"/>
      <c r="F222" s="730"/>
      <c r="G222" s="730"/>
      <c r="H222" s="730"/>
      <c r="I222" s="731"/>
    </row>
    <row r="223" spans="1:9" ht="16.5" customHeight="1" x14ac:dyDescent="0.25">
      <c r="A223" s="726"/>
      <c r="B223" s="727"/>
      <c r="C223" s="728"/>
      <c r="D223" s="727"/>
      <c r="E223" s="729"/>
      <c r="F223" s="730"/>
      <c r="G223" s="730"/>
      <c r="H223" s="730"/>
      <c r="I223" s="731"/>
    </row>
    <row r="224" spans="1:9" ht="16.5" customHeight="1" x14ac:dyDescent="0.25">
      <c r="A224" s="726"/>
      <c r="B224" s="727"/>
      <c r="C224" s="728"/>
      <c r="D224" s="727"/>
      <c r="E224" s="729"/>
      <c r="F224" s="730"/>
      <c r="G224" s="730"/>
      <c r="H224" s="730"/>
      <c r="I224" s="731"/>
    </row>
    <row r="225" spans="1:10" ht="16.5" customHeight="1" x14ac:dyDescent="0.25">
      <c r="A225" s="726"/>
      <c r="B225" s="727"/>
      <c r="C225" s="728"/>
      <c r="D225" s="727"/>
      <c r="E225" s="729"/>
      <c r="F225" s="730"/>
      <c r="G225" s="730"/>
      <c r="H225" s="730"/>
      <c r="I225" s="731"/>
    </row>
    <row r="226" spans="1:10" ht="16.5" customHeight="1" x14ac:dyDescent="0.25">
      <c r="A226" s="726"/>
      <c r="B226" s="727"/>
      <c r="C226" s="728"/>
      <c r="D226" s="727"/>
      <c r="E226" s="729"/>
      <c r="F226" s="730"/>
      <c r="G226" s="730"/>
      <c r="H226" s="730"/>
      <c r="I226" s="731"/>
    </row>
    <row r="227" spans="1:10" ht="16.5" customHeight="1" x14ac:dyDescent="0.25">
      <c r="A227" s="726"/>
      <c r="B227" s="727"/>
      <c r="C227" s="728"/>
      <c r="D227" s="727"/>
      <c r="E227" s="729"/>
      <c r="F227" s="730"/>
      <c r="G227" s="730"/>
      <c r="H227" s="730"/>
      <c r="I227" s="731"/>
    </row>
    <row r="228" spans="1:10" ht="16.5" customHeight="1" x14ac:dyDescent="0.25">
      <c r="A228" s="726"/>
      <c r="B228" s="727"/>
      <c r="C228" s="728"/>
      <c r="D228" s="727"/>
      <c r="E228" s="729"/>
      <c r="F228" s="730"/>
      <c r="G228" s="730"/>
      <c r="H228" s="730"/>
      <c r="I228" s="731"/>
    </row>
    <row r="229" spans="1:10" ht="16.5" customHeight="1" x14ac:dyDescent="0.25">
      <c r="A229" s="726"/>
      <c r="B229" s="727"/>
      <c r="C229" s="728"/>
      <c r="D229" s="727"/>
      <c r="E229" s="729"/>
      <c r="F229" s="730"/>
      <c r="G229" s="730"/>
      <c r="H229" s="730"/>
      <c r="I229" s="731"/>
    </row>
    <row r="230" spans="1:10" ht="16.5" customHeight="1" x14ac:dyDescent="0.25">
      <c r="A230" s="726"/>
      <c r="B230" s="727"/>
      <c r="C230" s="728"/>
      <c r="D230" s="727"/>
      <c r="E230" s="729"/>
      <c r="F230" s="730"/>
      <c r="G230" s="730"/>
      <c r="H230" s="730"/>
      <c r="I230" s="731"/>
    </row>
    <row r="231" spans="1:10" ht="16.5" customHeight="1" x14ac:dyDescent="0.25">
      <c r="A231" s="726"/>
      <c r="B231" s="727"/>
      <c r="C231" s="728"/>
      <c r="D231" s="727"/>
      <c r="E231" s="729"/>
      <c r="F231" s="730"/>
      <c r="G231" s="730"/>
      <c r="H231" s="730"/>
      <c r="I231" s="731"/>
    </row>
    <row r="232" spans="1:10" ht="16.5" customHeight="1" x14ac:dyDescent="0.25">
      <c r="A232" s="726"/>
      <c r="B232" s="727"/>
      <c r="C232" s="728"/>
      <c r="D232" s="727"/>
      <c r="E232" s="729"/>
      <c r="F232" s="730"/>
      <c r="G232" s="730"/>
      <c r="H232" s="730"/>
      <c r="I232" s="731"/>
    </row>
    <row r="233" spans="1:10" ht="16.5" customHeight="1" thickBot="1" x14ac:dyDescent="0.3">
      <c r="A233" s="732"/>
      <c r="B233" s="733"/>
      <c r="C233" s="734"/>
      <c r="D233" s="733"/>
      <c r="E233" s="735"/>
      <c r="F233" s="736"/>
      <c r="G233" s="736"/>
      <c r="H233" s="736"/>
      <c r="I233" s="737"/>
    </row>
    <row r="234" spans="1:10" ht="16.5" customHeight="1" thickTop="1" thickBot="1" x14ac:dyDescent="0.3">
      <c r="A234" s="738" t="s">
        <v>43</v>
      </c>
      <c r="B234" s="739"/>
      <c r="C234" s="763"/>
      <c r="D234" s="739"/>
      <c r="E234" s="740">
        <f>SUM(E215:E233)</f>
        <v>0</v>
      </c>
      <c r="F234" s="747">
        <f>SUM(F215:F233)</f>
        <v>0</v>
      </c>
      <c r="G234" s="747">
        <f>SUM(G215:G233)</f>
        <v>0</v>
      </c>
      <c r="H234" s="747">
        <f>SUM(H215:H233)</f>
        <v>0</v>
      </c>
      <c r="I234" s="748">
        <f>SUM(I215:I233)</f>
        <v>0</v>
      </c>
    </row>
    <row r="235" spans="1:10" ht="16.5" customHeight="1" thickTop="1" thickBot="1" x14ac:dyDescent="0.3">
      <c r="A235" s="764" t="s">
        <v>47</v>
      </c>
      <c r="B235" s="765"/>
      <c r="C235" s="766"/>
      <c r="D235" s="765"/>
      <c r="E235" s="767"/>
      <c r="F235" s="768"/>
      <c r="G235" s="768"/>
      <c r="H235" s="768"/>
      <c r="I235" s="1022">
        <f>I255</f>
        <v>0</v>
      </c>
    </row>
    <row r="236" spans="1:10" ht="58.5" customHeight="1" thickTop="1" x14ac:dyDescent="0.25">
      <c r="A236" s="770"/>
      <c r="B236" s="670"/>
      <c r="C236" s="718"/>
      <c r="D236" s="670"/>
      <c r="E236" s="670"/>
      <c r="F236" s="1011"/>
      <c r="G236" s="670"/>
      <c r="H236" s="1011"/>
      <c r="I236" s="1011"/>
      <c r="J236" s="1023"/>
    </row>
    <row r="237" spans="1:10" ht="55.5" customHeight="1" x14ac:dyDescent="0.25">
      <c r="A237" s="762"/>
      <c r="B237" s="670"/>
      <c r="C237" s="718"/>
      <c r="D237" s="670"/>
      <c r="E237" s="670"/>
      <c r="F237" s="1011"/>
      <c r="G237" s="670"/>
      <c r="H237" s="1011"/>
      <c r="I237" s="1011"/>
    </row>
    <row r="238" spans="1:10" ht="45.75" customHeight="1" x14ac:dyDescent="0.25">
      <c r="A238" s="762"/>
      <c r="B238" s="670"/>
      <c r="C238" s="718"/>
      <c r="D238" s="670"/>
      <c r="E238" s="670"/>
      <c r="F238" s="1011"/>
      <c r="G238" s="670"/>
      <c r="H238" s="1011"/>
      <c r="I238" s="1011"/>
    </row>
    <row r="239" spans="1:10" ht="16.5" customHeight="1" x14ac:dyDescent="0.25">
      <c r="A239" s="762"/>
      <c r="B239" s="727"/>
      <c r="C239" s="728"/>
      <c r="D239" s="727"/>
      <c r="E239" s="729"/>
      <c r="F239" s="772"/>
      <c r="G239" s="772"/>
      <c r="H239" s="772"/>
      <c r="I239" s="773"/>
    </row>
    <row r="240" spans="1:10" ht="16.5" customHeight="1" x14ac:dyDescent="0.25">
      <c r="A240" s="726"/>
      <c r="B240" s="727"/>
      <c r="C240" s="728"/>
      <c r="D240" s="727"/>
      <c r="E240" s="729"/>
      <c r="F240" s="730"/>
      <c r="G240" s="730"/>
      <c r="H240" s="730"/>
      <c r="I240" s="731"/>
    </row>
    <row r="241" spans="1:9" ht="16.5" customHeight="1" x14ac:dyDescent="0.25">
      <c r="A241" s="726"/>
      <c r="B241" s="727"/>
      <c r="C241" s="728"/>
      <c r="D241" s="727"/>
      <c r="E241" s="729"/>
      <c r="F241" s="730"/>
      <c r="G241" s="730"/>
      <c r="H241" s="730"/>
      <c r="I241" s="731"/>
    </row>
    <row r="242" spans="1:9" ht="16.5" customHeight="1" x14ac:dyDescent="0.25">
      <c r="A242" s="726"/>
      <c r="B242" s="727"/>
      <c r="C242" s="728"/>
      <c r="D242" s="727"/>
      <c r="E242" s="729"/>
      <c r="F242" s="730"/>
      <c r="G242" s="730"/>
      <c r="H242" s="730"/>
      <c r="I242" s="731"/>
    </row>
    <row r="243" spans="1:9" ht="16.5" customHeight="1" x14ac:dyDescent="0.25">
      <c r="A243" s="726"/>
      <c r="B243" s="727"/>
      <c r="C243" s="728"/>
      <c r="D243" s="727"/>
      <c r="E243" s="729"/>
      <c r="F243" s="730"/>
      <c r="G243" s="730"/>
      <c r="H243" s="730"/>
      <c r="I243" s="731"/>
    </row>
    <row r="244" spans="1:9" ht="16.5" customHeight="1" x14ac:dyDescent="0.25">
      <c r="A244" s="726"/>
      <c r="B244" s="727"/>
      <c r="C244" s="728"/>
      <c r="D244" s="727"/>
      <c r="E244" s="729"/>
      <c r="F244" s="730"/>
      <c r="G244" s="730"/>
      <c r="H244" s="730"/>
      <c r="I244" s="731"/>
    </row>
    <row r="245" spans="1:9" ht="16.5" customHeight="1" x14ac:dyDescent="0.25">
      <c r="A245" s="726"/>
      <c r="B245" s="727"/>
      <c r="C245" s="728"/>
      <c r="D245" s="727"/>
      <c r="E245" s="729"/>
      <c r="F245" s="730"/>
      <c r="G245" s="730"/>
      <c r="H245" s="730"/>
      <c r="I245" s="731"/>
    </row>
    <row r="246" spans="1:9" ht="16.5" customHeight="1" x14ac:dyDescent="0.25">
      <c r="A246" s="726"/>
      <c r="B246" s="727"/>
      <c r="C246" s="728"/>
      <c r="D246" s="727"/>
      <c r="E246" s="729"/>
      <c r="F246" s="730"/>
      <c r="G246" s="730"/>
      <c r="H246" s="730"/>
      <c r="I246" s="731"/>
    </row>
    <row r="247" spans="1:9" ht="16.5" customHeight="1" x14ac:dyDescent="0.25">
      <c r="A247" s="726"/>
      <c r="B247" s="727"/>
      <c r="C247" s="728"/>
      <c r="D247" s="727"/>
      <c r="E247" s="729"/>
      <c r="F247" s="730"/>
      <c r="G247" s="730"/>
      <c r="H247" s="730"/>
      <c r="I247" s="731"/>
    </row>
    <row r="248" spans="1:9" ht="16.5" customHeight="1" x14ac:dyDescent="0.25">
      <c r="A248" s="726"/>
      <c r="B248" s="727"/>
      <c r="C248" s="728"/>
      <c r="D248" s="727"/>
      <c r="E248" s="729"/>
      <c r="F248" s="730"/>
      <c r="G248" s="730"/>
      <c r="H248" s="730"/>
      <c r="I248" s="731"/>
    </row>
    <row r="249" spans="1:9" ht="16.5" customHeight="1" x14ac:dyDescent="0.25">
      <c r="A249" s="726"/>
      <c r="B249" s="727"/>
      <c r="C249" s="728"/>
      <c r="D249" s="727"/>
      <c r="E249" s="729"/>
      <c r="F249" s="730"/>
      <c r="G249" s="730"/>
      <c r="H249" s="730"/>
      <c r="I249" s="731"/>
    </row>
    <row r="250" spans="1:9" ht="16.5" customHeight="1" x14ac:dyDescent="0.25">
      <c r="A250" s="726"/>
      <c r="B250" s="727"/>
      <c r="C250" s="728"/>
      <c r="D250" s="727"/>
      <c r="E250" s="729"/>
      <c r="F250" s="730"/>
      <c r="G250" s="730"/>
      <c r="H250" s="730"/>
      <c r="I250" s="731"/>
    </row>
    <row r="251" spans="1:9" ht="16.5" customHeight="1" x14ac:dyDescent="0.25">
      <c r="A251" s="726"/>
      <c r="B251" s="727"/>
      <c r="C251" s="728"/>
      <c r="D251" s="727"/>
      <c r="E251" s="729"/>
      <c r="F251" s="730"/>
      <c r="G251" s="730"/>
      <c r="H251" s="730"/>
      <c r="I251" s="731"/>
    </row>
    <row r="252" spans="1:9" ht="16.5" customHeight="1" x14ac:dyDescent="0.25">
      <c r="A252" s="726"/>
      <c r="B252" s="727"/>
      <c r="C252" s="728"/>
      <c r="D252" s="727"/>
      <c r="E252" s="729"/>
      <c r="F252" s="730"/>
      <c r="G252" s="730"/>
      <c r="H252" s="730"/>
      <c r="I252" s="731"/>
    </row>
    <row r="253" spans="1:9" ht="16.5" customHeight="1" x14ac:dyDescent="0.25">
      <c r="A253" s="726"/>
      <c r="B253" s="727"/>
      <c r="C253" s="728"/>
      <c r="D253" s="727"/>
      <c r="E253" s="729"/>
      <c r="F253" s="730"/>
      <c r="G253" s="730"/>
      <c r="H253" s="730"/>
      <c r="I253" s="731"/>
    </row>
    <row r="254" spans="1:9" ht="16.5" customHeight="1" thickBot="1" x14ac:dyDescent="0.3">
      <c r="A254" s="732"/>
      <c r="B254" s="733"/>
      <c r="C254" s="734"/>
      <c r="D254" s="733"/>
      <c r="E254" s="735"/>
      <c r="F254" s="736"/>
      <c r="G254" s="736"/>
      <c r="H254" s="736"/>
      <c r="I254" s="737"/>
    </row>
    <row r="255" spans="1:9" ht="16.5" customHeight="1" thickTop="1" thickBot="1" x14ac:dyDescent="0.3">
      <c r="A255" s="702" t="s">
        <v>43</v>
      </c>
      <c r="B255" s="703"/>
      <c r="C255" s="704"/>
      <c r="D255" s="703"/>
      <c r="E255" s="774">
        <f>SUM(E236:E254)</f>
        <v>0</v>
      </c>
      <c r="F255" s="775">
        <f>SUM(F236:F254)</f>
        <v>0</v>
      </c>
      <c r="G255" s="775">
        <f>SUM(G236:G254)</f>
        <v>0</v>
      </c>
      <c r="H255" s="775">
        <f>SUM(H236:H254)</f>
        <v>0</v>
      </c>
      <c r="I255" s="705">
        <f>SUM(I236:I254)</f>
        <v>0</v>
      </c>
    </row>
    <row r="256" spans="1:9" ht="16.5" customHeight="1" thickTop="1" thickBot="1" x14ac:dyDescent="0.3">
      <c r="A256" s="742" t="s">
        <v>48</v>
      </c>
      <c r="B256" s="743"/>
      <c r="C256" s="776"/>
      <c r="D256" s="743"/>
      <c r="E256" s="744"/>
      <c r="F256" s="745"/>
      <c r="G256" s="745"/>
      <c r="H256" s="745"/>
      <c r="I256" s="1017">
        <f>I276</f>
        <v>0</v>
      </c>
    </row>
    <row r="257" spans="1:9" ht="67.5" customHeight="1" thickTop="1" x14ac:dyDescent="0.25">
      <c r="A257" s="770"/>
      <c r="B257" s="670"/>
      <c r="C257" s="718"/>
      <c r="D257" s="670"/>
      <c r="E257" s="670"/>
      <c r="F257" s="1011"/>
      <c r="G257" s="670"/>
      <c r="H257" s="1011"/>
      <c r="I257" s="1011"/>
    </row>
    <row r="258" spans="1:9" ht="16.5" customHeight="1" x14ac:dyDescent="0.25">
      <c r="A258" s="726"/>
      <c r="B258" s="727"/>
      <c r="C258" s="728"/>
      <c r="D258" s="727"/>
      <c r="E258" s="729"/>
      <c r="F258" s="730"/>
      <c r="G258" s="772"/>
      <c r="H258" s="730"/>
      <c r="I258" s="773"/>
    </row>
    <row r="259" spans="1:9" ht="16.5" customHeight="1" x14ac:dyDescent="0.25">
      <c r="A259" s="726"/>
      <c r="B259" s="727"/>
      <c r="C259" s="728"/>
      <c r="D259" s="727"/>
      <c r="E259" s="729"/>
      <c r="F259" s="730"/>
      <c r="G259" s="730"/>
      <c r="H259" s="730"/>
      <c r="I259" s="731"/>
    </row>
    <row r="260" spans="1:9" ht="16.5" customHeight="1" x14ac:dyDescent="0.25">
      <c r="A260" s="726"/>
      <c r="B260" s="727"/>
      <c r="C260" s="728"/>
      <c r="D260" s="727"/>
      <c r="E260" s="729"/>
      <c r="F260" s="730"/>
      <c r="G260" s="730"/>
      <c r="H260" s="730"/>
      <c r="I260" s="731"/>
    </row>
    <row r="261" spans="1:9" ht="16.5" customHeight="1" x14ac:dyDescent="0.25">
      <c r="A261" s="726"/>
      <c r="B261" s="727"/>
      <c r="C261" s="728"/>
      <c r="D261" s="727"/>
      <c r="E261" s="729"/>
      <c r="F261" s="730"/>
      <c r="G261" s="730"/>
      <c r="H261" s="730"/>
      <c r="I261" s="731"/>
    </row>
    <row r="262" spans="1:9" ht="16.5" customHeight="1" x14ac:dyDescent="0.25">
      <c r="A262" s="726"/>
      <c r="B262" s="727"/>
      <c r="C262" s="728"/>
      <c r="D262" s="727"/>
      <c r="E262" s="729"/>
      <c r="F262" s="730"/>
      <c r="G262" s="730"/>
      <c r="H262" s="730"/>
      <c r="I262" s="731"/>
    </row>
    <row r="263" spans="1:9" ht="16.5" customHeight="1" x14ac:dyDescent="0.25">
      <c r="A263" s="726"/>
      <c r="B263" s="727"/>
      <c r="C263" s="728"/>
      <c r="D263" s="727"/>
      <c r="E263" s="729"/>
      <c r="F263" s="730"/>
      <c r="G263" s="730"/>
      <c r="H263" s="730"/>
      <c r="I263" s="731"/>
    </row>
    <row r="264" spans="1:9" ht="16.5" customHeight="1" x14ac:dyDescent="0.25">
      <c r="A264" s="726"/>
      <c r="B264" s="727"/>
      <c r="C264" s="728"/>
      <c r="D264" s="727"/>
      <c r="E264" s="729"/>
      <c r="F264" s="730"/>
      <c r="G264" s="730"/>
      <c r="H264" s="730"/>
      <c r="I264" s="731"/>
    </row>
    <row r="265" spans="1:9" ht="16.5" customHeight="1" x14ac:dyDescent="0.25">
      <c r="A265" s="726"/>
      <c r="B265" s="727"/>
      <c r="C265" s="728"/>
      <c r="D265" s="727"/>
      <c r="E265" s="729"/>
      <c r="F265" s="730"/>
      <c r="G265" s="730"/>
      <c r="H265" s="730"/>
      <c r="I265" s="731"/>
    </row>
    <row r="266" spans="1:9" ht="16.5" customHeight="1" x14ac:dyDescent="0.25">
      <c r="A266" s="726"/>
      <c r="B266" s="727"/>
      <c r="C266" s="728"/>
      <c r="D266" s="727"/>
      <c r="E266" s="729"/>
      <c r="F266" s="730"/>
      <c r="G266" s="730"/>
      <c r="H266" s="730"/>
      <c r="I266" s="731"/>
    </row>
    <row r="267" spans="1:9" ht="16.5" customHeight="1" x14ac:dyDescent="0.25">
      <c r="A267" s="726"/>
      <c r="B267" s="727"/>
      <c r="C267" s="728"/>
      <c r="D267" s="727"/>
      <c r="E267" s="729"/>
      <c r="F267" s="730"/>
      <c r="G267" s="730"/>
      <c r="H267" s="730"/>
      <c r="I267" s="731"/>
    </row>
    <row r="268" spans="1:9" ht="16.5" customHeight="1" x14ac:dyDescent="0.25">
      <c r="A268" s="726"/>
      <c r="B268" s="727"/>
      <c r="C268" s="728"/>
      <c r="D268" s="727"/>
      <c r="E268" s="729"/>
      <c r="F268" s="730"/>
      <c r="G268" s="730"/>
      <c r="H268" s="730"/>
      <c r="I268" s="731"/>
    </row>
    <row r="269" spans="1:9" ht="16.5" customHeight="1" x14ac:dyDescent="0.25">
      <c r="A269" s="726"/>
      <c r="B269" s="727"/>
      <c r="C269" s="728"/>
      <c r="D269" s="727"/>
      <c r="E269" s="729"/>
      <c r="F269" s="730"/>
      <c r="G269" s="730"/>
      <c r="H269" s="730"/>
      <c r="I269" s="731"/>
    </row>
    <row r="270" spans="1:9" ht="16.5" customHeight="1" x14ac:dyDescent="0.25">
      <c r="A270" s="726"/>
      <c r="B270" s="727"/>
      <c r="C270" s="728"/>
      <c r="D270" s="727"/>
      <c r="E270" s="729"/>
      <c r="F270" s="730"/>
      <c r="G270" s="730"/>
      <c r="H270" s="730"/>
      <c r="I270" s="731"/>
    </row>
    <row r="271" spans="1:9" ht="16.5" customHeight="1" x14ac:dyDescent="0.25">
      <c r="A271" s="726"/>
      <c r="B271" s="727"/>
      <c r="C271" s="728"/>
      <c r="D271" s="727"/>
      <c r="E271" s="729"/>
      <c r="F271" s="730"/>
      <c r="G271" s="730"/>
      <c r="H271" s="730"/>
      <c r="I271" s="731"/>
    </row>
    <row r="272" spans="1:9" ht="16.5" customHeight="1" x14ac:dyDescent="0.25">
      <c r="A272" s="726"/>
      <c r="B272" s="727"/>
      <c r="C272" s="728"/>
      <c r="D272" s="727"/>
      <c r="E272" s="729"/>
      <c r="F272" s="730"/>
      <c r="G272" s="730"/>
      <c r="H272" s="730"/>
      <c r="I272" s="731"/>
    </row>
    <row r="273" spans="1:9" ht="16.5" customHeight="1" x14ac:dyDescent="0.25">
      <c r="A273" s="726"/>
      <c r="B273" s="727"/>
      <c r="C273" s="728"/>
      <c r="D273" s="727"/>
      <c r="E273" s="729"/>
      <c r="F273" s="730"/>
      <c r="G273" s="730"/>
      <c r="H273" s="730"/>
      <c r="I273" s="731"/>
    </row>
    <row r="274" spans="1:9" ht="16.5" customHeight="1" x14ac:dyDescent="0.25">
      <c r="A274" s="726"/>
      <c r="B274" s="727"/>
      <c r="C274" s="728"/>
      <c r="D274" s="727"/>
      <c r="E274" s="729"/>
      <c r="F274" s="730"/>
      <c r="G274" s="730"/>
      <c r="H274" s="730"/>
      <c r="I274" s="731"/>
    </row>
    <row r="275" spans="1:9" ht="16.5" customHeight="1" thickBot="1" x14ac:dyDescent="0.3">
      <c r="A275" s="732"/>
      <c r="B275" s="733"/>
      <c r="C275" s="734"/>
      <c r="D275" s="733"/>
      <c r="E275" s="735"/>
      <c r="F275" s="736"/>
      <c r="G275" s="736"/>
      <c r="H275" s="736"/>
      <c r="I275" s="737"/>
    </row>
    <row r="276" spans="1:9" ht="16.5" customHeight="1" thickTop="1" thickBot="1" x14ac:dyDescent="0.3">
      <c r="A276" s="777" t="s">
        <v>43</v>
      </c>
      <c r="B276" s="778"/>
      <c r="C276" s="779"/>
      <c r="D276" s="778"/>
      <c r="E276" s="780">
        <f>SUM(E257:E275)</f>
        <v>0</v>
      </c>
      <c r="F276" s="781">
        <f>SUM(F257:F275)</f>
        <v>0</v>
      </c>
      <c r="G276" s="781">
        <f>SUM(G257:G275)</f>
        <v>0</v>
      </c>
      <c r="H276" s="781">
        <f>SUM(H257:H275)</f>
        <v>0</v>
      </c>
      <c r="I276" s="782">
        <f>SUM(I257:I275)</f>
        <v>0</v>
      </c>
    </row>
    <row r="277" spans="1:9" ht="16.5" customHeight="1" thickTop="1" thickBot="1" x14ac:dyDescent="0.3">
      <c r="A277" s="999" t="s">
        <v>49</v>
      </c>
      <c r="B277" s="1000"/>
      <c r="C277" s="1001"/>
      <c r="D277" s="1000"/>
      <c r="E277" s="1002">
        <f>E384+E405+E426+E447+E468+E489</f>
        <v>140</v>
      </c>
      <c r="F277" s="1024"/>
      <c r="G277" s="1024"/>
      <c r="H277" s="1024"/>
      <c r="I277" s="1002">
        <f>I384+I405+I426+I447+I468+I489</f>
        <v>14300</v>
      </c>
    </row>
    <row r="278" spans="1:9" ht="16.5" customHeight="1" thickTop="1" x14ac:dyDescent="0.25">
      <c r="A278" s="651" t="s">
        <v>13</v>
      </c>
      <c r="B278" s="652"/>
      <c r="C278" s="653"/>
      <c r="D278" s="652"/>
      <c r="E278" s="654"/>
      <c r="F278" s="784"/>
      <c r="G278" s="784"/>
      <c r="H278" s="784"/>
      <c r="I278" s="1005">
        <f>I384</f>
        <v>14300</v>
      </c>
    </row>
    <row r="279" spans="1:9" ht="68.25" customHeight="1" x14ac:dyDescent="0.2">
      <c r="A279" s="1025">
        <v>1</v>
      </c>
      <c r="B279" s="785" t="s">
        <v>13240</v>
      </c>
      <c r="C279" s="991" t="s">
        <v>15276</v>
      </c>
      <c r="D279" s="785" t="s">
        <v>13240</v>
      </c>
      <c r="E279" s="470">
        <v>5</v>
      </c>
      <c r="F279" s="992">
        <v>550</v>
      </c>
      <c r="G279" s="993"/>
      <c r="H279" s="992">
        <v>550</v>
      </c>
      <c r="I279" s="992">
        <v>550</v>
      </c>
    </row>
    <row r="280" spans="1:9" ht="57" customHeight="1" x14ac:dyDescent="0.2">
      <c r="A280" s="1025">
        <v>2</v>
      </c>
      <c r="B280" s="785" t="s">
        <v>13240</v>
      </c>
      <c r="C280" s="991" t="s">
        <v>15277</v>
      </c>
      <c r="D280" s="785" t="s">
        <v>13240</v>
      </c>
      <c r="E280" s="470">
        <v>5</v>
      </c>
      <c r="F280" s="992">
        <v>550</v>
      </c>
      <c r="G280" s="993"/>
      <c r="H280" s="992">
        <v>550</v>
      </c>
      <c r="I280" s="992">
        <v>550</v>
      </c>
    </row>
    <row r="281" spans="1:9" ht="42.75" customHeight="1" x14ac:dyDescent="0.2">
      <c r="A281" s="1025">
        <v>3</v>
      </c>
      <c r="B281" s="785" t="s">
        <v>13240</v>
      </c>
      <c r="C281" s="991" t="s">
        <v>15278</v>
      </c>
      <c r="D281" s="785" t="s">
        <v>13240</v>
      </c>
      <c r="E281" s="470">
        <v>5</v>
      </c>
      <c r="F281" s="992">
        <v>550</v>
      </c>
      <c r="G281" s="993"/>
      <c r="H281" s="992">
        <v>550</v>
      </c>
      <c r="I281" s="992">
        <v>550</v>
      </c>
    </row>
    <row r="282" spans="1:9" ht="50.25" customHeight="1" x14ac:dyDescent="0.2">
      <c r="A282" s="1025">
        <v>4</v>
      </c>
      <c r="B282" s="785" t="s">
        <v>13240</v>
      </c>
      <c r="C282" s="991" t="s">
        <v>15279</v>
      </c>
      <c r="D282" s="785" t="s">
        <v>13240</v>
      </c>
      <c r="E282" s="470">
        <v>5</v>
      </c>
      <c r="F282" s="992">
        <v>550</v>
      </c>
      <c r="G282" s="993"/>
      <c r="H282" s="992">
        <v>550</v>
      </c>
      <c r="I282" s="992">
        <v>550</v>
      </c>
    </row>
    <row r="283" spans="1:9" ht="46.5" customHeight="1" x14ac:dyDescent="0.2">
      <c r="A283" s="1025">
        <v>5</v>
      </c>
      <c r="B283" s="785" t="s">
        <v>13240</v>
      </c>
      <c r="C283" s="994" t="s">
        <v>15280</v>
      </c>
      <c r="D283" s="785" t="s">
        <v>13240</v>
      </c>
      <c r="E283" s="470">
        <v>5</v>
      </c>
      <c r="F283" s="992">
        <v>550</v>
      </c>
      <c r="G283" s="993"/>
      <c r="H283" s="992">
        <v>550</v>
      </c>
      <c r="I283" s="992">
        <v>550</v>
      </c>
    </row>
    <row r="284" spans="1:9" ht="34.5" customHeight="1" x14ac:dyDescent="0.2">
      <c r="A284" s="1025">
        <v>6</v>
      </c>
      <c r="B284" s="991" t="s">
        <v>15281</v>
      </c>
      <c r="C284" s="991" t="s">
        <v>15282</v>
      </c>
      <c r="D284" s="991" t="s">
        <v>15281</v>
      </c>
      <c r="E284" s="470">
        <v>15</v>
      </c>
      <c r="F284" s="992">
        <v>550</v>
      </c>
      <c r="G284" s="993"/>
      <c r="H284" s="992">
        <v>550</v>
      </c>
      <c r="I284" s="992">
        <v>550</v>
      </c>
    </row>
    <row r="285" spans="1:9" ht="37.5" customHeight="1" x14ac:dyDescent="0.2">
      <c r="A285" s="1025">
        <v>7</v>
      </c>
      <c r="B285" s="785" t="s">
        <v>15283</v>
      </c>
      <c r="C285" s="991" t="s">
        <v>15284</v>
      </c>
      <c r="D285" s="785" t="s">
        <v>15283</v>
      </c>
      <c r="E285" s="470">
        <v>5</v>
      </c>
      <c r="F285" s="992">
        <v>550</v>
      </c>
      <c r="G285" s="993"/>
      <c r="H285" s="992">
        <v>550</v>
      </c>
      <c r="I285" s="992">
        <v>550</v>
      </c>
    </row>
    <row r="286" spans="1:9" ht="37.5" customHeight="1" x14ac:dyDescent="0.2">
      <c r="A286" s="1025">
        <v>8</v>
      </c>
      <c r="B286" s="1026" t="s">
        <v>15285</v>
      </c>
      <c r="C286" s="991" t="s">
        <v>15286</v>
      </c>
      <c r="D286" s="1026" t="s">
        <v>15285</v>
      </c>
      <c r="E286" s="470">
        <v>5</v>
      </c>
      <c r="F286" s="992">
        <v>550</v>
      </c>
      <c r="G286" s="993"/>
      <c r="H286" s="992">
        <v>550</v>
      </c>
      <c r="I286" s="992">
        <v>550</v>
      </c>
    </row>
    <row r="287" spans="1:9" ht="51.75" customHeight="1" x14ac:dyDescent="0.2">
      <c r="A287" s="1025">
        <v>9</v>
      </c>
      <c r="B287" s="994" t="s">
        <v>15287</v>
      </c>
      <c r="C287" s="991" t="s">
        <v>15288</v>
      </c>
      <c r="D287" s="994" t="s">
        <v>15287</v>
      </c>
      <c r="E287" s="470">
        <v>5</v>
      </c>
      <c r="F287" s="992">
        <v>550</v>
      </c>
      <c r="G287" s="993"/>
      <c r="H287" s="992">
        <v>550</v>
      </c>
      <c r="I287" s="992">
        <v>550</v>
      </c>
    </row>
    <row r="288" spans="1:9" ht="54.75" customHeight="1" x14ac:dyDescent="0.2">
      <c r="A288" s="1025">
        <v>10</v>
      </c>
      <c r="B288" s="991" t="s">
        <v>15289</v>
      </c>
      <c r="C288" s="994" t="s">
        <v>15290</v>
      </c>
      <c r="D288" s="991" t="s">
        <v>15289</v>
      </c>
      <c r="E288" s="470">
        <v>5</v>
      </c>
      <c r="F288" s="992">
        <v>550</v>
      </c>
      <c r="G288" s="993"/>
      <c r="H288" s="992">
        <v>550</v>
      </c>
      <c r="I288" s="992">
        <v>550</v>
      </c>
    </row>
    <row r="289" spans="1:9" ht="49.5" customHeight="1" x14ac:dyDescent="0.2">
      <c r="A289" s="1025">
        <v>11</v>
      </c>
      <c r="B289" s="991" t="s">
        <v>15291</v>
      </c>
      <c r="C289" s="991" t="s">
        <v>15292</v>
      </c>
      <c r="D289" s="991" t="s">
        <v>15291</v>
      </c>
      <c r="E289" s="470">
        <v>5</v>
      </c>
      <c r="F289" s="992">
        <v>550</v>
      </c>
      <c r="G289" s="993"/>
      <c r="H289" s="992">
        <v>550</v>
      </c>
      <c r="I289" s="992">
        <v>550</v>
      </c>
    </row>
    <row r="290" spans="1:9" ht="49.5" customHeight="1" x14ac:dyDescent="0.2">
      <c r="A290" s="1025">
        <v>12</v>
      </c>
      <c r="B290" s="991" t="s">
        <v>15293</v>
      </c>
      <c r="C290" s="991" t="s">
        <v>15294</v>
      </c>
      <c r="D290" s="991" t="s">
        <v>15293</v>
      </c>
      <c r="E290" s="470">
        <v>5</v>
      </c>
      <c r="F290" s="992">
        <v>550</v>
      </c>
      <c r="G290" s="993"/>
      <c r="H290" s="992">
        <v>550</v>
      </c>
      <c r="I290" s="992">
        <v>550</v>
      </c>
    </row>
    <row r="291" spans="1:9" ht="36.75" customHeight="1" x14ac:dyDescent="0.2">
      <c r="A291" s="1025">
        <v>13</v>
      </c>
      <c r="B291" s="991" t="s">
        <v>15295</v>
      </c>
      <c r="C291" s="991" t="s">
        <v>15296</v>
      </c>
      <c r="D291" s="991" t="s">
        <v>15295</v>
      </c>
      <c r="E291" s="470">
        <v>5</v>
      </c>
      <c r="F291" s="992">
        <v>550</v>
      </c>
      <c r="G291" s="993"/>
      <c r="H291" s="992">
        <v>550</v>
      </c>
      <c r="I291" s="992">
        <v>550</v>
      </c>
    </row>
    <row r="292" spans="1:9" ht="47.25" customHeight="1" x14ac:dyDescent="0.2">
      <c r="A292" s="1025">
        <v>14</v>
      </c>
      <c r="B292" s="991" t="s">
        <v>15297</v>
      </c>
      <c r="C292" s="991" t="s">
        <v>15298</v>
      </c>
      <c r="D292" s="991" t="s">
        <v>15297</v>
      </c>
      <c r="E292" s="470">
        <v>5</v>
      </c>
      <c r="F292" s="992">
        <v>550</v>
      </c>
      <c r="G292" s="993"/>
      <c r="H292" s="992">
        <v>550</v>
      </c>
      <c r="I292" s="992">
        <v>550</v>
      </c>
    </row>
    <row r="293" spans="1:9" ht="44.25" customHeight="1" x14ac:dyDescent="0.2">
      <c r="A293" s="1025">
        <v>15</v>
      </c>
      <c r="B293" s="991" t="s">
        <v>15299</v>
      </c>
      <c r="C293" s="991" t="s">
        <v>15300</v>
      </c>
      <c r="D293" s="991" t="s">
        <v>15299</v>
      </c>
      <c r="E293" s="470">
        <v>5</v>
      </c>
      <c r="F293" s="992">
        <v>550</v>
      </c>
      <c r="G293" s="993"/>
      <c r="H293" s="992">
        <v>550</v>
      </c>
      <c r="I293" s="992">
        <v>550</v>
      </c>
    </row>
    <row r="294" spans="1:9" ht="43.5" customHeight="1" x14ac:dyDescent="0.2">
      <c r="A294" s="1025">
        <v>16</v>
      </c>
      <c r="B294" s="991" t="s">
        <v>15301</v>
      </c>
      <c r="C294" s="991" t="s">
        <v>14550</v>
      </c>
      <c r="D294" s="991" t="s">
        <v>15301</v>
      </c>
      <c r="E294" s="470">
        <v>5</v>
      </c>
      <c r="F294" s="992">
        <v>550</v>
      </c>
      <c r="G294" s="993"/>
      <c r="H294" s="992">
        <v>550</v>
      </c>
      <c r="I294" s="992">
        <v>550</v>
      </c>
    </row>
    <row r="295" spans="1:9" ht="40.5" customHeight="1" x14ac:dyDescent="0.2">
      <c r="A295" s="1025">
        <v>17</v>
      </c>
      <c r="B295" s="991" t="s">
        <v>15302</v>
      </c>
      <c r="C295" s="991" t="s">
        <v>15303</v>
      </c>
      <c r="D295" s="991" t="s">
        <v>15302</v>
      </c>
      <c r="E295" s="470">
        <v>5</v>
      </c>
      <c r="F295" s="992">
        <v>550</v>
      </c>
      <c r="G295" s="993"/>
      <c r="H295" s="992">
        <v>550</v>
      </c>
      <c r="I295" s="992">
        <v>550</v>
      </c>
    </row>
    <row r="296" spans="1:9" ht="39.75" customHeight="1" x14ac:dyDescent="0.2">
      <c r="A296" s="1025">
        <v>18</v>
      </c>
      <c r="B296" s="991" t="s">
        <v>15304</v>
      </c>
      <c r="C296" s="991" t="s">
        <v>15305</v>
      </c>
      <c r="D296" s="991" t="s">
        <v>15304</v>
      </c>
      <c r="E296" s="470">
        <v>5</v>
      </c>
      <c r="F296" s="992">
        <v>550</v>
      </c>
      <c r="G296" s="993"/>
      <c r="H296" s="992">
        <v>550</v>
      </c>
      <c r="I296" s="992">
        <v>550</v>
      </c>
    </row>
    <row r="297" spans="1:9" ht="44.25" customHeight="1" x14ac:dyDescent="0.2">
      <c r="A297" s="1025">
        <v>19</v>
      </c>
      <c r="B297" s="991" t="s">
        <v>15306</v>
      </c>
      <c r="C297" s="991" t="s">
        <v>15307</v>
      </c>
      <c r="D297" s="991" t="s">
        <v>15306</v>
      </c>
      <c r="E297" s="470">
        <v>5</v>
      </c>
      <c r="F297" s="992">
        <v>550</v>
      </c>
      <c r="G297" s="993"/>
      <c r="H297" s="992">
        <v>550</v>
      </c>
      <c r="I297" s="992">
        <v>550</v>
      </c>
    </row>
    <row r="298" spans="1:9" ht="41.25" customHeight="1" x14ac:dyDescent="0.2">
      <c r="A298" s="1025">
        <v>20</v>
      </c>
      <c r="B298" s="991" t="s">
        <v>15308</v>
      </c>
      <c r="C298" s="991" t="s">
        <v>15309</v>
      </c>
      <c r="D298" s="991" t="s">
        <v>15308</v>
      </c>
      <c r="E298" s="470">
        <v>5</v>
      </c>
      <c r="F298" s="992">
        <v>550</v>
      </c>
      <c r="G298" s="993"/>
      <c r="H298" s="992">
        <v>550</v>
      </c>
      <c r="I298" s="992">
        <v>550</v>
      </c>
    </row>
    <row r="299" spans="1:9" ht="47.25" customHeight="1" x14ac:dyDescent="0.2">
      <c r="A299" s="1025">
        <v>21</v>
      </c>
      <c r="B299" s="991" t="s">
        <v>15310</v>
      </c>
      <c r="C299" s="991" t="s">
        <v>15311</v>
      </c>
      <c r="D299" s="991" t="s">
        <v>15310</v>
      </c>
      <c r="E299" s="470">
        <v>5</v>
      </c>
      <c r="F299" s="992">
        <v>550</v>
      </c>
      <c r="G299" s="993"/>
      <c r="H299" s="992">
        <v>550</v>
      </c>
      <c r="I299" s="992">
        <v>550</v>
      </c>
    </row>
    <row r="300" spans="1:9" ht="45.75" customHeight="1" x14ac:dyDescent="0.2">
      <c r="A300" s="1025">
        <v>22</v>
      </c>
      <c r="B300" s="991" t="s">
        <v>15312</v>
      </c>
      <c r="C300" s="991" t="s">
        <v>15313</v>
      </c>
      <c r="D300" s="991" t="s">
        <v>15312</v>
      </c>
      <c r="E300" s="470">
        <v>5</v>
      </c>
      <c r="F300" s="992">
        <v>550</v>
      </c>
      <c r="G300" s="993"/>
      <c r="H300" s="992">
        <v>550</v>
      </c>
      <c r="I300" s="992">
        <v>550</v>
      </c>
    </row>
    <row r="301" spans="1:9" ht="53.25" customHeight="1" x14ac:dyDescent="0.2">
      <c r="A301" s="1025">
        <v>23</v>
      </c>
      <c r="B301" s="991" t="s">
        <v>15314</v>
      </c>
      <c r="C301" s="991" t="s">
        <v>15315</v>
      </c>
      <c r="D301" s="991" t="s">
        <v>15314</v>
      </c>
      <c r="E301" s="470">
        <v>5</v>
      </c>
      <c r="F301" s="992">
        <v>550</v>
      </c>
      <c r="G301" s="993"/>
      <c r="H301" s="992">
        <v>550</v>
      </c>
      <c r="I301" s="992">
        <v>550</v>
      </c>
    </row>
    <row r="302" spans="1:9" ht="34.5" customHeight="1" x14ac:dyDescent="0.2">
      <c r="A302" s="1025">
        <v>24</v>
      </c>
      <c r="B302" s="991" t="s">
        <v>15316</v>
      </c>
      <c r="C302" s="991" t="s">
        <v>15317</v>
      </c>
      <c r="D302" s="991" t="s">
        <v>15316</v>
      </c>
      <c r="E302" s="470">
        <v>5</v>
      </c>
      <c r="F302" s="992">
        <v>550</v>
      </c>
      <c r="G302" s="993"/>
      <c r="H302" s="992">
        <v>550</v>
      </c>
      <c r="I302" s="992">
        <v>550</v>
      </c>
    </row>
    <row r="303" spans="1:9" ht="40.5" customHeight="1" x14ac:dyDescent="0.2">
      <c r="A303" s="1025">
        <v>25</v>
      </c>
      <c r="B303" s="785" t="s">
        <v>13240</v>
      </c>
      <c r="C303" s="991" t="s">
        <v>15318</v>
      </c>
      <c r="D303" s="785" t="s">
        <v>13240</v>
      </c>
      <c r="E303" s="470">
        <v>5</v>
      </c>
      <c r="F303" s="992">
        <v>550</v>
      </c>
      <c r="G303" s="993"/>
      <c r="H303" s="992">
        <v>550</v>
      </c>
      <c r="I303" s="992">
        <v>550</v>
      </c>
    </row>
    <row r="304" spans="1:9" ht="34.5" customHeight="1" x14ac:dyDescent="0.2">
      <c r="A304" s="1025">
        <v>26</v>
      </c>
      <c r="B304" s="785" t="s">
        <v>13240</v>
      </c>
      <c r="C304" s="991" t="s">
        <v>15319</v>
      </c>
      <c r="D304" s="785" t="s">
        <v>13240</v>
      </c>
      <c r="E304" s="470">
        <v>5</v>
      </c>
      <c r="F304" s="992">
        <v>550</v>
      </c>
      <c r="G304" s="993"/>
      <c r="H304" s="992">
        <v>550</v>
      </c>
      <c r="I304" s="992">
        <v>550</v>
      </c>
    </row>
    <row r="305" spans="1:9" ht="40.5" customHeight="1" x14ac:dyDescent="0.25">
      <c r="A305" s="1025"/>
      <c r="B305" s="796"/>
      <c r="C305" s="797"/>
      <c r="D305" s="798"/>
      <c r="E305" s="799"/>
      <c r="F305" s="800"/>
      <c r="G305" s="1027"/>
      <c r="H305" s="800"/>
      <c r="I305" s="800"/>
    </row>
    <row r="306" spans="1:9" ht="41.25" customHeight="1" x14ac:dyDescent="0.25">
      <c r="A306" s="1025"/>
      <c r="B306" s="796"/>
      <c r="C306" s="797"/>
      <c r="D306" s="798"/>
      <c r="E306" s="799"/>
      <c r="F306" s="800"/>
      <c r="G306" s="1027"/>
      <c r="H306" s="800"/>
      <c r="I306" s="800"/>
    </row>
    <row r="307" spans="1:9" ht="51.75" customHeight="1" x14ac:dyDescent="0.25">
      <c r="A307" s="1025"/>
      <c r="B307" s="796"/>
      <c r="C307" s="797"/>
      <c r="D307" s="798"/>
      <c r="E307" s="799"/>
      <c r="F307" s="800"/>
      <c r="G307" s="1027"/>
      <c r="H307" s="800"/>
      <c r="I307" s="800"/>
    </row>
    <row r="308" spans="1:9" ht="42" customHeight="1" x14ac:dyDescent="0.25">
      <c r="A308" s="1025"/>
      <c r="B308" s="796"/>
      <c r="C308" s="797"/>
      <c r="D308" s="798"/>
      <c r="E308" s="799"/>
      <c r="F308" s="800"/>
      <c r="G308" s="1027"/>
      <c r="H308" s="800"/>
      <c r="I308" s="800"/>
    </row>
    <row r="309" spans="1:9" ht="45.75" customHeight="1" x14ac:dyDescent="0.25">
      <c r="A309" s="1025"/>
      <c r="B309" s="796"/>
      <c r="C309" s="797"/>
      <c r="D309" s="798"/>
      <c r="E309" s="799"/>
      <c r="F309" s="800"/>
      <c r="G309" s="1027"/>
      <c r="H309" s="800"/>
      <c r="I309" s="800"/>
    </row>
    <row r="310" spans="1:9" ht="36.75" customHeight="1" x14ac:dyDescent="0.25">
      <c r="A310" s="1025"/>
      <c r="B310" s="796"/>
      <c r="C310" s="797"/>
      <c r="D310" s="798"/>
      <c r="E310" s="799"/>
      <c r="F310" s="800"/>
      <c r="G310" s="1027"/>
      <c r="H310" s="800"/>
      <c r="I310" s="800"/>
    </row>
    <row r="311" spans="1:9" ht="35.25" customHeight="1" x14ac:dyDescent="0.25">
      <c r="A311" s="1025"/>
      <c r="B311" s="796"/>
      <c r="C311" s="797"/>
      <c r="D311" s="798"/>
      <c r="E311" s="799"/>
      <c r="F311" s="800"/>
      <c r="G311" s="1027"/>
      <c r="H311" s="800"/>
      <c r="I311" s="800"/>
    </row>
    <row r="312" spans="1:9" ht="35.25" customHeight="1" x14ac:dyDescent="0.25">
      <c r="A312" s="1025"/>
      <c r="B312" s="796"/>
      <c r="C312" s="797"/>
      <c r="D312" s="798"/>
      <c r="E312" s="799"/>
      <c r="F312" s="800"/>
      <c r="G312" s="1027"/>
      <c r="H312" s="800"/>
      <c r="I312" s="800"/>
    </row>
    <row r="313" spans="1:9" ht="37.5" customHeight="1" x14ac:dyDescent="0.25">
      <c r="A313" s="1025"/>
      <c r="B313" s="796"/>
      <c r="C313" s="797"/>
      <c r="D313" s="798"/>
      <c r="E313" s="799"/>
      <c r="F313" s="800"/>
      <c r="G313" s="1027"/>
      <c r="H313" s="800"/>
      <c r="I313" s="800"/>
    </row>
    <row r="314" spans="1:9" ht="35.25" customHeight="1" x14ac:dyDescent="0.25">
      <c r="A314" s="1025"/>
      <c r="B314" s="796"/>
      <c r="C314" s="797"/>
      <c r="D314" s="798"/>
      <c r="E314" s="799"/>
      <c r="F314" s="800"/>
      <c r="G314" s="1027"/>
      <c r="H314" s="800"/>
      <c r="I314" s="800"/>
    </row>
    <row r="315" spans="1:9" ht="41.25" customHeight="1" x14ac:dyDescent="0.25">
      <c r="A315" s="1025"/>
      <c r="B315" s="796"/>
      <c r="C315" s="797"/>
      <c r="D315" s="798"/>
      <c r="E315" s="799"/>
      <c r="F315" s="800"/>
      <c r="G315" s="1027"/>
      <c r="H315" s="800"/>
      <c r="I315" s="800"/>
    </row>
    <row r="316" spans="1:9" ht="34.5" customHeight="1" x14ac:dyDescent="0.25">
      <c r="A316" s="1025"/>
      <c r="B316" s="796"/>
      <c r="C316" s="797"/>
      <c r="D316" s="798"/>
      <c r="E316" s="799"/>
      <c r="F316" s="800"/>
      <c r="G316" s="1027"/>
      <c r="H316" s="800"/>
      <c r="I316" s="800"/>
    </row>
    <row r="317" spans="1:9" ht="41.25" customHeight="1" x14ac:dyDescent="0.25">
      <c r="A317" s="1025"/>
      <c r="B317" s="796"/>
      <c r="C317" s="797"/>
      <c r="D317" s="798"/>
      <c r="E317" s="799"/>
      <c r="F317" s="800"/>
      <c r="G317" s="1027"/>
      <c r="H317" s="800"/>
      <c r="I317" s="800"/>
    </row>
    <row r="318" spans="1:9" ht="36.75" customHeight="1" x14ac:dyDescent="0.25">
      <c r="A318" s="1025"/>
      <c r="B318" s="796"/>
      <c r="C318" s="797"/>
      <c r="D318" s="798"/>
      <c r="E318" s="799"/>
      <c r="F318" s="800"/>
      <c r="G318" s="1027"/>
      <c r="H318" s="800"/>
      <c r="I318" s="800"/>
    </row>
    <row r="319" spans="1:9" ht="38.25" customHeight="1" x14ac:dyDescent="0.25">
      <c r="A319" s="1025"/>
      <c r="B319" s="796"/>
      <c r="C319" s="797"/>
      <c r="D319" s="798"/>
      <c r="E319" s="799"/>
      <c r="F319" s="800"/>
      <c r="G319" s="1027"/>
      <c r="H319" s="800"/>
      <c r="I319" s="800"/>
    </row>
    <row r="320" spans="1:9" ht="39.75" customHeight="1" x14ac:dyDescent="0.25">
      <c r="A320" s="1025"/>
      <c r="B320" s="796"/>
      <c r="C320" s="797"/>
      <c r="D320" s="798"/>
      <c r="E320" s="799"/>
      <c r="F320" s="800"/>
      <c r="G320" s="1027"/>
      <c r="H320" s="800"/>
      <c r="I320" s="800"/>
    </row>
    <row r="321" spans="1:9" ht="37.5" customHeight="1" x14ac:dyDescent="0.25">
      <c r="A321" s="1025"/>
      <c r="B321" s="796"/>
      <c r="C321" s="797"/>
      <c r="D321" s="798"/>
      <c r="E321" s="799"/>
      <c r="F321" s="800"/>
      <c r="G321" s="1027"/>
      <c r="H321" s="800"/>
      <c r="I321" s="800"/>
    </row>
    <row r="322" spans="1:9" ht="38.25" customHeight="1" x14ac:dyDescent="0.25">
      <c r="A322" s="1025"/>
      <c r="B322" s="796"/>
      <c r="C322" s="797"/>
      <c r="D322" s="798"/>
      <c r="E322" s="799"/>
      <c r="F322" s="800"/>
      <c r="G322" s="1027"/>
      <c r="H322" s="800"/>
      <c r="I322" s="800"/>
    </row>
    <row r="323" spans="1:9" ht="48" customHeight="1" x14ac:dyDescent="0.25">
      <c r="A323" s="1025"/>
      <c r="B323" s="796"/>
      <c r="C323" s="797"/>
      <c r="D323" s="798"/>
      <c r="E323" s="799"/>
      <c r="F323" s="800"/>
      <c r="G323" s="1027"/>
      <c r="H323" s="800"/>
      <c r="I323" s="800"/>
    </row>
    <row r="324" spans="1:9" ht="42.75" customHeight="1" x14ac:dyDescent="0.25">
      <c r="A324" s="1025"/>
      <c r="B324" s="796"/>
      <c r="C324" s="797"/>
      <c r="D324" s="798"/>
      <c r="E324" s="799"/>
      <c r="F324" s="800"/>
      <c r="G324" s="1027"/>
      <c r="H324" s="800"/>
      <c r="I324" s="800"/>
    </row>
    <row r="325" spans="1:9" ht="50.25" customHeight="1" x14ac:dyDescent="0.25">
      <c r="A325" s="1025"/>
      <c r="B325" s="796"/>
      <c r="C325" s="797"/>
      <c r="D325" s="798"/>
      <c r="E325" s="799"/>
      <c r="F325" s="800"/>
      <c r="G325" s="1027"/>
      <c r="H325" s="800"/>
      <c r="I325" s="800"/>
    </row>
    <row r="326" spans="1:9" ht="48.75" customHeight="1" x14ac:dyDescent="0.25">
      <c r="A326" s="1025"/>
      <c r="B326" s="796"/>
      <c r="C326" s="797"/>
      <c r="D326" s="798"/>
      <c r="E326" s="799"/>
      <c r="F326" s="800"/>
      <c r="G326" s="1027"/>
      <c r="H326" s="800"/>
      <c r="I326" s="800"/>
    </row>
    <row r="327" spans="1:9" ht="42.75" customHeight="1" x14ac:dyDescent="0.25">
      <c r="A327" s="1025"/>
      <c r="B327" s="796"/>
      <c r="C327" s="797"/>
      <c r="D327" s="798"/>
      <c r="E327" s="799"/>
      <c r="F327" s="800"/>
      <c r="G327" s="1027"/>
      <c r="H327" s="800"/>
      <c r="I327" s="800"/>
    </row>
    <row r="328" spans="1:9" ht="55.5" customHeight="1" x14ac:dyDescent="0.25">
      <c r="A328" s="1025"/>
      <c r="B328" s="796"/>
      <c r="C328" s="797"/>
      <c r="D328" s="798"/>
      <c r="E328" s="799"/>
      <c r="F328" s="800"/>
      <c r="G328" s="1027"/>
      <c r="H328" s="800"/>
      <c r="I328" s="800"/>
    </row>
    <row r="329" spans="1:9" ht="48.75" customHeight="1" x14ac:dyDescent="0.25">
      <c r="A329" s="1025"/>
      <c r="B329" s="796"/>
      <c r="C329" s="797"/>
      <c r="D329" s="798"/>
      <c r="E329" s="799"/>
      <c r="F329" s="800"/>
      <c r="G329" s="1027"/>
      <c r="H329" s="800"/>
      <c r="I329" s="800"/>
    </row>
    <row r="330" spans="1:9" ht="46.5" customHeight="1" x14ac:dyDescent="0.25">
      <c r="A330" s="1025"/>
      <c r="B330" s="796"/>
      <c r="C330" s="797"/>
      <c r="D330" s="798"/>
      <c r="E330" s="799"/>
      <c r="F330" s="800"/>
      <c r="G330" s="1027"/>
      <c r="H330" s="800"/>
      <c r="I330" s="800"/>
    </row>
    <row r="331" spans="1:9" ht="37.5" customHeight="1" x14ac:dyDescent="0.25">
      <c r="A331" s="1025"/>
      <c r="B331" s="796"/>
      <c r="C331" s="797"/>
      <c r="D331" s="798"/>
      <c r="E331" s="799"/>
      <c r="F331" s="800"/>
      <c r="G331" s="1027"/>
      <c r="H331" s="800"/>
      <c r="I331" s="800"/>
    </row>
    <row r="332" spans="1:9" ht="43.5" customHeight="1" x14ac:dyDescent="0.25">
      <c r="A332" s="1025"/>
      <c r="B332" s="796"/>
      <c r="C332" s="797"/>
      <c r="D332" s="798"/>
      <c r="E332" s="799"/>
      <c r="F332" s="800"/>
      <c r="G332" s="1027"/>
      <c r="H332" s="800"/>
      <c r="I332" s="800"/>
    </row>
    <row r="333" spans="1:9" ht="38.25" customHeight="1" x14ac:dyDescent="0.25">
      <c r="A333" s="1025"/>
      <c r="B333" s="796"/>
      <c r="C333" s="797"/>
      <c r="D333" s="798"/>
      <c r="E333" s="799"/>
      <c r="F333" s="800"/>
      <c r="G333" s="1027"/>
      <c r="H333" s="800"/>
      <c r="I333" s="800"/>
    </row>
    <row r="334" spans="1:9" ht="37.5" customHeight="1" x14ac:dyDescent="0.25">
      <c r="A334" s="1025"/>
      <c r="B334" s="796"/>
      <c r="C334" s="797"/>
      <c r="D334" s="798"/>
      <c r="E334" s="799"/>
      <c r="F334" s="800"/>
      <c r="G334" s="1027"/>
      <c r="H334" s="800"/>
      <c r="I334" s="800"/>
    </row>
    <row r="335" spans="1:9" ht="43.5" customHeight="1" x14ac:dyDescent="0.25">
      <c r="A335" s="1025"/>
      <c r="B335" s="796"/>
      <c r="C335" s="797"/>
      <c r="D335" s="798"/>
      <c r="E335" s="799"/>
      <c r="F335" s="800"/>
      <c r="G335" s="1027"/>
      <c r="H335" s="800"/>
      <c r="I335" s="800"/>
    </row>
    <row r="336" spans="1:9" ht="47.25" customHeight="1" x14ac:dyDescent="0.25">
      <c r="A336" s="1025"/>
      <c r="B336" s="796"/>
      <c r="C336" s="797"/>
      <c r="D336" s="798"/>
      <c r="E336" s="799"/>
      <c r="F336" s="800"/>
      <c r="G336" s="1027"/>
      <c r="H336" s="800"/>
      <c r="I336" s="800"/>
    </row>
    <row r="337" spans="1:9" ht="43.5" customHeight="1" x14ac:dyDescent="0.25">
      <c r="A337" s="1025"/>
      <c r="B337" s="796"/>
      <c r="C337" s="797"/>
      <c r="D337" s="798"/>
      <c r="E337" s="799"/>
      <c r="F337" s="800"/>
      <c r="G337" s="1027"/>
      <c r="H337" s="800"/>
      <c r="I337" s="800"/>
    </row>
    <row r="338" spans="1:9" ht="44.25" customHeight="1" x14ac:dyDescent="0.25">
      <c r="A338" s="1025"/>
      <c r="B338" s="796"/>
      <c r="C338" s="797"/>
      <c r="D338" s="798"/>
      <c r="E338" s="799"/>
      <c r="F338" s="800"/>
      <c r="G338" s="1027"/>
      <c r="H338" s="800"/>
      <c r="I338" s="800"/>
    </row>
    <row r="339" spans="1:9" ht="43.5" customHeight="1" x14ac:dyDescent="0.25">
      <c r="A339" s="1025"/>
      <c r="B339" s="796"/>
      <c r="C339" s="797"/>
      <c r="D339" s="798"/>
      <c r="E339" s="799"/>
      <c r="F339" s="800"/>
      <c r="G339" s="1027"/>
      <c r="H339" s="800"/>
      <c r="I339" s="800"/>
    </row>
    <row r="340" spans="1:9" ht="42.75" customHeight="1" x14ac:dyDescent="0.25">
      <c r="A340" s="1025"/>
      <c r="B340" s="796"/>
      <c r="C340" s="797"/>
      <c r="D340" s="798"/>
      <c r="E340" s="799"/>
      <c r="F340" s="800"/>
      <c r="G340" s="1027"/>
      <c r="H340" s="800"/>
      <c r="I340" s="800"/>
    </row>
    <row r="341" spans="1:9" ht="42.75" customHeight="1" x14ac:dyDescent="0.25">
      <c r="A341" s="1025"/>
      <c r="B341" s="796"/>
      <c r="C341" s="797"/>
      <c r="D341" s="798"/>
      <c r="E341" s="799"/>
      <c r="F341" s="800"/>
      <c r="G341" s="1027"/>
      <c r="H341" s="800"/>
      <c r="I341" s="800"/>
    </row>
    <row r="342" spans="1:9" ht="49.5" customHeight="1" x14ac:dyDescent="0.25">
      <c r="A342" s="1025"/>
      <c r="B342" s="796"/>
      <c r="C342" s="797"/>
      <c r="D342" s="798"/>
      <c r="E342" s="799"/>
      <c r="F342" s="800"/>
      <c r="G342" s="1027"/>
      <c r="H342" s="800"/>
      <c r="I342" s="800"/>
    </row>
    <row r="343" spans="1:9" ht="43.5" customHeight="1" x14ac:dyDescent="0.25">
      <c r="A343" s="1025"/>
      <c r="B343" s="796"/>
      <c r="C343" s="797"/>
      <c r="D343" s="798"/>
      <c r="E343" s="799"/>
      <c r="F343" s="800"/>
      <c r="G343" s="1027"/>
      <c r="H343" s="800"/>
      <c r="I343" s="800"/>
    </row>
    <row r="344" spans="1:9" ht="40.5" customHeight="1" x14ac:dyDescent="0.25">
      <c r="A344" s="1025"/>
      <c r="B344" s="796"/>
      <c r="C344" s="797"/>
      <c r="D344" s="798"/>
      <c r="E344" s="799"/>
      <c r="F344" s="800"/>
      <c r="G344" s="1027"/>
      <c r="H344" s="800"/>
      <c r="I344" s="800"/>
    </row>
    <row r="345" spans="1:9" ht="40.5" customHeight="1" x14ac:dyDescent="0.25">
      <c r="A345" s="1025"/>
      <c r="B345" s="796"/>
      <c r="C345" s="797"/>
      <c r="D345" s="798"/>
      <c r="E345" s="799"/>
      <c r="F345" s="800"/>
      <c r="G345" s="1027"/>
      <c r="H345" s="800"/>
      <c r="I345" s="800"/>
    </row>
    <row r="346" spans="1:9" ht="37.5" customHeight="1" x14ac:dyDescent="0.25">
      <c r="A346" s="1025"/>
      <c r="B346" s="796"/>
      <c r="C346" s="797"/>
      <c r="D346" s="798"/>
      <c r="E346" s="799"/>
      <c r="F346" s="800"/>
      <c r="G346" s="1027"/>
      <c r="H346" s="800"/>
      <c r="I346" s="800"/>
    </row>
    <row r="347" spans="1:9" ht="38.25" customHeight="1" x14ac:dyDescent="0.25">
      <c r="A347" s="1025"/>
      <c r="B347" s="796"/>
      <c r="C347" s="797"/>
      <c r="D347" s="798"/>
      <c r="E347" s="799"/>
      <c r="F347" s="800"/>
      <c r="G347" s="1027"/>
      <c r="H347" s="800"/>
      <c r="I347" s="800"/>
    </row>
    <row r="348" spans="1:9" ht="42.75" customHeight="1" x14ac:dyDescent="0.25">
      <c r="A348" s="1025"/>
      <c r="B348" s="796"/>
      <c r="C348" s="797"/>
      <c r="D348" s="798"/>
      <c r="E348" s="799"/>
      <c r="F348" s="800"/>
      <c r="G348" s="1027"/>
      <c r="H348" s="800"/>
      <c r="I348" s="800"/>
    </row>
    <row r="349" spans="1:9" ht="42.75" customHeight="1" x14ac:dyDescent="0.25">
      <c r="A349" s="1025"/>
      <c r="B349" s="796"/>
      <c r="C349" s="797"/>
      <c r="D349" s="798"/>
      <c r="E349" s="799"/>
      <c r="F349" s="800"/>
      <c r="G349" s="1027"/>
      <c r="H349" s="800"/>
      <c r="I349" s="800"/>
    </row>
    <row r="350" spans="1:9" ht="43.5" customHeight="1" x14ac:dyDescent="0.25">
      <c r="A350" s="1025"/>
      <c r="B350" s="796"/>
      <c r="C350" s="797"/>
      <c r="D350" s="798"/>
      <c r="E350" s="799"/>
      <c r="F350" s="800"/>
      <c r="G350" s="1027"/>
      <c r="H350" s="800"/>
      <c r="I350" s="800"/>
    </row>
    <row r="351" spans="1:9" ht="33.75" customHeight="1" x14ac:dyDescent="0.25">
      <c r="A351" s="1025"/>
      <c r="B351" s="796"/>
      <c r="C351" s="797"/>
      <c r="D351" s="798"/>
      <c r="E351" s="799"/>
      <c r="F351" s="800"/>
      <c r="G351" s="1027"/>
      <c r="H351" s="800"/>
      <c r="I351" s="800"/>
    </row>
    <row r="352" spans="1:9" ht="41.25" customHeight="1" x14ac:dyDescent="0.25">
      <c r="A352" s="1025"/>
      <c r="B352" s="796"/>
      <c r="C352" s="797"/>
      <c r="D352" s="798"/>
      <c r="E352" s="799"/>
      <c r="F352" s="800"/>
      <c r="G352" s="1027"/>
      <c r="H352" s="800"/>
      <c r="I352" s="800"/>
    </row>
    <row r="353" spans="1:9" ht="39.75" customHeight="1" x14ac:dyDescent="0.25">
      <c r="A353" s="1025"/>
      <c r="B353" s="796"/>
      <c r="C353" s="797"/>
      <c r="D353" s="798"/>
      <c r="E353" s="799"/>
      <c r="F353" s="800"/>
      <c r="G353" s="1027"/>
      <c r="H353" s="800"/>
      <c r="I353" s="800"/>
    </row>
    <row r="354" spans="1:9" ht="48.75" customHeight="1" x14ac:dyDescent="0.25">
      <c r="A354" s="1025"/>
      <c r="B354" s="796"/>
      <c r="C354" s="797"/>
      <c r="D354" s="798"/>
      <c r="E354" s="799"/>
      <c r="F354" s="800"/>
      <c r="G354" s="1027"/>
      <c r="H354" s="800"/>
      <c r="I354" s="800"/>
    </row>
    <row r="355" spans="1:9" ht="44.25" customHeight="1" x14ac:dyDescent="0.25">
      <c r="A355" s="1025"/>
      <c r="B355" s="796"/>
      <c r="C355" s="797"/>
      <c r="D355" s="798"/>
      <c r="E355" s="799"/>
      <c r="F355" s="800"/>
      <c r="G355" s="1027"/>
      <c r="H355" s="800"/>
      <c r="I355" s="800"/>
    </row>
    <row r="356" spans="1:9" ht="41.25" customHeight="1" x14ac:dyDescent="0.25">
      <c r="A356" s="1025"/>
      <c r="B356" s="796"/>
      <c r="C356" s="797"/>
      <c r="D356" s="798"/>
      <c r="E356" s="799"/>
      <c r="F356" s="800"/>
      <c r="G356" s="1027"/>
      <c r="H356" s="800"/>
      <c r="I356" s="800"/>
    </row>
    <row r="357" spans="1:9" ht="41.25" customHeight="1" x14ac:dyDescent="0.25">
      <c r="A357" s="1025"/>
      <c r="B357" s="796"/>
      <c r="C357" s="797"/>
      <c r="D357" s="798"/>
      <c r="E357" s="799"/>
      <c r="F357" s="800"/>
      <c r="G357" s="1027"/>
      <c r="H357" s="800"/>
      <c r="I357" s="800"/>
    </row>
    <row r="358" spans="1:9" ht="41.25" customHeight="1" x14ac:dyDescent="0.25">
      <c r="A358" s="1025"/>
      <c r="B358" s="796"/>
      <c r="C358" s="797"/>
      <c r="D358" s="798"/>
      <c r="E358" s="799"/>
      <c r="F358" s="800"/>
      <c r="G358" s="1027"/>
      <c r="H358" s="800"/>
      <c r="I358" s="800"/>
    </row>
    <row r="359" spans="1:9" ht="41.25" customHeight="1" x14ac:dyDescent="0.25">
      <c r="A359" s="1025"/>
      <c r="B359" s="796"/>
      <c r="C359" s="797"/>
      <c r="D359" s="798"/>
      <c r="E359" s="799"/>
      <c r="F359" s="800"/>
      <c r="G359" s="1027"/>
      <c r="H359" s="800"/>
      <c r="I359" s="800"/>
    </row>
    <row r="360" spans="1:9" ht="41.25" customHeight="1" x14ac:dyDescent="0.25">
      <c r="A360" s="1025"/>
      <c r="B360" s="796"/>
      <c r="C360" s="797"/>
      <c r="D360" s="798"/>
      <c r="E360" s="799"/>
      <c r="F360" s="800"/>
      <c r="G360" s="1027"/>
      <c r="H360" s="800"/>
      <c r="I360" s="800"/>
    </row>
    <row r="361" spans="1:9" ht="41.25" customHeight="1" x14ac:dyDescent="0.25">
      <c r="A361" s="1025"/>
      <c r="B361" s="796"/>
      <c r="C361" s="797"/>
      <c r="D361" s="798"/>
      <c r="E361" s="799"/>
      <c r="F361" s="800"/>
      <c r="G361" s="1027"/>
      <c r="H361" s="800"/>
      <c r="I361" s="800"/>
    </row>
    <row r="362" spans="1:9" ht="41.25" customHeight="1" x14ac:dyDescent="0.25">
      <c r="A362" s="1025"/>
      <c r="B362" s="796"/>
      <c r="C362" s="797"/>
      <c r="D362" s="798"/>
      <c r="E362" s="799"/>
      <c r="F362" s="800"/>
      <c r="G362" s="1027"/>
      <c r="H362" s="800"/>
      <c r="I362" s="800"/>
    </row>
    <row r="363" spans="1:9" ht="41.25" customHeight="1" x14ac:dyDescent="0.25">
      <c r="A363" s="1025"/>
      <c r="B363" s="796"/>
      <c r="C363" s="797"/>
      <c r="D363" s="798"/>
      <c r="E363" s="799"/>
      <c r="F363" s="800"/>
      <c r="G363" s="1027"/>
      <c r="H363" s="800"/>
      <c r="I363" s="800"/>
    </row>
    <row r="364" spans="1:9" ht="41.25" customHeight="1" x14ac:dyDescent="0.25">
      <c r="A364" s="1025"/>
      <c r="B364" s="796"/>
      <c r="C364" s="797"/>
      <c r="D364" s="798"/>
      <c r="E364" s="799"/>
      <c r="F364" s="800"/>
      <c r="G364" s="1027"/>
      <c r="H364" s="800"/>
      <c r="I364" s="800"/>
    </row>
    <row r="365" spans="1:9" ht="41.25" customHeight="1" x14ac:dyDescent="0.25">
      <c r="A365" s="1025"/>
      <c r="B365" s="796"/>
      <c r="C365" s="797"/>
      <c r="D365" s="798"/>
      <c r="E365" s="799"/>
      <c r="F365" s="800"/>
      <c r="G365" s="1027"/>
      <c r="H365" s="800"/>
      <c r="I365" s="800"/>
    </row>
    <row r="366" spans="1:9" ht="54.75" customHeight="1" x14ac:dyDescent="0.25">
      <c r="A366" s="1025"/>
      <c r="B366" s="796"/>
      <c r="C366" s="797"/>
      <c r="D366" s="798"/>
      <c r="E366" s="799"/>
      <c r="F366" s="800"/>
      <c r="G366" s="1027"/>
      <c r="H366" s="800"/>
      <c r="I366" s="800"/>
    </row>
    <row r="367" spans="1:9" ht="42.75" customHeight="1" x14ac:dyDescent="0.25">
      <c r="A367" s="1025"/>
      <c r="B367" s="796"/>
      <c r="C367" s="797"/>
      <c r="D367" s="798"/>
      <c r="E367" s="799"/>
      <c r="F367" s="800"/>
      <c r="G367" s="1027"/>
      <c r="H367" s="800"/>
      <c r="I367" s="800"/>
    </row>
    <row r="368" spans="1:9" ht="49.5" customHeight="1" x14ac:dyDescent="0.25">
      <c r="A368" s="1025"/>
      <c r="B368" s="796"/>
      <c r="C368" s="797"/>
      <c r="D368" s="798"/>
      <c r="E368" s="799"/>
      <c r="F368" s="800"/>
      <c r="G368" s="1027"/>
      <c r="H368" s="800"/>
      <c r="I368" s="800"/>
    </row>
    <row r="369" spans="1:9" ht="43.5" customHeight="1" x14ac:dyDescent="0.25">
      <c r="A369" s="1025"/>
      <c r="B369" s="796"/>
      <c r="C369" s="797"/>
      <c r="D369" s="798"/>
      <c r="E369" s="799"/>
      <c r="F369" s="800"/>
      <c r="G369" s="1027"/>
      <c r="H369" s="800"/>
      <c r="I369" s="800"/>
    </row>
    <row r="370" spans="1:9" ht="48.75" customHeight="1" x14ac:dyDescent="0.25">
      <c r="A370" s="1025"/>
      <c r="B370" s="796"/>
      <c r="C370" s="797"/>
      <c r="D370" s="798"/>
      <c r="E370" s="799"/>
      <c r="F370" s="800"/>
      <c r="G370" s="1027"/>
      <c r="H370" s="800"/>
      <c r="I370" s="800"/>
    </row>
    <row r="371" spans="1:9" ht="50.25" customHeight="1" x14ac:dyDescent="0.25">
      <c r="A371" s="1025"/>
      <c r="B371" s="796"/>
      <c r="C371" s="797"/>
      <c r="D371" s="798"/>
      <c r="E371" s="799"/>
      <c r="F371" s="800"/>
      <c r="G371" s="1027"/>
      <c r="H371" s="800"/>
      <c r="I371" s="800"/>
    </row>
    <row r="372" spans="1:9" ht="55.5" customHeight="1" x14ac:dyDescent="0.25">
      <c r="A372" s="1025"/>
      <c r="B372" s="796"/>
      <c r="C372" s="797"/>
      <c r="D372" s="798"/>
      <c r="E372" s="799"/>
      <c r="F372" s="800"/>
      <c r="G372" s="1027"/>
      <c r="H372" s="800"/>
      <c r="I372" s="800"/>
    </row>
    <row r="373" spans="1:9" ht="44.25" customHeight="1" x14ac:dyDescent="0.25">
      <c r="A373" s="1025"/>
      <c r="B373" s="796"/>
      <c r="C373" s="797"/>
      <c r="D373" s="798"/>
      <c r="E373" s="799"/>
      <c r="F373" s="800"/>
      <c r="G373" s="1027"/>
      <c r="H373" s="800"/>
      <c r="I373" s="800"/>
    </row>
    <row r="374" spans="1:9" ht="46.5" customHeight="1" x14ac:dyDescent="0.25">
      <c r="A374" s="1025"/>
      <c r="B374" s="796"/>
      <c r="C374" s="797"/>
      <c r="D374" s="798"/>
      <c r="E374" s="799"/>
      <c r="F374" s="800"/>
      <c r="G374" s="1027"/>
      <c r="H374" s="800"/>
      <c r="I374" s="800"/>
    </row>
    <row r="375" spans="1:9" ht="38.25" customHeight="1" x14ac:dyDescent="0.25">
      <c r="A375" s="1025"/>
      <c r="B375" s="796"/>
      <c r="C375" s="797"/>
      <c r="D375" s="798"/>
      <c r="E375" s="799"/>
      <c r="F375" s="800"/>
      <c r="G375" s="1027"/>
      <c r="H375" s="800"/>
      <c r="I375" s="800"/>
    </row>
    <row r="376" spans="1:9" ht="37.5" customHeight="1" x14ac:dyDescent="0.25">
      <c r="A376" s="1025"/>
      <c r="B376" s="796"/>
      <c r="C376" s="797"/>
      <c r="D376" s="798"/>
      <c r="E376" s="799"/>
      <c r="F376" s="800"/>
      <c r="G376" s="1027"/>
      <c r="H376" s="800"/>
      <c r="I376" s="800"/>
    </row>
    <row r="377" spans="1:9" ht="45.75" customHeight="1" x14ac:dyDescent="0.25">
      <c r="A377" s="1025"/>
      <c r="B377" s="796"/>
      <c r="C377" s="797"/>
      <c r="D377" s="798"/>
      <c r="E377" s="799"/>
      <c r="F377" s="800"/>
      <c r="G377" s="1027"/>
      <c r="H377" s="800"/>
      <c r="I377" s="800"/>
    </row>
    <row r="378" spans="1:9" ht="16.5" customHeight="1" x14ac:dyDescent="0.25">
      <c r="A378" s="726"/>
      <c r="B378" s="727"/>
      <c r="C378" s="728"/>
      <c r="D378" s="727"/>
      <c r="E378" s="802"/>
      <c r="F378" s="730"/>
      <c r="G378" s="730"/>
      <c r="H378" s="730"/>
      <c r="I378" s="731"/>
    </row>
    <row r="379" spans="1:9" ht="16.5" customHeight="1" x14ac:dyDescent="0.25">
      <c r="A379" s="726"/>
      <c r="B379" s="727"/>
      <c r="C379" s="728"/>
      <c r="D379" s="727"/>
      <c r="E379" s="802"/>
      <c r="F379" s="730"/>
      <c r="G379" s="730"/>
      <c r="H379" s="730"/>
      <c r="I379" s="731"/>
    </row>
    <row r="380" spans="1:9" ht="16.5" customHeight="1" x14ac:dyDescent="0.25">
      <c r="A380" s="726"/>
      <c r="B380" s="727"/>
      <c r="C380" s="728"/>
      <c r="D380" s="727"/>
      <c r="E380" s="802"/>
      <c r="F380" s="730"/>
      <c r="G380" s="730"/>
      <c r="H380" s="730"/>
      <c r="I380" s="731"/>
    </row>
    <row r="381" spans="1:9" ht="16.5" customHeight="1" x14ac:dyDescent="0.25">
      <c r="A381" s="726"/>
      <c r="B381" s="727"/>
      <c r="C381" s="728"/>
      <c r="D381" s="727"/>
      <c r="E381" s="802"/>
      <c r="F381" s="730"/>
      <c r="G381" s="730"/>
      <c r="H381" s="730"/>
      <c r="I381" s="731"/>
    </row>
    <row r="382" spans="1:9" ht="16.5" customHeight="1" x14ac:dyDescent="0.25">
      <c r="A382" s="726"/>
      <c r="B382" s="727"/>
      <c r="C382" s="728"/>
      <c r="D382" s="727"/>
      <c r="E382" s="802"/>
      <c r="F382" s="730"/>
      <c r="G382" s="730"/>
      <c r="H382" s="730"/>
      <c r="I382" s="731"/>
    </row>
    <row r="383" spans="1:9" ht="16.5" customHeight="1" thickBot="1" x14ac:dyDescent="0.3">
      <c r="A383" s="732"/>
      <c r="B383" s="733"/>
      <c r="C383" s="734"/>
      <c r="D383" s="733"/>
      <c r="E383" s="803"/>
      <c r="F383" s="736"/>
      <c r="G383" s="736"/>
      <c r="H383" s="736"/>
      <c r="I383" s="737"/>
    </row>
    <row r="384" spans="1:9" ht="16.5" customHeight="1" thickTop="1" thickBot="1" x14ac:dyDescent="0.3">
      <c r="A384" s="702" t="s">
        <v>43</v>
      </c>
      <c r="B384" s="703"/>
      <c r="C384" s="704"/>
      <c r="D384" s="703"/>
      <c r="E384" s="804">
        <f>SUM(E279:E383)</f>
        <v>140</v>
      </c>
      <c r="F384" s="804">
        <f>SUM(F279:F383)</f>
        <v>14300</v>
      </c>
      <c r="G384" s="774">
        <f>SUM(G279:G383)</f>
        <v>0</v>
      </c>
      <c r="H384" s="774">
        <f>SUM(H279:H383)</f>
        <v>14300</v>
      </c>
      <c r="I384" s="705">
        <f>SUM(I279:I383)</f>
        <v>14300</v>
      </c>
    </row>
    <row r="385" spans="1:9" ht="16.5" customHeight="1" thickTop="1" thickBot="1" x14ac:dyDescent="0.3">
      <c r="A385" s="706" t="s">
        <v>44</v>
      </c>
      <c r="B385" s="707"/>
      <c r="C385" s="708"/>
      <c r="D385" s="707"/>
      <c r="E385" s="709"/>
      <c r="F385" s="710"/>
      <c r="G385" s="710"/>
      <c r="H385" s="710"/>
      <c r="I385" s="1009">
        <f>I405</f>
        <v>0</v>
      </c>
    </row>
    <row r="386" spans="1:9" ht="40.5" customHeight="1" thickTop="1" x14ac:dyDescent="0.25">
      <c r="A386" s="770"/>
      <c r="B386" s="812"/>
      <c r="C386" s="908"/>
      <c r="D386" s="812"/>
      <c r="E386" s="812"/>
      <c r="F386" s="813"/>
      <c r="G386" s="812"/>
      <c r="H386" s="813"/>
      <c r="I386" s="813"/>
    </row>
    <row r="387" spans="1:9" ht="54.75" customHeight="1" x14ac:dyDescent="0.25">
      <c r="A387" s="762"/>
      <c r="B387" s="810"/>
      <c r="C387" s="811"/>
      <c r="D387" s="810"/>
      <c r="E387" s="812"/>
      <c r="F387" s="813"/>
      <c r="G387" s="814"/>
      <c r="H387" s="813"/>
      <c r="I387" s="813"/>
    </row>
    <row r="388" spans="1:9" ht="16.5" customHeight="1" x14ac:dyDescent="0.25">
      <c r="A388" s="762"/>
      <c r="B388" s="727"/>
      <c r="C388" s="728"/>
      <c r="D388" s="727"/>
      <c r="E388" s="815"/>
      <c r="F388" s="772"/>
      <c r="G388" s="772"/>
      <c r="H388" s="772"/>
      <c r="I388" s="773"/>
    </row>
    <row r="389" spans="1:9" ht="16.5" customHeight="1" x14ac:dyDescent="0.25">
      <c r="A389" s="762"/>
      <c r="B389" s="727"/>
      <c r="C389" s="728"/>
      <c r="D389" s="727"/>
      <c r="E389" s="815"/>
      <c r="F389" s="815"/>
      <c r="G389" s="815"/>
      <c r="H389" s="815"/>
      <c r="I389" s="816"/>
    </row>
    <row r="390" spans="1:9" ht="16.5" customHeight="1" x14ac:dyDescent="0.25">
      <c r="A390" s="762"/>
      <c r="B390" s="727"/>
      <c r="C390" s="728"/>
      <c r="D390" s="727"/>
      <c r="E390" s="815"/>
      <c r="F390" s="815"/>
      <c r="G390" s="815"/>
      <c r="H390" s="815"/>
      <c r="I390" s="816"/>
    </row>
    <row r="391" spans="1:9" ht="16.5" customHeight="1" x14ac:dyDescent="0.25">
      <c r="A391" s="762"/>
      <c r="B391" s="727"/>
      <c r="C391" s="728"/>
      <c r="D391" s="727"/>
      <c r="E391" s="815"/>
      <c r="F391" s="815"/>
      <c r="G391" s="815"/>
      <c r="H391" s="815"/>
      <c r="I391" s="816"/>
    </row>
    <row r="392" spans="1:9" ht="16.5" customHeight="1" x14ac:dyDescent="0.25">
      <c r="A392" s="726"/>
      <c r="B392" s="727"/>
      <c r="C392" s="728"/>
      <c r="D392" s="727"/>
      <c r="E392" s="729"/>
      <c r="F392" s="730"/>
      <c r="G392" s="730"/>
      <c r="H392" s="730"/>
      <c r="I392" s="731"/>
    </row>
    <row r="393" spans="1:9" ht="16.5" customHeight="1" x14ac:dyDescent="0.25">
      <c r="A393" s="726"/>
      <c r="B393" s="727"/>
      <c r="C393" s="728"/>
      <c r="D393" s="727"/>
      <c r="E393" s="729"/>
      <c r="F393" s="730"/>
      <c r="G393" s="730"/>
      <c r="H393" s="730"/>
      <c r="I393" s="731"/>
    </row>
    <row r="394" spans="1:9" ht="16.5" customHeight="1" x14ac:dyDescent="0.25">
      <c r="A394" s="726"/>
      <c r="B394" s="727"/>
      <c r="C394" s="728"/>
      <c r="D394" s="727"/>
      <c r="E394" s="729"/>
      <c r="F394" s="730"/>
      <c r="G394" s="730"/>
      <c r="H394" s="730"/>
      <c r="I394" s="731"/>
    </row>
    <row r="395" spans="1:9" ht="16.5" customHeight="1" x14ac:dyDescent="0.25">
      <c r="A395" s="726"/>
      <c r="B395" s="727"/>
      <c r="C395" s="728"/>
      <c r="D395" s="727"/>
      <c r="E395" s="729"/>
      <c r="F395" s="730"/>
      <c r="G395" s="730"/>
      <c r="H395" s="730"/>
      <c r="I395" s="731"/>
    </row>
    <row r="396" spans="1:9" ht="16.5" customHeight="1" x14ac:dyDescent="0.25">
      <c r="A396" s="726"/>
      <c r="B396" s="727"/>
      <c r="C396" s="728"/>
      <c r="D396" s="727"/>
      <c r="E396" s="729"/>
      <c r="F396" s="730"/>
      <c r="G396" s="730"/>
      <c r="H396" s="730"/>
      <c r="I396" s="731"/>
    </row>
    <row r="397" spans="1:9" ht="16.5" customHeight="1" x14ac:dyDescent="0.25">
      <c r="A397" s="726"/>
      <c r="B397" s="727"/>
      <c r="C397" s="728"/>
      <c r="D397" s="727"/>
      <c r="E397" s="729"/>
      <c r="F397" s="730"/>
      <c r="G397" s="730"/>
      <c r="H397" s="730"/>
      <c r="I397" s="731"/>
    </row>
    <row r="398" spans="1:9" ht="16.5" customHeight="1" x14ac:dyDescent="0.25">
      <c r="A398" s="726"/>
      <c r="B398" s="727"/>
      <c r="C398" s="728"/>
      <c r="D398" s="727"/>
      <c r="E398" s="729"/>
      <c r="F398" s="730"/>
      <c r="G398" s="730"/>
      <c r="H398" s="730"/>
      <c r="I398" s="731"/>
    </row>
    <row r="399" spans="1:9" ht="16.5" customHeight="1" x14ac:dyDescent="0.25">
      <c r="A399" s="726"/>
      <c r="B399" s="727"/>
      <c r="C399" s="728"/>
      <c r="D399" s="727"/>
      <c r="E399" s="729"/>
      <c r="F399" s="730"/>
      <c r="G399" s="730"/>
      <c r="H399" s="730"/>
      <c r="I399" s="731"/>
    </row>
    <row r="400" spans="1:9" ht="16.5" customHeight="1" x14ac:dyDescent="0.25">
      <c r="A400" s="726"/>
      <c r="B400" s="727"/>
      <c r="C400" s="728"/>
      <c r="D400" s="727"/>
      <c r="E400" s="729"/>
      <c r="F400" s="730"/>
      <c r="G400" s="730"/>
      <c r="H400" s="730"/>
      <c r="I400" s="731"/>
    </row>
    <row r="401" spans="1:9" ht="16.5" customHeight="1" x14ac:dyDescent="0.25">
      <c r="A401" s="726"/>
      <c r="B401" s="727"/>
      <c r="C401" s="728"/>
      <c r="D401" s="727"/>
      <c r="E401" s="729"/>
      <c r="F401" s="730"/>
      <c r="G401" s="730"/>
      <c r="H401" s="730"/>
      <c r="I401" s="731"/>
    </row>
    <row r="402" spans="1:9" ht="16.5" customHeight="1" x14ac:dyDescent="0.25">
      <c r="A402" s="726"/>
      <c r="B402" s="727"/>
      <c r="C402" s="728"/>
      <c r="D402" s="727"/>
      <c r="E402" s="729"/>
      <c r="F402" s="730"/>
      <c r="G402" s="730"/>
      <c r="H402" s="730"/>
      <c r="I402" s="731"/>
    </row>
    <row r="403" spans="1:9" ht="16.5" customHeight="1" x14ac:dyDescent="0.25">
      <c r="A403" s="726"/>
      <c r="B403" s="727"/>
      <c r="C403" s="728"/>
      <c r="D403" s="727"/>
      <c r="E403" s="729"/>
      <c r="F403" s="730"/>
      <c r="G403" s="730"/>
      <c r="H403" s="730"/>
      <c r="I403" s="731"/>
    </row>
    <row r="404" spans="1:9" ht="16.5" customHeight="1" thickBot="1" x14ac:dyDescent="0.3">
      <c r="A404" s="732"/>
      <c r="B404" s="733"/>
      <c r="C404" s="734"/>
      <c r="D404" s="733"/>
      <c r="E404" s="735"/>
      <c r="F404" s="736"/>
      <c r="G404" s="736"/>
      <c r="H404" s="736"/>
      <c r="I404" s="737"/>
    </row>
    <row r="405" spans="1:9" ht="16.5" customHeight="1" thickTop="1" thickBot="1" x14ac:dyDescent="0.3">
      <c r="A405" s="777" t="s">
        <v>43</v>
      </c>
      <c r="B405" s="778"/>
      <c r="C405" s="779"/>
      <c r="D405" s="778"/>
      <c r="E405" s="780">
        <f>SUM(E386:E404)</f>
        <v>0</v>
      </c>
      <c r="F405" s="781">
        <f>SUM(F386:F404)</f>
        <v>0</v>
      </c>
      <c r="G405" s="781">
        <f>SUM(G386:G404)</f>
        <v>0</v>
      </c>
      <c r="H405" s="781">
        <f>SUM(H386:H404)</f>
        <v>0</v>
      </c>
      <c r="I405" s="782">
        <f>SUM(I386:I404)</f>
        <v>0</v>
      </c>
    </row>
    <row r="406" spans="1:9" ht="16.5" customHeight="1" thickTop="1" thickBot="1" x14ac:dyDescent="0.3">
      <c r="A406" s="651" t="s">
        <v>45</v>
      </c>
      <c r="B406" s="652"/>
      <c r="C406" s="653"/>
      <c r="D406" s="652"/>
      <c r="E406" s="654"/>
      <c r="F406" s="654"/>
      <c r="G406" s="654"/>
      <c r="H406" s="654"/>
      <c r="I406" s="1005">
        <f>I426</f>
        <v>0</v>
      </c>
    </row>
    <row r="407" spans="1:9" ht="54" customHeight="1" thickTop="1" x14ac:dyDescent="0.25">
      <c r="A407" s="712"/>
      <c r="B407" s="824"/>
      <c r="C407" s="825"/>
      <c r="D407" s="824"/>
      <c r="E407" s="470"/>
      <c r="F407" s="826"/>
      <c r="G407" s="470"/>
      <c r="H407" s="826"/>
      <c r="I407" s="826"/>
    </row>
    <row r="408" spans="1:9" ht="54" customHeight="1" x14ac:dyDescent="0.25">
      <c r="A408" s="820"/>
      <c r="B408" s="796"/>
      <c r="C408" s="797"/>
      <c r="D408" s="798"/>
      <c r="E408" s="799"/>
      <c r="F408" s="800"/>
      <c r="G408" s="1027"/>
      <c r="H408" s="800"/>
      <c r="I408" s="800"/>
    </row>
    <row r="409" spans="1:9" ht="62.25" customHeight="1" x14ac:dyDescent="0.25">
      <c r="A409" s="762"/>
      <c r="B409" s="824"/>
      <c r="C409" s="825"/>
      <c r="D409" s="824"/>
      <c r="E409" s="470"/>
      <c r="F409" s="826"/>
      <c r="G409" s="470"/>
      <c r="H409" s="826"/>
      <c r="I409" s="826"/>
    </row>
    <row r="410" spans="1:9" ht="67.5" customHeight="1" x14ac:dyDescent="0.25">
      <c r="A410" s="762"/>
      <c r="B410" s="824"/>
      <c r="C410" s="825"/>
      <c r="D410" s="824"/>
      <c r="E410" s="470"/>
      <c r="F410" s="826"/>
      <c r="G410" s="470"/>
      <c r="H410" s="826"/>
      <c r="I410" s="826"/>
    </row>
    <row r="411" spans="1:9" ht="46.5" customHeight="1" x14ac:dyDescent="0.25">
      <c r="A411" s="762"/>
      <c r="B411" s="824"/>
      <c r="C411" s="825"/>
      <c r="D411" s="824"/>
      <c r="E411" s="470"/>
      <c r="F411" s="826"/>
      <c r="G411" s="470"/>
      <c r="H411" s="826"/>
      <c r="I411" s="826"/>
    </row>
    <row r="412" spans="1:9" ht="16.5" customHeight="1" x14ac:dyDescent="0.25">
      <c r="A412" s="726"/>
      <c r="B412" s="727"/>
      <c r="C412" s="728"/>
      <c r="D412" s="727"/>
      <c r="E412" s="827"/>
      <c r="F412" s="730"/>
      <c r="G412" s="730"/>
      <c r="H412" s="730"/>
      <c r="I412" s="731"/>
    </row>
    <row r="413" spans="1:9" ht="16.5" customHeight="1" x14ac:dyDescent="0.25">
      <c r="A413" s="726"/>
      <c r="B413" s="727"/>
      <c r="C413" s="728"/>
      <c r="D413" s="727"/>
      <c r="E413" s="729"/>
      <c r="F413" s="730"/>
      <c r="G413" s="730"/>
      <c r="H413" s="730"/>
      <c r="I413" s="731"/>
    </row>
    <row r="414" spans="1:9" ht="16.5" customHeight="1" x14ac:dyDescent="0.25">
      <c r="A414" s="726"/>
      <c r="B414" s="727"/>
      <c r="C414" s="728"/>
      <c r="D414" s="727"/>
      <c r="E414" s="729"/>
      <c r="F414" s="730"/>
      <c r="G414" s="730"/>
      <c r="H414" s="730"/>
      <c r="I414" s="731"/>
    </row>
    <row r="415" spans="1:9" ht="16.5" customHeight="1" x14ac:dyDescent="0.25">
      <c r="A415" s="726"/>
      <c r="B415" s="727"/>
      <c r="C415" s="728"/>
      <c r="D415" s="727"/>
      <c r="E415" s="729"/>
      <c r="F415" s="730"/>
      <c r="G415" s="730"/>
      <c r="H415" s="730"/>
      <c r="I415" s="731"/>
    </row>
    <row r="416" spans="1:9" ht="16.5" customHeight="1" x14ac:dyDescent="0.25">
      <c r="A416" s="726"/>
      <c r="B416" s="727"/>
      <c r="C416" s="728"/>
      <c r="D416" s="727"/>
      <c r="E416" s="729"/>
      <c r="F416" s="730"/>
      <c r="G416" s="730"/>
      <c r="H416" s="730"/>
      <c r="I416" s="731"/>
    </row>
    <row r="417" spans="1:9" ht="16.5" customHeight="1" x14ac:dyDescent="0.25">
      <c r="A417" s="726"/>
      <c r="B417" s="727"/>
      <c r="C417" s="728"/>
      <c r="D417" s="727"/>
      <c r="E417" s="729"/>
      <c r="F417" s="730"/>
      <c r="G417" s="730"/>
      <c r="H417" s="730"/>
      <c r="I417" s="731"/>
    </row>
    <row r="418" spans="1:9" ht="16.5" customHeight="1" x14ac:dyDescent="0.25">
      <c r="A418" s="726"/>
      <c r="B418" s="727"/>
      <c r="C418" s="728"/>
      <c r="D418" s="727"/>
      <c r="E418" s="729"/>
      <c r="F418" s="730"/>
      <c r="G418" s="730"/>
      <c r="H418" s="730"/>
      <c r="I418" s="731"/>
    </row>
    <row r="419" spans="1:9" ht="16.5" customHeight="1" x14ac:dyDescent="0.25">
      <c r="A419" s="726"/>
      <c r="B419" s="727"/>
      <c r="C419" s="728"/>
      <c r="D419" s="727"/>
      <c r="E419" s="729"/>
      <c r="F419" s="730"/>
      <c r="G419" s="730"/>
      <c r="H419" s="730"/>
      <c r="I419" s="731"/>
    </row>
    <row r="420" spans="1:9" ht="16.5" customHeight="1" x14ac:dyDescent="0.25">
      <c r="A420" s="726"/>
      <c r="B420" s="727"/>
      <c r="C420" s="728"/>
      <c r="D420" s="727"/>
      <c r="E420" s="729"/>
      <c r="F420" s="730"/>
      <c r="G420" s="730"/>
      <c r="H420" s="730"/>
      <c r="I420" s="731"/>
    </row>
    <row r="421" spans="1:9" ht="16.5" customHeight="1" x14ac:dyDescent="0.25">
      <c r="A421" s="726"/>
      <c r="B421" s="727"/>
      <c r="C421" s="728"/>
      <c r="D421" s="727"/>
      <c r="E421" s="729"/>
      <c r="F421" s="730"/>
      <c r="G421" s="730"/>
      <c r="H421" s="730"/>
      <c r="I421" s="731"/>
    </row>
    <row r="422" spans="1:9" ht="16.5" customHeight="1" x14ac:dyDescent="0.25">
      <c r="A422" s="726"/>
      <c r="B422" s="727"/>
      <c r="C422" s="728"/>
      <c r="D422" s="727"/>
      <c r="E422" s="729"/>
      <c r="F422" s="730"/>
      <c r="G422" s="730"/>
      <c r="H422" s="730"/>
      <c r="I422" s="731"/>
    </row>
    <row r="423" spans="1:9" ht="16.5" customHeight="1" x14ac:dyDescent="0.25">
      <c r="A423" s="726"/>
      <c r="B423" s="727"/>
      <c r="C423" s="728"/>
      <c r="D423" s="727"/>
      <c r="E423" s="729"/>
      <c r="F423" s="730"/>
      <c r="G423" s="730"/>
      <c r="H423" s="730"/>
      <c r="I423" s="731"/>
    </row>
    <row r="424" spans="1:9" ht="16.5" customHeight="1" x14ac:dyDescent="0.25">
      <c r="A424" s="726"/>
      <c r="B424" s="727"/>
      <c r="C424" s="728"/>
      <c r="D424" s="727"/>
      <c r="E424" s="729"/>
      <c r="F424" s="730"/>
      <c r="G424" s="730"/>
      <c r="H424" s="730"/>
      <c r="I424" s="731"/>
    </row>
    <row r="425" spans="1:9" ht="16.5" customHeight="1" thickBot="1" x14ac:dyDescent="0.3">
      <c r="A425" s="732"/>
      <c r="B425" s="733"/>
      <c r="C425" s="734"/>
      <c r="D425" s="733"/>
      <c r="E425" s="735"/>
      <c r="F425" s="736"/>
      <c r="G425" s="736"/>
      <c r="H425" s="736"/>
      <c r="I425" s="737"/>
    </row>
    <row r="426" spans="1:9" ht="16.5" customHeight="1" thickTop="1" thickBot="1" x14ac:dyDescent="0.3">
      <c r="A426" s="702" t="s">
        <v>43</v>
      </c>
      <c r="B426" s="703"/>
      <c r="C426" s="704"/>
      <c r="D426" s="703"/>
      <c r="E426" s="774">
        <f>SUM(E407:E425)</f>
        <v>0</v>
      </c>
      <c r="F426" s="775">
        <f>SUM(F407:F425)</f>
        <v>0</v>
      </c>
      <c r="G426" s="775">
        <f>SUM(G407:G425)</f>
        <v>0</v>
      </c>
      <c r="H426" s="775">
        <f>SUM(H407:H425)</f>
        <v>0</v>
      </c>
      <c r="I426" s="705">
        <f>SUM(I407:I425)</f>
        <v>0</v>
      </c>
    </row>
    <row r="427" spans="1:9" ht="16.5" customHeight="1" thickTop="1" thickBot="1" x14ac:dyDescent="0.3">
      <c r="A427" s="706" t="s">
        <v>46</v>
      </c>
      <c r="B427" s="707"/>
      <c r="C427" s="708"/>
      <c r="D427" s="707"/>
      <c r="E427" s="709"/>
      <c r="F427" s="709"/>
      <c r="G427" s="709"/>
      <c r="H427" s="709"/>
      <c r="I427" s="1009">
        <f>I447</f>
        <v>0</v>
      </c>
    </row>
    <row r="428" spans="1:9" ht="46.5" customHeight="1" thickTop="1" x14ac:dyDescent="0.25">
      <c r="A428" s="712"/>
      <c r="B428" s="796"/>
      <c r="C428" s="797"/>
      <c r="D428" s="798"/>
      <c r="E428" s="799"/>
      <c r="F428" s="828"/>
      <c r="G428" s="1027"/>
      <c r="H428" s="828"/>
      <c r="I428" s="828"/>
    </row>
    <row r="429" spans="1:9" ht="46.5" customHeight="1" x14ac:dyDescent="0.25">
      <c r="A429" s="762"/>
      <c r="B429" s="796"/>
      <c r="C429" s="797"/>
      <c r="D429" s="798"/>
      <c r="E429" s="799"/>
      <c r="F429" s="800"/>
      <c r="G429" s="1027"/>
      <c r="H429" s="800"/>
      <c r="I429" s="800"/>
    </row>
    <row r="430" spans="1:9" ht="16.5" customHeight="1" x14ac:dyDescent="0.25">
      <c r="A430" s="762"/>
      <c r="B430" s="829"/>
      <c r="C430" s="830"/>
      <c r="D430" s="829"/>
      <c r="E430" s="729"/>
      <c r="F430" s="831"/>
      <c r="G430" s="832"/>
      <c r="H430" s="730"/>
      <c r="I430" s="831"/>
    </row>
    <row r="431" spans="1:9" ht="16.5" customHeight="1" x14ac:dyDescent="0.25">
      <c r="A431" s="762"/>
      <c r="B431" s="727"/>
      <c r="C431" s="728"/>
      <c r="D431" s="727"/>
      <c r="E431" s="827"/>
      <c r="F431" s="833"/>
      <c r="G431" s="730"/>
      <c r="H431" s="730"/>
      <c r="I431" s="834"/>
    </row>
    <row r="432" spans="1:9" ht="16.5" customHeight="1" x14ac:dyDescent="0.25">
      <c r="A432" s="762"/>
      <c r="B432" s="727"/>
      <c r="C432" s="728"/>
      <c r="D432" s="727"/>
      <c r="E432" s="729"/>
      <c r="F432" s="730"/>
      <c r="G432" s="730"/>
      <c r="H432" s="730"/>
      <c r="I432" s="731"/>
    </row>
    <row r="433" spans="1:9" ht="16.5" customHeight="1" x14ac:dyDescent="0.25">
      <c r="A433" s="726"/>
      <c r="B433" s="727"/>
      <c r="C433" s="728"/>
      <c r="D433" s="727"/>
      <c r="E433" s="729"/>
      <c r="F433" s="730"/>
      <c r="G433" s="730"/>
      <c r="H433" s="730"/>
      <c r="I433" s="731"/>
    </row>
    <row r="434" spans="1:9" ht="16.5" customHeight="1" x14ac:dyDescent="0.25">
      <c r="A434" s="726"/>
      <c r="B434" s="727"/>
      <c r="C434" s="728"/>
      <c r="D434" s="727"/>
      <c r="E434" s="729"/>
      <c r="F434" s="730"/>
      <c r="G434" s="730"/>
      <c r="H434" s="730"/>
      <c r="I434" s="731"/>
    </row>
    <row r="435" spans="1:9" ht="16.5" customHeight="1" x14ac:dyDescent="0.25">
      <c r="A435" s="726"/>
      <c r="B435" s="727"/>
      <c r="C435" s="728"/>
      <c r="D435" s="727"/>
      <c r="E435" s="729"/>
      <c r="F435" s="730"/>
      <c r="G435" s="730"/>
      <c r="H435" s="730"/>
      <c r="I435" s="731"/>
    </row>
    <row r="436" spans="1:9" ht="16.5" customHeight="1" x14ac:dyDescent="0.25">
      <c r="A436" s="726"/>
      <c r="B436" s="727"/>
      <c r="C436" s="728"/>
      <c r="D436" s="727"/>
      <c r="E436" s="729"/>
      <c r="F436" s="730" t="s">
        <v>41</v>
      </c>
      <c r="G436" s="730"/>
      <c r="H436" s="730"/>
      <c r="I436" s="731"/>
    </row>
    <row r="437" spans="1:9" ht="16.5" customHeight="1" x14ac:dyDescent="0.25">
      <c r="A437" s="726"/>
      <c r="B437" s="727"/>
      <c r="C437" s="728"/>
      <c r="D437" s="727"/>
      <c r="E437" s="729"/>
      <c r="F437" s="730"/>
      <c r="G437" s="730"/>
      <c r="H437" s="730"/>
      <c r="I437" s="731"/>
    </row>
    <row r="438" spans="1:9" ht="16.5" customHeight="1" x14ac:dyDescent="0.25">
      <c r="A438" s="726"/>
      <c r="B438" s="727"/>
      <c r="C438" s="728"/>
      <c r="D438" s="727"/>
      <c r="E438" s="729"/>
      <c r="F438" s="730"/>
      <c r="G438" s="730"/>
      <c r="H438" s="730"/>
      <c r="I438" s="731"/>
    </row>
    <row r="439" spans="1:9" ht="16.5" customHeight="1" x14ac:dyDescent="0.25">
      <c r="A439" s="726"/>
      <c r="B439" s="727"/>
      <c r="C439" s="728"/>
      <c r="D439" s="727"/>
      <c r="E439" s="729"/>
      <c r="F439" s="730"/>
      <c r="G439" s="730"/>
      <c r="H439" s="730"/>
      <c r="I439" s="731"/>
    </row>
    <row r="440" spans="1:9" ht="16.5" customHeight="1" x14ac:dyDescent="0.25">
      <c r="A440" s="726"/>
      <c r="B440" s="727"/>
      <c r="C440" s="728"/>
      <c r="D440" s="727"/>
      <c r="E440" s="729"/>
      <c r="F440" s="730"/>
      <c r="G440" s="730"/>
      <c r="H440" s="730"/>
      <c r="I440" s="731"/>
    </row>
    <row r="441" spans="1:9" ht="16.5" customHeight="1" x14ac:dyDescent="0.25">
      <c r="A441" s="726"/>
      <c r="B441" s="727"/>
      <c r="C441" s="728"/>
      <c r="D441" s="727"/>
      <c r="E441" s="729"/>
      <c r="F441" s="730"/>
      <c r="G441" s="730"/>
      <c r="H441" s="730"/>
      <c r="I441" s="731"/>
    </row>
    <row r="442" spans="1:9" ht="16.5" customHeight="1" x14ac:dyDescent="0.25">
      <c r="A442" s="726"/>
      <c r="B442" s="727"/>
      <c r="C442" s="728"/>
      <c r="D442" s="727"/>
      <c r="E442" s="729"/>
      <c r="F442" s="730"/>
      <c r="G442" s="730"/>
      <c r="H442" s="730"/>
      <c r="I442" s="731"/>
    </row>
    <row r="443" spans="1:9" ht="16.5" customHeight="1" x14ac:dyDescent="0.25">
      <c r="A443" s="726"/>
      <c r="B443" s="727"/>
      <c r="C443" s="728"/>
      <c r="D443" s="727"/>
      <c r="E443" s="729"/>
      <c r="F443" s="730"/>
      <c r="G443" s="730"/>
      <c r="H443" s="730"/>
      <c r="I443" s="731"/>
    </row>
    <row r="444" spans="1:9" ht="16.5" customHeight="1" x14ac:dyDescent="0.25">
      <c r="A444" s="726"/>
      <c r="B444" s="727"/>
      <c r="C444" s="728"/>
      <c r="D444" s="727"/>
      <c r="E444" s="729"/>
      <c r="F444" s="730"/>
      <c r="G444" s="730"/>
      <c r="H444" s="730"/>
      <c r="I444" s="731"/>
    </row>
    <row r="445" spans="1:9" ht="16.5" customHeight="1" x14ac:dyDescent="0.25">
      <c r="A445" s="726"/>
      <c r="B445" s="727"/>
      <c r="C445" s="728"/>
      <c r="D445" s="727"/>
      <c r="E445" s="729"/>
      <c r="F445" s="730"/>
      <c r="G445" s="730"/>
      <c r="H445" s="730"/>
      <c r="I445" s="731"/>
    </row>
    <row r="446" spans="1:9" ht="16.5" customHeight="1" thickBot="1" x14ac:dyDescent="0.3">
      <c r="A446" s="732"/>
      <c r="B446" s="733"/>
      <c r="C446" s="734"/>
      <c r="D446" s="733"/>
      <c r="E446" s="735"/>
      <c r="F446" s="736"/>
      <c r="G446" s="736"/>
      <c r="H446" s="736"/>
      <c r="I446" s="737"/>
    </row>
    <row r="447" spans="1:9" ht="16.5" customHeight="1" thickTop="1" thickBot="1" x14ac:dyDescent="0.3">
      <c r="A447" s="702" t="s">
        <v>43</v>
      </c>
      <c r="B447" s="703"/>
      <c r="C447" s="704"/>
      <c r="D447" s="703"/>
      <c r="E447" s="774">
        <f>SUM(E428:E446)</f>
        <v>0</v>
      </c>
      <c r="F447" s="775">
        <f>SUM(F428:F446)</f>
        <v>0</v>
      </c>
      <c r="G447" s="775">
        <f>SUM(G428:G446)</f>
        <v>0</v>
      </c>
      <c r="H447" s="775">
        <f>SUM(H428:H446)</f>
        <v>0</v>
      </c>
      <c r="I447" s="705">
        <f>SUM(I428:I446)</f>
        <v>0</v>
      </c>
    </row>
    <row r="448" spans="1:9" ht="16.5" customHeight="1" thickTop="1" thickBot="1" x14ac:dyDescent="0.3">
      <c r="A448" s="706" t="s">
        <v>47</v>
      </c>
      <c r="B448" s="707"/>
      <c r="C448" s="708"/>
      <c r="D448" s="707"/>
      <c r="E448" s="709"/>
      <c r="F448" s="709"/>
      <c r="G448" s="709"/>
      <c r="H448" s="709"/>
      <c r="I448" s="1009">
        <f>I468</f>
        <v>0</v>
      </c>
    </row>
    <row r="449" spans="1:9" ht="36.75" customHeight="1" thickTop="1" x14ac:dyDescent="0.25">
      <c r="A449" s="770"/>
      <c r="B449" s="796"/>
      <c r="C449" s="797"/>
      <c r="D449" s="798"/>
      <c r="E449" s="799"/>
      <c r="F449" s="800"/>
      <c r="G449" s="1027"/>
      <c r="H449" s="800"/>
      <c r="I449" s="800"/>
    </row>
    <row r="450" spans="1:9" ht="35.25" customHeight="1" x14ac:dyDescent="0.25">
      <c r="A450" s="762"/>
      <c r="B450" s="796"/>
      <c r="C450" s="797"/>
      <c r="D450" s="798"/>
      <c r="E450" s="799"/>
      <c r="F450" s="800"/>
      <c r="G450" s="1027"/>
      <c r="H450" s="800"/>
      <c r="I450" s="800"/>
    </row>
    <row r="451" spans="1:9" ht="16.5" customHeight="1" x14ac:dyDescent="0.25">
      <c r="A451" s="726"/>
      <c r="B451" s="727"/>
      <c r="C451" s="728"/>
      <c r="D451" s="727"/>
      <c r="E451" s="729"/>
      <c r="F451" s="730"/>
      <c r="G451" s="730"/>
      <c r="H451" s="730"/>
      <c r="I451" s="731"/>
    </row>
    <row r="452" spans="1:9" ht="16.5" customHeight="1" x14ac:dyDescent="0.25">
      <c r="A452" s="726"/>
      <c r="B452" s="727"/>
      <c r="C452" s="728"/>
      <c r="D452" s="727"/>
      <c r="E452" s="729"/>
      <c r="F452" s="730"/>
      <c r="G452" s="730"/>
      <c r="H452" s="730"/>
      <c r="I452" s="731"/>
    </row>
    <row r="453" spans="1:9" ht="16.5" customHeight="1" x14ac:dyDescent="0.25">
      <c r="A453" s="726"/>
      <c r="B453" s="727"/>
      <c r="C453" s="728"/>
      <c r="D453" s="727"/>
      <c r="E453" s="729"/>
      <c r="F453" s="730"/>
      <c r="G453" s="730"/>
      <c r="H453" s="730"/>
      <c r="I453" s="731"/>
    </row>
    <row r="454" spans="1:9" ht="16.5" customHeight="1" x14ac:dyDescent="0.25">
      <c r="A454" s="726"/>
      <c r="B454" s="727"/>
      <c r="C454" s="728"/>
      <c r="D454" s="727"/>
      <c r="E454" s="729"/>
      <c r="F454" s="730"/>
      <c r="G454" s="730"/>
      <c r="H454" s="730"/>
      <c r="I454" s="731"/>
    </row>
    <row r="455" spans="1:9" ht="16.5" customHeight="1" x14ac:dyDescent="0.25">
      <c r="A455" s="726"/>
      <c r="B455" s="727"/>
      <c r="C455" s="728"/>
      <c r="D455" s="727"/>
      <c r="E455" s="729"/>
      <c r="F455" s="730"/>
      <c r="G455" s="730"/>
      <c r="H455" s="730"/>
      <c r="I455" s="731"/>
    </row>
    <row r="456" spans="1:9" ht="16.5" customHeight="1" x14ac:dyDescent="0.25">
      <c r="A456" s="726"/>
      <c r="B456" s="727"/>
      <c r="C456" s="728"/>
      <c r="D456" s="727"/>
      <c r="E456" s="729"/>
      <c r="F456" s="730"/>
      <c r="G456" s="730"/>
      <c r="H456" s="730"/>
      <c r="I456" s="731"/>
    </row>
    <row r="457" spans="1:9" ht="16.5" customHeight="1" x14ac:dyDescent="0.25">
      <c r="A457" s="726"/>
      <c r="B457" s="727"/>
      <c r="C457" s="728"/>
      <c r="D457" s="727"/>
      <c r="E457" s="729"/>
      <c r="F457" s="730"/>
      <c r="G457" s="730"/>
      <c r="H457" s="730"/>
      <c r="I457" s="731"/>
    </row>
    <row r="458" spans="1:9" ht="16.5" customHeight="1" x14ac:dyDescent="0.25">
      <c r="A458" s="726"/>
      <c r="B458" s="727"/>
      <c r="C458" s="728"/>
      <c r="D458" s="727"/>
      <c r="E458" s="729"/>
      <c r="F458" s="730"/>
      <c r="G458" s="730"/>
      <c r="H458" s="730"/>
      <c r="I458" s="731"/>
    </row>
    <row r="459" spans="1:9" ht="16.5" customHeight="1" x14ac:dyDescent="0.25">
      <c r="A459" s="726"/>
      <c r="B459" s="727"/>
      <c r="C459" s="728"/>
      <c r="D459" s="727"/>
      <c r="E459" s="729"/>
      <c r="F459" s="730"/>
      <c r="G459" s="730"/>
      <c r="H459" s="730"/>
      <c r="I459" s="731"/>
    </row>
    <row r="460" spans="1:9" ht="16.5" customHeight="1" x14ac:dyDescent="0.25">
      <c r="A460" s="726"/>
      <c r="B460" s="727"/>
      <c r="C460" s="728"/>
      <c r="D460" s="727"/>
      <c r="E460" s="729"/>
      <c r="F460" s="730"/>
      <c r="G460" s="730"/>
      <c r="H460" s="730"/>
      <c r="I460" s="731"/>
    </row>
    <row r="461" spans="1:9" ht="16.5" customHeight="1" x14ac:dyDescent="0.25">
      <c r="A461" s="726"/>
      <c r="B461" s="727"/>
      <c r="C461" s="728"/>
      <c r="D461" s="727"/>
      <c r="E461" s="729"/>
      <c r="F461" s="730"/>
      <c r="G461" s="730"/>
      <c r="H461" s="730"/>
      <c r="I461" s="731"/>
    </row>
    <row r="462" spans="1:9" ht="16.5" customHeight="1" x14ac:dyDescent="0.25">
      <c r="A462" s="726"/>
      <c r="B462" s="727"/>
      <c r="C462" s="728"/>
      <c r="D462" s="727"/>
      <c r="E462" s="729"/>
      <c r="F462" s="730"/>
      <c r="G462" s="730"/>
      <c r="H462" s="730"/>
      <c r="I462" s="731"/>
    </row>
    <row r="463" spans="1:9" ht="16.5" customHeight="1" x14ac:dyDescent="0.25">
      <c r="A463" s="726"/>
      <c r="B463" s="727"/>
      <c r="C463" s="728"/>
      <c r="D463" s="727"/>
      <c r="E463" s="729"/>
      <c r="F463" s="730"/>
      <c r="G463" s="730"/>
      <c r="H463" s="730"/>
      <c r="I463" s="731"/>
    </row>
    <row r="464" spans="1:9" ht="16.5" customHeight="1" x14ac:dyDescent="0.25">
      <c r="A464" s="726"/>
      <c r="B464" s="727"/>
      <c r="C464" s="728"/>
      <c r="D464" s="727"/>
      <c r="E464" s="729"/>
      <c r="F464" s="730"/>
      <c r="G464" s="730"/>
      <c r="H464" s="730"/>
      <c r="I464" s="731"/>
    </row>
    <row r="465" spans="1:9" ht="16.5" customHeight="1" x14ac:dyDescent="0.25">
      <c r="A465" s="726"/>
      <c r="B465" s="727"/>
      <c r="C465" s="728"/>
      <c r="D465" s="727"/>
      <c r="E465" s="729"/>
      <c r="F465" s="730"/>
      <c r="G465" s="730"/>
      <c r="H465" s="730"/>
      <c r="I465" s="731"/>
    </row>
    <row r="466" spans="1:9" ht="16.5" customHeight="1" x14ac:dyDescent="0.25">
      <c r="A466" s="726"/>
      <c r="B466" s="727"/>
      <c r="C466" s="728"/>
      <c r="D466" s="727"/>
      <c r="E466" s="729"/>
      <c r="F466" s="730"/>
      <c r="G466" s="730"/>
      <c r="H466" s="730"/>
      <c r="I466" s="731"/>
    </row>
    <row r="467" spans="1:9" ht="16.5" customHeight="1" thickBot="1" x14ac:dyDescent="0.3">
      <c r="A467" s="732"/>
      <c r="B467" s="733"/>
      <c r="C467" s="734"/>
      <c r="D467" s="733"/>
      <c r="E467" s="735"/>
      <c r="F467" s="736"/>
      <c r="G467" s="736"/>
      <c r="H467" s="736"/>
      <c r="I467" s="737"/>
    </row>
    <row r="468" spans="1:9" ht="16.5" customHeight="1" thickTop="1" thickBot="1" x14ac:dyDescent="0.3">
      <c r="A468" s="702" t="s">
        <v>43</v>
      </c>
      <c r="B468" s="703"/>
      <c r="C468" s="704"/>
      <c r="D468" s="703"/>
      <c r="E468" s="774">
        <f>SUM(E449:E467)</f>
        <v>0</v>
      </c>
      <c r="F468" s="775">
        <f>SUM(F449:F467)</f>
        <v>0</v>
      </c>
      <c r="G468" s="775">
        <f>SUM(G449:G467)</f>
        <v>0</v>
      </c>
      <c r="H468" s="775">
        <f>SUM(H449:H467)</f>
        <v>0</v>
      </c>
      <c r="I468" s="705">
        <f>SUM(I449:I467)</f>
        <v>0</v>
      </c>
    </row>
    <row r="469" spans="1:9" ht="16.5" customHeight="1" thickTop="1" thickBot="1" x14ac:dyDescent="0.3">
      <c r="A469" s="651" t="s">
        <v>48</v>
      </c>
      <c r="B469" s="652"/>
      <c r="C469" s="653"/>
      <c r="D469" s="652"/>
      <c r="E469" s="654"/>
      <c r="F469" s="654"/>
      <c r="G469" s="654"/>
      <c r="H469" s="654"/>
      <c r="I469" s="1005">
        <f>I489</f>
        <v>0</v>
      </c>
    </row>
    <row r="470" spans="1:9" ht="16.5" customHeight="1" thickTop="1" x14ac:dyDescent="0.25">
      <c r="A470" s="835"/>
      <c r="B470" s="836"/>
      <c r="C470" s="837"/>
      <c r="D470" s="836"/>
      <c r="E470" s="838"/>
      <c r="F470" s="839"/>
      <c r="G470" s="839"/>
      <c r="H470" s="839"/>
      <c r="I470" s="840"/>
    </row>
    <row r="471" spans="1:9" ht="16.5" customHeight="1" x14ac:dyDescent="0.25">
      <c r="A471" s="726"/>
      <c r="B471" s="727"/>
      <c r="C471" s="728"/>
      <c r="D471" s="727"/>
      <c r="E471" s="729"/>
      <c r="F471" s="730"/>
      <c r="G471" s="730"/>
      <c r="H471" s="730"/>
      <c r="I471" s="731"/>
    </row>
    <row r="472" spans="1:9" ht="16.5" customHeight="1" x14ac:dyDescent="0.25">
      <c r="A472" s="726"/>
      <c r="B472" s="727"/>
      <c r="C472" s="728"/>
      <c r="D472" s="727"/>
      <c r="E472" s="729"/>
      <c r="F472" s="730"/>
      <c r="G472" s="730"/>
      <c r="H472" s="730"/>
      <c r="I472" s="731"/>
    </row>
    <row r="473" spans="1:9" ht="16.5" customHeight="1" x14ac:dyDescent="0.25">
      <c r="A473" s="726"/>
      <c r="B473" s="727"/>
      <c r="C473" s="728"/>
      <c r="D473" s="727"/>
      <c r="E473" s="729"/>
      <c r="F473" s="730"/>
      <c r="G473" s="730"/>
      <c r="H473" s="730"/>
      <c r="I473" s="731"/>
    </row>
    <row r="474" spans="1:9" ht="16.5" customHeight="1" x14ac:dyDescent="0.25">
      <c r="A474" s="726"/>
      <c r="B474" s="727"/>
      <c r="C474" s="728"/>
      <c r="D474" s="727"/>
      <c r="E474" s="729"/>
      <c r="F474" s="730"/>
      <c r="G474" s="730"/>
      <c r="H474" s="730"/>
      <c r="I474" s="731"/>
    </row>
    <row r="475" spans="1:9" ht="16.5" customHeight="1" x14ac:dyDescent="0.25">
      <c r="A475" s="726"/>
      <c r="B475" s="727"/>
      <c r="C475" s="728"/>
      <c r="D475" s="727"/>
      <c r="E475" s="729"/>
      <c r="F475" s="730"/>
      <c r="G475" s="730"/>
      <c r="H475" s="730"/>
      <c r="I475" s="731"/>
    </row>
    <row r="476" spans="1:9" ht="16.5" customHeight="1" x14ac:dyDescent="0.25">
      <c r="A476" s="726"/>
      <c r="B476" s="727"/>
      <c r="C476" s="728"/>
      <c r="D476" s="727"/>
      <c r="E476" s="729"/>
      <c r="F476" s="730"/>
      <c r="G476" s="730"/>
      <c r="H476" s="730"/>
      <c r="I476" s="731"/>
    </row>
    <row r="477" spans="1:9" ht="16.5" customHeight="1" x14ac:dyDescent="0.25">
      <c r="A477" s="726"/>
      <c r="B477" s="727"/>
      <c r="C477" s="728"/>
      <c r="D477" s="727"/>
      <c r="E477" s="729"/>
      <c r="F477" s="730"/>
      <c r="G477" s="730"/>
      <c r="H477" s="730"/>
      <c r="I477" s="731"/>
    </row>
    <row r="478" spans="1:9" ht="16.5" customHeight="1" x14ac:dyDescent="0.25">
      <c r="A478" s="726"/>
      <c r="B478" s="727"/>
      <c r="C478" s="728"/>
      <c r="D478" s="727"/>
      <c r="E478" s="729"/>
      <c r="F478" s="730"/>
      <c r="G478" s="730"/>
      <c r="H478" s="730"/>
      <c r="I478" s="731"/>
    </row>
    <row r="479" spans="1:9" ht="16.5" customHeight="1" x14ac:dyDescent="0.25">
      <c r="A479" s="726"/>
      <c r="B479" s="727"/>
      <c r="C479" s="728"/>
      <c r="D479" s="727"/>
      <c r="E479" s="729"/>
      <c r="F479" s="730"/>
      <c r="G479" s="730"/>
      <c r="H479" s="730"/>
      <c r="I479" s="731"/>
    </row>
    <row r="480" spans="1:9" ht="16.5" customHeight="1" x14ac:dyDescent="0.25">
      <c r="A480" s="726"/>
      <c r="B480" s="727"/>
      <c r="C480" s="728"/>
      <c r="D480" s="727"/>
      <c r="E480" s="729"/>
      <c r="F480" s="730"/>
      <c r="G480" s="730"/>
      <c r="H480" s="730"/>
      <c r="I480" s="731"/>
    </row>
    <row r="481" spans="1:9" ht="16.5" customHeight="1" x14ac:dyDescent="0.25">
      <c r="A481" s="726"/>
      <c r="B481" s="727"/>
      <c r="C481" s="728"/>
      <c r="D481" s="727"/>
      <c r="E481" s="729"/>
      <c r="F481" s="730"/>
      <c r="G481" s="730"/>
      <c r="H481" s="730"/>
      <c r="I481" s="731"/>
    </row>
    <row r="482" spans="1:9" ht="16.5" customHeight="1" x14ac:dyDescent="0.25">
      <c r="A482" s="726"/>
      <c r="B482" s="727"/>
      <c r="C482" s="728"/>
      <c r="D482" s="727"/>
      <c r="E482" s="729"/>
      <c r="F482" s="730"/>
      <c r="G482" s="730"/>
      <c r="H482" s="730"/>
      <c r="I482" s="731"/>
    </row>
    <row r="483" spans="1:9" ht="16.5" customHeight="1" x14ac:dyDescent="0.25">
      <c r="A483" s="726"/>
      <c r="B483" s="727"/>
      <c r="C483" s="728"/>
      <c r="D483" s="727"/>
      <c r="E483" s="729"/>
      <c r="F483" s="730"/>
      <c r="G483" s="730"/>
      <c r="H483" s="730"/>
      <c r="I483" s="731"/>
    </row>
    <row r="484" spans="1:9" ht="16.5" customHeight="1" x14ac:dyDescent="0.25">
      <c r="A484" s="726"/>
      <c r="B484" s="727"/>
      <c r="C484" s="728"/>
      <c r="D484" s="727"/>
      <c r="E484" s="729"/>
      <c r="F484" s="730"/>
      <c r="G484" s="730"/>
      <c r="H484" s="730"/>
      <c r="I484" s="731"/>
    </row>
    <row r="485" spans="1:9" ht="16.5" customHeight="1" x14ac:dyDescent="0.25">
      <c r="A485" s="726"/>
      <c r="B485" s="727"/>
      <c r="C485" s="728"/>
      <c r="D485" s="727"/>
      <c r="E485" s="729"/>
      <c r="F485" s="730"/>
      <c r="G485" s="730"/>
      <c r="H485" s="730"/>
      <c r="I485" s="731"/>
    </row>
    <row r="486" spans="1:9" ht="16.5" customHeight="1" x14ac:dyDescent="0.25">
      <c r="A486" s="726"/>
      <c r="B486" s="727"/>
      <c r="C486" s="728"/>
      <c r="D486" s="727"/>
      <c r="E486" s="729"/>
      <c r="F486" s="730"/>
      <c r="G486" s="730"/>
      <c r="H486" s="730"/>
      <c r="I486" s="731"/>
    </row>
    <row r="487" spans="1:9" ht="16.5" customHeight="1" x14ac:dyDescent="0.25">
      <c r="A487" s="726"/>
      <c r="B487" s="727"/>
      <c r="C487" s="728"/>
      <c r="D487" s="727"/>
      <c r="E487" s="729"/>
      <c r="F487" s="730"/>
      <c r="G487" s="730"/>
      <c r="H487" s="730"/>
      <c r="I487" s="731"/>
    </row>
    <row r="488" spans="1:9" ht="16.5" customHeight="1" thickBot="1" x14ac:dyDescent="0.3">
      <c r="A488" s="732"/>
      <c r="B488" s="733"/>
      <c r="C488" s="734"/>
      <c r="D488" s="733"/>
      <c r="E488" s="735"/>
      <c r="F488" s="736"/>
      <c r="G488" s="736"/>
      <c r="H488" s="736"/>
      <c r="I488" s="737"/>
    </row>
    <row r="489" spans="1:9" ht="16.5" customHeight="1" thickTop="1" thickBot="1" x14ac:dyDescent="0.3">
      <c r="A489" s="777" t="s">
        <v>43</v>
      </c>
      <c r="B489" s="778"/>
      <c r="C489" s="779"/>
      <c r="D489" s="778"/>
      <c r="E489" s="780">
        <f>SUM(E470:E488)</f>
        <v>0</v>
      </c>
      <c r="F489" s="781">
        <f>SUM(F470:F488)</f>
        <v>0</v>
      </c>
      <c r="G489" s="781">
        <f>SUM(G470:G488)</f>
        <v>0</v>
      </c>
      <c r="H489" s="781">
        <f>SUM(H470:H488)</f>
        <v>0</v>
      </c>
      <c r="I489" s="782">
        <f>SUM(I470:I488)</f>
        <v>0</v>
      </c>
    </row>
    <row r="490" spans="1:9" ht="16.5" customHeight="1" thickTop="1" thickBot="1" x14ac:dyDescent="0.3">
      <c r="A490" s="999" t="s">
        <v>50</v>
      </c>
      <c r="B490" s="1000"/>
      <c r="C490" s="1001"/>
      <c r="D490" s="1000"/>
      <c r="E490" s="1002">
        <f>E533+E554+E596+E617+E638+E659</f>
        <v>100</v>
      </c>
      <c r="F490" s="1003"/>
      <c r="G490" s="1003"/>
      <c r="H490" s="1003"/>
      <c r="I490" s="1002">
        <f>I533+I554+I596+I617+I638+I659+I575</f>
        <v>9918.85</v>
      </c>
    </row>
    <row r="491" spans="1:9" ht="16.5" customHeight="1" thickTop="1" thickBot="1" x14ac:dyDescent="0.3">
      <c r="A491" s="706" t="s">
        <v>13</v>
      </c>
      <c r="B491" s="707"/>
      <c r="C491" s="708"/>
      <c r="D491" s="707"/>
      <c r="E491" s="709"/>
      <c r="F491" s="709"/>
      <c r="G491" s="709"/>
      <c r="H491" s="709"/>
      <c r="I491" s="1009">
        <f>I533</f>
        <v>0</v>
      </c>
    </row>
    <row r="492" spans="1:9" ht="32.25" customHeight="1" thickTop="1" thickBot="1" x14ac:dyDescent="0.25">
      <c r="A492" s="712">
        <v>1</v>
      </c>
      <c r="B492" s="758" t="s">
        <v>15320</v>
      </c>
      <c r="C492" s="758" t="s">
        <v>15321</v>
      </c>
      <c r="D492" s="758" t="s">
        <v>15322</v>
      </c>
      <c r="E492" s="758">
        <v>4</v>
      </c>
      <c r="F492" s="761">
        <v>550</v>
      </c>
      <c r="G492" s="1025"/>
      <c r="H492" s="1021">
        <v>550</v>
      </c>
      <c r="I492" s="1021">
        <v>550</v>
      </c>
    </row>
    <row r="493" spans="1:9" ht="31.5" customHeight="1" thickTop="1" thickBot="1" x14ac:dyDescent="0.25">
      <c r="A493" s="712">
        <v>2</v>
      </c>
      <c r="B493" s="841" t="s">
        <v>15323</v>
      </c>
      <c r="C493" s="758" t="s">
        <v>15324</v>
      </c>
      <c r="D493" s="842" t="s">
        <v>15325</v>
      </c>
      <c r="E493" s="842">
        <v>10</v>
      </c>
      <c r="F493" s="843">
        <v>550</v>
      </c>
      <c r="G493" s="1025"/>
      <c r="H493" s="1021">
        <v>550</v>
      </c>
      <c r="I493" s="1021">
        <v>550</v>
      </c>
    </row>
    <row r="494" spans="1:9" ht="27.75" customHeight="1" thickTop="1" thickBot="1" x14ac:dyDescent="0.25">
      <c r="A494" s="712">
        <v>3</v>
      </c>
      <c r="B494" s="841" t="s">
        <v>15326</v>
      </c>
      <c r="C494" s="758" t="s">
        <v>15327</v>
      </c>
      <c r="D494" s="842" t="s">
        <v>15328</v>
      </c>
      <c r="E494" s="842">
        <v>6</v>
      </c>
      <c r="F494" s="843">
        <v>550</v>
      </c>
      <c r="G494" s="1025"/>
      <c r="H494" s="1021">
        <v>550</v>
      </c>
      <c r="I494" s="1021">
        <v>550</v>
      </c>
    </row>
    <row r="495" spans="1:9" ht="37.5" customHeight="1" thickTop="1" thickBot="1" x14ac:dyDescent="0.25">
      <c r="A495" s="712"/>
      <c r="B495" s="841"/>
      <c r="C495" s="757"/>
      <c r="D495" s="842"/>
      <c r="E495" s="842"/>
      <c r="F495" s="843"/>
      <c r="G495" s="1025"/>
      <c r="H495" s="1021"/>
      <c r="I495" s="1021"/>
    </row>
    <row r="496" spans="1:9" ht="39" customHeight="1" thickTop="1" thickBot="1" x14ac:dyDescent="0.25">
      <c r="A496" s="712"/>
      <c r="B496" s="841"/>
      <c r="C496" s="757"/>
      <c r="D496" s="842"/>
      <c r="E496" s="842"/>
      <c r="F496" s="843"/>
      <c r="G496" s="1025"/>
      <c r="H496" s="1021"/>
      <c r="I496" s="1021"/>
    </row>
    <row r="497" spans="1:9" ht="48.75" customHeight="1" thickTop="1" thickBot="1" x14ac:dyDescent="0.25">
      <c r="A497" s="712"/>
      <c r="B497" s="841"/>
      <c r="C497" s="757"/>
      <c r="D497" s="842"/>
      <c r="E497" s="842"/>
      <c r="F497" s="843"/>
      <c r="G497" s="1025"/>
      <c r="H497" s="1021"/>
      <c r="I497" s="1021"/>
    </row>
    <row r="498" spans="1:9" ht="36.75" customHeight="1" thickTop="1" thickBot="1" x14ac:dyDescent="0.25">
      <c r="A498" s="712"/>
      <c r="B498" s="841"/>
      <c r="C498" s="757"/>
      <c r="D498" s="842"/>
      <c r="E498" s="842"/>
      <c r="F498" s="843"/>
      <c r="G498" s="1025"/>
      <c r="H498" s="1021"/>
      <c r="I498" s="1021"/>
    </row>
    <row r="499" spans="1:9" ht="40.5" customHeight="1" thickTop="1" thickBot="1" x14ac:dyDescent="0.25">
      <c r="A499" s="712"/>
      <c r="B499" s="841"/>
      <c r="C499" s="757"/>
      <c r="D499" s="842"/>
      <c r="E499" s="842"/>
      <c r="F499" s="843"/>
      <c r="G499" s="1025"/>
      <c r="H499" s="1021"/>
      <c r="I499" s="1021"/>
    </row>
    <row r="500" spans="1:9" ht="44.25" customHeight="1" thickTop="1" thickBot="1" x14ac:dyDescent="0.25">
      <c r="A500" s="712"/>
      <c r="B500" s="841"/>
      <c r="C500" s="757"/>
      <c r="D500" s="842"/>
      <c r="E500" s="842"/>
      <c r="F500" s="843"/>
      <c r="G500" s="1025"/>
      <c r="H500" s="1021"/>
      <c r="I500" s="1021"/>
    </row>
    <row r="501" spans="1:9" ht="40.5" customHeight="1" thickTop="1" thickBot="1" x14ac:dyDescent="0.25">
      <c r="A501" s="712"/>
      <c r="B501" s="841"/>
      <c r="C501" s="757"/>
      <c r="D501" s="842"/>
      <c r="E501" s="842"/>
      <c r="F501" s="843"/>
      <c r="G501" s="1025"/>
      <c r="H501" s="1021"/>
      <c r="I501" s="1021"/>
    </row>
    <row r="502" spans="1:9" ht="48.75" customHeight="1" thickTop="1" thickBot="1" x14ac:dyDescent="0.25">
      <c r="A502" s="712"/>
      <c r="B502" s="841"/>
      <c r="C502" s="757"/>
      <c r="D502" s="842"/>
      <c r="E502" s="842"/>
      <c r="F502" s="843"/>
      <c r="G502" s="1025"/>
      <c r="H502" s="1021"/>
      <c r="I502" s="1021"/>
    </row>
    <row r="503" spans="1:9" ht="36.75" customHeight="1" thickTop="1" thickBot="1" x14ac:dyDescent="0.25">
      <c r="A503" s="712"/>
      <c r="B503" s="841"/>
      <c r="C503" s="757"/>
      <c r="D503" s="842"/>
      <c r="E503" s="842"/>
      <c r="F503" s="843"/>
      <c r="G503" s="1025"/>
      <c r="H503" s="1021"/>
      <c r="I503" s="1021"/>
    </row>
    <row r="504" spans="1:9" ht="42.75" customHeight="1" thickTop="1" thickBot="1" x14ac:dyDescent="0.25">
      <c r="A504" s="712"/>
      <c r="B504" s="841"/>
      <c r="C504" s="757"/>
      <c r="D504" s="842"/>
      <c r="E504" s="842"/>
      <c r="F504" s="843"/>
      <c r="G504" s="1025"/>
      <c r="H504" s="1021"/>
      <c r="I504" s="1021"/>
    </row>
    <row r="505" spans="1:9" ht="39" customHeight="1" thickTop="1" thickBot="1" x14ac:dyDescent="0.25">
      <c r="A505" s="712"/>
      <c r="B505" s="841"/>
      <c r="C505" s="757"/>
      <c r="D505" s="842"/>
      <c r="E505" s="842"/>
      <c r="F505" s="843"/>
      <c r="G505" s="1025"/>
      <c r="H505" s="1021"/>
      <c r="I505" s="1021"/>
    </row>
    <row r="506" spans="1:9" ht="38.25" customHeight="1" thickTop="1" thickBot="1" x14ac:dyDescent="0.25">
      <c r="A506" s="712"/>
      <c r="B506" s="841"/>
      <c r="C506" s="757"/>
      <c r="D506" s="842"/>
      <c r="E506" s="842"/>
      <c r="F506" s="843"/>
      <c r="G506" s="1025"/>
      <c r="H506" s="1021"/>
      <c r="I506" s="1021"/>
    </row>
    <row r="507" spans="1:9" ht="38.25" customHeight="1" thickTop="1" thickBot="1" x14ac:dyDescent="0.25">
      <c r="A507" s="712"/>
      <c r="B507" s="841"/>
      <c r="C507" s="757"/>
      <c r="D507" s="842"/>
      <c r="E507" s="842"/>
      <c r="F507" s="843"/>
      <c r="G507" s="1025"/>
      <c r="H507" s="1021"/>
      <c r="I507" s="1021"/>
    </row>
    <row r="508" spans="1:9" ht="41.25" customHeight="1" thickTop="1" thickBot="1" x14ac:dyDescent="0.25">
      <c r="A508" s="712"/>
      <c r="B508" s="841"/>
      <c r="C508" s="757"/>
      <c r="D508" s="842"/>
      <c r="E508" s="842"/>
      <c r="F508" s="843"/>
      <c r="G508" s="1025"/>
      <c r="H508" s="1021"/>
      <c r="I508" s="1021"/>
    </row>
    <row r="509" spans="1:9" ht="38.25" customHeight="1" thickTop="1" thickBot="1" x14ac:dyDescent="0.25">
      <c r="A509" s="712"/>
      <c r="B509" s="757"/>
      <c r="C509" s="757"/>
      <c r="D509" s="757"/>
      <c r="E509" s="758"/>
      <c r="F509" s="844"/>
      <c r="G509" s="1020"/>
      <c r="H509" s="1028"/>
      <c r="I509" s="1028"/>
    </row>
    <row r="510" spans="1:9" ht="47.25" customHeight="1" thickTop="1" thickBot="1" x14ac:dyDescent="0.25">
      <c r="A510" s="712"/>
      <c r="B510" s="757"/>
      <c r="C510" s="757"/>
      <c r="D510" s="757"/>
      <c r="E510" s="758"/>
      <c r="F510" s="844"/>
      <c r="G510" s="1020"/>
      <c r="H510" s="1028"/>
      <c r="I510" s="1028"/>
    </row>
    <row r="511" spans="1:9" ht="43.5" customHeight="1" thickTop="1" thickBot="1" x14ac:dyDescent="0.25">
      <c r="A511" s="712"/>
      <c r="B511" s="757"/>
      <c r="C511" s="757"/>
      <c r="D511" s="757"/>
      <c r="E511" s="758"/>
      <c r="F511" s="844"/>
      <c r="G511" s="1020"/>
      <c r="H511" s="1028"/>
      <c r="I511" s="1028"/>
    </row>
    <row r="512" spans="1:9" ht="16.5" customHeight="1" thickTop="1" thickBot="1" x14ac:dyDescent="0.25">
      <c r="A512" s="712"/>
      <c r="B512" s="757"/>
      <c r="C512" s="757"/>
      <c r="D512" s="757"/>
      <c r="E512" s="758"/>
      <c r="F512" s="844"/>
      <c r="G512" s="1020"/>
      <c r="H512" s="1028"/>
      <c r="I512" s="1028"/>
    </row>
    <row r="513" spans="1:9" ht="30" customHeight="1" thickTop="1" thickBot="1" x14ac:dyDescent="0.25">
      <c r="A513" s="712"/>
      <c r="B513" s="757"/>
      <c r="C513" s="757"/>
      <c r="D513" s="757"/>
      <c r="E513" s="758"/>
      <c r="F513" s="844"/>
      <c r="G513" s="1020"/>
      <c r="H513" s="1028"/>
      <c r="I513" s="1028"/>
    </row>
    <row r="514" spans="1:9" ht="24.75" customHeight="1" thickTop="1" thickBot="1" x14ac:dyDescent="0.25">
      <c r="A514" s="712"/>
      <c r="B514" s="757"/>
      <c r="C514" s="757"/>
      <c r="D514" s="757"/>
      <c r="E514" s="758"/>
      <c r="F514" s="844"/>
      <c r="G514" s="1020"/>
      <c r="H514" s="1028"/>
      <c r="I514" s="1028"/>
    </row>
    <row r="515" spans="1:9" ht="30.75" customHeight="1" thickTop="1" thickBot="1" x14ac:dyDescent="0.25">
      <c r="A515" s="712"/>
      <c r="B515" s="757"/>
      <c r="C515" s="757"/>
      <c r="D515" s="757"/>
      <c r="E515" s="758"/>
      <c r="F515" s="844"/>
      <c r="G515" s="1020"/>
      <c r="H515" s="1028"/>
      <c r="I515" s="1028"/>
    </row>
    <row r="516" spans="1:9" ht="29.25" customHeight="1" thickTop="1" thickBot="1" x14ac:dyDescent="0.25">
      <c r="A516" s="712"/>
      <c r="B516" s="757"/>
      <c r="C516" s="757"/>
      <c r="D516" s="757"/>
      <c r="E516" s="758"/>
      <c r="F516" s="844"/>
      <c r="G516" s="1020"/>
      <c r="H516" s="1028"/>
      <c r="I516" s="1028"/>
    </row>
    <row r="517" spans="1:9" ht="30.75" customHeight="1" thickTop="1" thickBot="1" x14ac:dyDescent="0.25">
      <c r="A517" s="712"/>
      <c r="B517" s="720"/>
      <c r="C517" s="845"/>
      <c r="D517" s="720"/>
      <c r="E517" s="721"/>
      <c r="F517" s="722"/>
      <c r="G517" s="722"/>
      <c r="H517" s="722"/>
      <c r="I517" s="723"/>
    </row>
    <row r="518" spans="1:9" ht="30.75" customHeight="1" thickTop="1" x14ac:dyDescent="0.2">
      <c r="A518" s="712"/>
      <c r="B518" s="720"/>
      <c r="C518" s="845"/>
      <c r="D518" s="720"/>
      <c r="E518" s="721"/>
      <c r="F518" s="722"/>
      <c r="G518" s="722"/>
      <c r="H518" s="722"/>
      <c r="I518" s="723"/>
    </row>
    <row r="519" spans="1:9" ht="30.75" customHeight="1" x14ac:dyDescent="0.2">
      <c r="A519" s="717"/>
      <c r="B519" s="720"/>
      <c r="C519" s="845"/>
      <c r="D519" s="720"/>
      <c r="E519" s="721"/>
      <c r="F519" s="722"/>
      <c r="G519" s="722"/>
      <c r="H519" s="722"/>
      <c r="I519" s="723"/>
    </row>
    <row r="520" spans="1:9" ht="16.5" customHeight="1" x14ac:dyDescent="0.2">
      <c r="A520" s="717"/>
      <c r="B520" s="720"/>
      <c r="C520" s="845"/>
      <c r="D520" s="720"/>
      <c r="E520" s="721"/>
      <c r="F520" s="722"/>
      <c r="G520" s="722"/>
      <c r="H520" s="722"/>
      <c r="I520" s="723"/>
    </row>
    <row r="521" spans="1:9" ht="16.5" customHeight="1" x14ac:dyDescent="0.2">
      <c r="A521" s="717"/>
      <c r="B521" s="720"/>
      <c r="C521" s="845"/>
      <c r="D521" s="720"/>
      <c r="E521" s="721"/>
      <c r="F521" s="722"/>
      <c r="G521" s="722"/>
      <c r="H521" s="722"/>
      <c r="I521" s="723"/>
    </row>
    <row r="522" spans="1:9" ht="16.5" customHeight="1" x14ac:dyDescent="0.2">
      <c r="A522" s="717"/>
      <c r="B522" s="720"/>
      <c r="C522" s="845"/>
      <c r="D522" s="720"/>
      <c r="E522" s="721"/>
      <c r="F522" s="722"/>
      <c r="G522" s="722"/>
      <c r="H522" s="722"/>
      <c r="I522" s="723"/>
    </row>
    <row r="523" spans="1:9" ht="16.5" customHeight="1" x14ac:dyDescent="0.2">
      <c r="A523" s="717"/>
      <c r="B523" s="720"/>
      <c r="C523" s="845"/>
      <c r="D523" s="720"/>
      <c r="E523" s="725"/>
      <c r="F523" s="722"/>
      <c r="G523" s="722"/>
      <c r="H523" s="722"/>
      <c r="I523" s="723"/>
    </row>
    <row r="524" spans="1:9" ht="16.5" customHeight="1" x14ac:dyDescent="0.2">
      <c r="A524" s="717"/>
      <c r="B524" s="720"/>
      <c r="C524" s="845"/>
      <c r="D524" s="720"/>
      <c r="E524" s="721"/>
      <c r="F524" s="722"/>
      <c r="G524" s="722"/>
      <c r="H524" s="722"/>
      <c r="I524" s="723"/>
    </row>
    <row r="525" spans="1:9" ht="16.5" customHeight="1" x14ac:dyDescent="0.2">
      <c r="A525" s="717"/>
      <c r="B525" s="720"/>
      <c r="C525" s="845"/>
      <c r="D525" s="720"/>
      <c r="E525" s="721"/>
      <c r="F525" s="722"/>
      <c r="G525" s="722"/>
      <c r="H525" s="722"/>
      <c r="I525" s="723"/>
    </row>
    <row r="526" spans="1:9" ht="16.5" customHeight="1" x14ac:dyDescent="0.2">
      <c r="A526" s="717"/>
      <c r="B526" s="720"/>
      <c r="C526" s="845"/>
      <c r="D526" s="720"/>
      <c r="E526" s="721"/>
      <c r="F526" s="722"/>
      <c r="G526" s="722"/>
      <c r="H526" s="722"/>
      <c r="I526" s="723"/>
    </row>
    <row r="527" spans="1:9" ht="16.5" customHeight="1" x14ac:dyDescent="0.2">
      <c r="A527" s="717"/>
      <c r="B527" s="720"/>
      <c r="C527" s="845"/>
      <c r="D527" s="720"/>
      <c r="E527" s="721"/>
      <c r="F527" s="722"/>
      <c r="G527" s="722"/>
      <c r="H527" s="722"/>
      <c r="I527" s="723"/>
    </row>
    <row r="528" spans="1:9" ht="16.5" customHeight="1" x14ac:dyDescent="0.2">
      <c r="A528" s="717"/>
      <c r="B528" s="720"/>
      <c r="C528" s="845"/>
      <c r="D528" s="720"/>
      <c r="E528" s="721"/>
      <c r="F528" s="722"/>
      <c r="G528" s="722"/>
      <c r="H528" s="722"/>
      <c r="I528" s="723"/>
    </row>
    <row r="529" spans="1:9" ht="16.5" customHeight="1" x14ac:dyDescent="0.2">
      <c r="A529" s="717"/>
      <c r="B529" s="720"/>
      <c r="C529" s="845"/>
      <c r="D529" s="720"/>
      <c r="E529" s="721"/>
      <c r="F529" s="722"/>
      <c r="G529" s="722"/>
      <c r="H529" s="722"/>
      <c r="I529" s="723"/>
    </row>
    <row r="530" spans="1:9" ht="30.75" customHeight="1" x14ac:dyDescent="0.2">
      <c r="A530" s="717"/>
      <c r="B530" s="720"/>
      <c r="C530" s="845"/>
      <c r="D530" s="720"/>
      <c r="E530" s="721"/>
      <c r="F530" s="722"/>
      <c r="G530" s="722"/>
      <c r="H530" s="722"/>
      <c r="I530" s="723"/>
    </row>
    <row r="531" spans="1:9" ht="30.75" customHeight="1" x14ac:dyDescent="0.2">
      <c r="A531" s="717"/>
      <c r="B531" s="720"/>
      <c r="C531" s="845"/>
      <c r="D531" s="720"/>
      <c r="E531" s="721"/>
      <c r="F531" s="722"/>
      <c r="G531" s="722"/>
      <c r="H531" s="722"/>
      <c r="I531" s="723"/>
    </row>
    <row r="532" spans="1:9" ht="30.75" customHeight="1" x14ac:dyDescent="0.2">
      <c r="A532" s="717"/>
      <c r="B532" s="720"/>
      <c r="C532" s="845"/>
      <c r="D532" s="720"/>
      <c r="E532" s="721"/>
      <c r="F532" s="722"/>
      <c r="G532" s="722"/>
      <c r="H532" s="722"/>
      <c r="I532" s="723"/>
    </row>
    <row r="533" spans="1:9" ht="30.75" customHeight="1" x14ac:dyDescent="0.2">
      <c r="A533" s="717"/>
      <c r="B533" s="720"/>
      <c r="C533" s="845"/>
      <c r="D533" s="720"/>
      <c r="E533" s="721"/>
      <c r="F533" s="725"/>
      <c r="G533" s="725"/>
      <c r="H533" s="725"/>
      <c r="I533" s="846"/>
    </row>
    <row r="534" spans="1:9" ht="30.75" customHeight="1" x14ac:dyDescent="0.2">
      <c r="A534" s="717"/>
      <c r="B534" s="720"/>
      <c r="C534" s="845"/>
      <c r="D534" s="720"/>
      <c r="E534" s="725"/>
      <c r="F534" s="725"/>
      <c r="G534" s="725"/>
      <c r="H534" s="725"/>
      <c r="I534" s="846"/>
    </row>
    <row r="535" spans="1:9" ht="30.75" customHeight="1" x14ac:dyDescent="0.2">
      <c r="A535" s="717"/>
      <c r="B535" s="720"/>
      <c r="C535" s="845"/>
      <c r="D535" s="720"/>
      <c r="E535" s="725"/>
      <c r="F535" s="725"/>
      <c r="G535" s="725"/>
      <c r="H535" s="725"/>
      <c r="I535" s="846"/>
    </row>
    <row r="536" spans="1:9" ht="30.75" customHeight="1" x14ac:dyDescent="0.2">
      <c r="A536" s="717"/>
      <c r="B536" s="720"/>
      <c r="C536" s="845"/>
      <c r="D536" s="720"/>
      <c r="E536" s="721"/>
      <c r="F536" s="725"/>
      <c r="G536" s="725"/>
      <c r="H536" s="725"/>
      <c r="I536" s="846"/>
    </row>
    <row r="537" spans="1:9" ht="30.75" customHeight="1" x14ac:dyDescent="0.2">
      <c r="A537" s="717"/>
      <c r="B537" s="720"/>
      <c r="C537" s="845"/>
      <c r="D537" s="720"/>
      <c r="E537" s="725"/>
      <c r="F537" s="725"/>
      <c r="G537" s="725"/>
      <c r="H537" s="725"/>
      <c r="I537" s="846"/>
    </row>
    <row r="538" spans="1:9" ht="30.75" customHeight="1" x14ac:dyDescent="0.2">
      <c r="A538" s="717"/>
      <c r="B538" s="720"/>
      <c r="C538" s="845"/>
      <c r="D538" s="720"/>
      <c r="E538" s="725"/>
      <c r="F538" s="725"/>
      <c r="G538" s="725"/>
      <c r="H538" s="725"/>
      <c r="I538" s="846"/>
    </row>
    <row r="539" spans="1:9" ht="30.75" customHeight="1" x14ac:dyDescent="0.2">
      <c r="A539" s="717"/>
      <c r="B539" s="720"/>
      <c r="C539" s="845"/>
      <c r="D539" s="720"/>
      <c r="E539" s="725"/>
      <c r="F539" s="725"/>
      <c r="G539" s="725"/>
      <c r="H539" s="725"/>
      <c r="I539" s="846"/>
    </row>
    <row r="540" spans="1:9" ht="30.75" customHeight="1" x14ac:dyDescent="0.2">
      <c r="A540" s="717"/>
      <c r="B540" s="720"/>
      <c r="C540" s="845"/>
      <c r="D540" s="720"/>
      <c r="E540" s="725"/>
      <c r="F540" s="725"/>
      <c r="G540" s="725"/>
      <c r="H540" s="725"/>
      <c r="I540" s="846"/>
    </row>
    <row r="541" spans="1:9" ht="16.5" customHeight="1" x14ac:dyDescent="0.2">
      <c r="A541" s="717"/>
      <c r="B541" s="720"/>
      <c r="C541" s="845"/>
      <c r="D541" s="720"/>
      <c r="E541" s="725"/>
      <c r="F541" s="725"/>
      <c r="G541" s="725"/>
      <c r="H541" s="725"/>
      <c r="I541" s="846"/>
    </row>
    <row r="542" spans="1:9" ht="16.5" customHeight="1" x14ac:dyDescent="0.25">
      <c r="A542" s="717"/>
      <c r="B542" s="727"/>
      <c r="C542" s="727"/>
      <c r="D542" s="727"/>
      <c r="E542" s="729"/>
      <c r="F542" s="730"/>
      <c r="G542" s="730"/>
      <c r="H542" s="730"/>
      <c r="I542" s="731"/>
    </row>
    <row r="543" spans="1:9" ht="16.5" customHeight="1" x14ac:dyDescent="0.25">
      <c r="A543" s="717"/>
      <c r="B543" s="727"/>
      <c r="C543" s="727"/>
      <c r="D543" s="727"/>
      <c r="E543" s="729"/>
      <c r="F543" s="730"/>
      <c r="G543" s="730"/>
      <c r="H543" s="730"/>
      <c r="I543" s="731"/>
    </row>
    <row r="544" spans="1:9" ht="16.5" customHeight="1" x14ac:dyDescent="0.25">
      <c r="A544" s="717"/>
      <c r="B544" s="727"/>
      <c r="C544" s="727"/>
      <c r="D544" s="727"/>
      <c r="E544" s="729"/>
      <c r="F544" s="730"/>
      <c r="G544" s="730"/>
      <c r="H544" s="730"/>
      <c r="I544" s="731"/>
    </row>
    <row r="545" spans="1:9" ht="16.5" customHeight="1" x14ac:dyDescent="0.25">
      <c r="A545" s="717"/>
      <c r="B545" s="727"/>
      <c r="C545" s="727"/>
      <c r="D545" s="727"/>
      <c r="E545" s="729"/>
      <c r="F545" s="730"/>
      <c r="G545" s="730"/>
      <c r="H545" s="730"/>
      <c r="I545" s="731"/>
    </row>
    <row r="546" spans="1:9" ht="16.5" customHeight="1" x14ac:dyDescent="0.25">
      <c r="A546" s="717"/>
      <c r="B546" s="727"/>
      <c r="C546" s="727"/>
      <c r="D546" s="727"/>
      <c r="E546" s="729"/>
      <c r="F546" s="730"/>
      <c r="G546" s="730"/>
      <c r="H546" s="730"/>
      <c r="I546" s="731"/>
    </row>
    <row r="547" spans="1:9" ht="16.5" customHeight="1" x14ac:dyDescent="0.25">
      <c r="A547" s="717"/>
      <c r="B547" s="727"/>
      <c r="C547" s="727"/>
      <c r="D547" s="727"/>
      <c r="E547" s="729"/>
      <c r="F547" s="730"/>
      <c r="G547" s="730"/>
      <c r="H547" s="730"/>
      <c r="I547" s="731"/>
    </row>
    <row r="548" spans="1:9" ht="16.5" customHeight="1" x14ac:dyDescent="0.25">
      <c r="A548" s="717"/>
      <c r="B548" s="727"/>
      <c r="C548" s="727"/>
      <c r="D548" s="727"/>
      <c r="E548" s="729"/>
      <c r="F548" s="730"/>
      <c r="G548" s="730"/>
      <c r="H548" s="730"/>
      <c r="I548" s="731"/>
    </row>
    <row r="549" spans="1:9" ht="16.5" customHeight="1" x14ac:dyDescent="0.25">
      <c r="A549" s="717"/>
      <c r="B549" s="727"/>
      <c r="C549" s="727"/>
      <c r="D549" s="727"/>
      <c r="E549" s="729"/>
      <c r="F549" s="730"/>
      <c r="G549" s="730"/>
      <c r="H549" s="730"/>
      <c r="I549" s="731"/>
    </row>
    <row r="550" spans="1:9" ht="16.5" customHeight="1" x14ac:dyDescent="0.25">
      <c r="A550" s="717"/>
      <c r="B550" s="727"/>
      <c r="C550" s="727"/>
      <c r="D550" s="727"/>
      <c r="E550" s="729"/>
      <c r="F550" s="730"/>
      <c r="G550" s="730"/>
      <c r="H550" s="730"/>
      <c r="I550" s="731"/>
    </row>
    <row r="551" spans="1:9" ht="16.5" customHeight="1" x14ac:dyDescent="0.25">
      <c r="A551" s="717"/>
      <c r="B551" s="727"/>
      <c r="C551" s="727"/>
      <c r="D551" s="727"/>
      <c r="E551" s="729"/>
      <c r="F551" s="730"/>
      <c r="G551" s="730"/>
      <c r="H551" s="730"/>
      <c r="I551" s="731"/>
    </row>
    <row r="552" spans="1:9" ht="16.5" customHeight="1" x14ac:dyDescent="0.25">
      <c r="A552" s="717"/>
      <c r="B552" s="727"/>
      <c r="C552" s="727"/>
      <c r="D552" s="727"/>
      <c r="E552" s="729"/>
      <c r="F552" s="730"/>
      <c r="G552" s="730"/>
      <c r="H552" s="730"/>
      <c r="I552" s="731"/>
    </row>
    <row r="553" spans="1:9" ht="16.5" customHeight="1" thickBot="1" x14ac:dyDescent="0.3">
      <c r="A553" s="847"/>
      <c r="B553" s="733"/>
      <c r="C553" s="733"/>
      <c r="D553" s="733"/>
      <c r="E553" s="735"/>
      <c r="F553" s="736"/>
      <c r="G553" s="736"/>
      <c r="H553" s="736"/>
      <c r="I553" s="737"/>
    </row>
    <row r="554" spans="1:9" ht="16.5" customHeight="1" thickTop="1" thickBot="1" x14ac:dyDescent="0.3">
      <c r="A554" s="702" t="s">
        <v>43</v>
      </c>
      <c r="B554" s="703"/>
      <c r="C554" s="704"/>
      <c r="D554" s="703"/>
      <c r="E554" s="774">
        <f>SUM(E492:E553)</f>
        <v>20</v>
      </c>
      <c r="F554" s="774">
        <f>SUM(F492:F553)</f>
        <v>1650</v>
      </c>
      <c r="G554" s="774">
        <f>SUM(G492:G553)</f>
        <v>0</v>
      </c>
      <c r="H554" s="774">
        <f>SUM(H492:H553)</f>
        <v>1650</v>
      </c>
      <c r="I554" s="848">
        <f>SUM(I492:I553)</f>
        <v>1650</v>
      </c>
    </row>
    <row r="555" spans="1:9" ht="16.5" customHeight="1" thickTop="1" thickBot="1" x14ac:dyDescent="0.3">
      <c r="A555" s="706" t="s">
        <v>44</v>
      </c>
      <c r="B555" s="707"/>
      <c r="C555" s="708"/>
      <c r="D555" s="707"/>
      <c r="E555" s="709"/>
      <c r="F555" s="709"/>
      <c r="G555" s="709"/>
      <c r="H555" s="709"/>
      <c r="I555" s="1009">
        <f>I575</f>
        <v>3789.57</v>
      </c>
    </row>
    <row r="556" spans="1:9" ht="51" customHeight="1" thickTop="1" x14ac:dyDescent="0.25">
      <c r="A556" s="770">
        <v>1</v>
      </c>
      <c r="B556" s="758" t="s">
        <v>15329</v>
      </c>
      <c r="C556" s="758" t="s">
        <v>15330</v>
      </c>
      <c r="D556" s="758" t="s">
        <v>15331</v>
      </c>
      <c r="E556" s="758">
        <v>50</v>
      </c>
      <c r="F556" s="758">
        <v>3789.57</v>
      </c>
      <c r="G556" s="851"/>
      <c r="H556" s="758">
        <v>3789.57</v>
      </c>
      <c r="I556" s="758">
        <v>3789.57</v>
      </c>
    </row>
    <row r="557" spans="1:9" ht="32.25" customHeight="1" x14ac:dyDescent="0.25">
      <c r="A557" s="762"/>
      <c r="B557" s="758"/>
      <c r="C557" s="757"/>
      <c r="D557" s="757"/>
      <c r="E557" s="849"/>
      <c r="F557" s="850"/>
      <c r="G557" s="851"/>
      <c r="H557" s="850"/>
      <c r="I557" s="850"/>
    </row>
    <row r="558" spans="1:9" ht="32.25" customHeight="1" x14ac:dyDescent="0.25">
      <c r="A558" s="762"/>
      <c r="B558" s="757"/>
      <c r="C558" s="757"/>
      <c r="D558" s="757"/>
      <c r="E558" s="849"/>
      <c r="F558" s="850"/>
      <c r="G558" s="851"/>
      <c r="H558" s="850"/>
      <c r="I558" s="850"/>
    </row>
    <row r="559" spans="1:9" ht="36.75" customHeight="1" x14ac:dyDescent="0.25">
      <c r="A559" s="762"/>
      <c r="B559" s="757"/>
      <c r="C559" s="757"/>
      <c r="D559" s="757"/>
      <c r="E559" s="849"/>
      <c r="F559" s="852"/>
      <c r="G559" s="853"/>
      <c r="H559" s="852"/>
      <c r="I559" s="852"/>
    </row>
    <row r="560" spans="1:9" ht="38.25" customHeight="1" x14ac:dyDescent="0.25">
      <c r="A560" s="762"/>
      <c r="B560" s="757"/>
      <c r="C560" s="757"/>
      <c r="D560" s="757"/>
      <c r="E560" s="849"/>
      <c r="F560" s="852"/>
      <c r="G560" s="853"/>
      <c r="H560" s="852"/>
      <c r="I560" s="852"/>
    </row>
    <row r="561" spans="1:9" ht="16.5" customHeight="1" x14ac:dyDescent="0.25">
      <c r="A561" s="726"/>
      <c r="B561" s="727"/>
      <c r="C561" s="728"/>
      <c r="D561" s="727"/>
      <c r="E561" s="729"/>
      <c r="F561" s="730"/>
      <c r="G561" s="730"/>
      <c r="H561" s="730"/>
      <c r="I561" s="731"/>
    </row>
    <row r="562" spans="1:9" ht="16.5" customHeight="1" x14ac:dyDescent="0.25">
      <c r="A562" s="726"/>
      <c r="B562" s="727"/>
      <c r="C562" s="728"/>
      <c r="D562" s="727"/>
      <c r="E562" s="729"/>
      <c r="F562" s="730"/>
      <c r="G562" s="730"/>
      <c r="H562" s="730"/>
      <c r="I562" s="731"/>
    </row>
    <row r="563" spans="1:9" ht="16.5" customHeight="1" x14ac:dyDescent="0.25">
      <c r="A563" s="726"/>
      <c r="B563" s="727"/>
      <c r="C563" s="728"/>
      <c r="D563" s="727"/>
      <c r="E563" s="729"/>
      <c r="F563" s="730"/>
      <c r="G563" s="730"/>
      <c r="H563" s="730"/>
      <c r="I563" s="731"/>
    </row>
    <row r="564" spans="1:9" ht="16.5" customHeight="1" x14ac:dyDescent="0.25">
      <c r="A564" s="726"/>
      <c r="B564" s="727"/>
      <c r="C564" s="728"/>
      <c r="D564" s="727"/>
      <c r="E564" s="729"/>
      <c r="F564" s="730"/>
      <c r="G564" s="730"/>
      <c r="H564" s="730"/>
      <c r="I564" s="731"/>
    </row>
    <row r="565" spans="1:9" ht="16.5" customHeight="1" x14ac:dyDescent="0.25">
      <c r="A565" s="726"/>
      <c r="B565" s="727"/>
      <c r="C565" s="728"/>
      <c r="D565" s="727"/>
      <c r="E565" s="729"/>
      <c r="F565" s="730"/>
      <c r="G565" s="730"/>
      <c r="H565" s="730"/>
      <c r="I565" s="731"/>
    </row>
    <row r="566" spans="1:9" ht="16.5" customHeight="1" x14ac:dyDescent="0.25">
      <c r="A566" s="726"/>
      <c r="B566" s="727"/>
      <c r="C566" s="728"/>
      <c r="D566" s="727"/>
      <c r="E566" s="729"/>
      <c r="F566" s="730"/>
      <c r="G566" s="730"/>
      <c r="H566" s="730"/>
      <c r="I566" s="731"/>
    </row>
    <row r="567" spans="1:9" ht="16.5" customHeight="1" x14ac:dyDescent="0.25">
      <c r="A567" s="726"/>
      <c r="B567" s="727"/>
      <c r="C567" s="728"/>
      <c r="D567" s="727"/>
      <c r="E567" s="729"/>
      <c r="F567" s="730"/>
      <c r="G567" s="730"/>
      <c r="H567" s="730"/>
      <c r="I567" s="731"/>
    </row>
    <row r="568" spans="1:9" ht="16.5" customHeight="1" x14ac:dyDescent="0.25">
      <c r="A568" s="726"/>
      <c r="B568" s="727"/>
      <c r="C568" s="728"/>
      <c r="D568" s="727"/>
      <c r="E568" s="729"/>
      <c r="F568" s="730"/>
      <c r="G568" s="730"/>
      <c r="H568" s="730"/>
      <c r="I568" s="731"/>
    </row>
    <row r="569" spans="1:9" ht="16.5" customHeight="1" x14ac:dyDescent="0.25">
      <c r="A569" s="726"/>
      <c r="B569" s="727"/>
      <c r="C569" s="728"/>
      <c r="D569" s="727"/>
      <c r="E569" s="729"/>
      <c r="F569" s="730"/>
      <c r="G569" s="730"/>
      <c r="H569" s="730"/>
      <c r="I569" s="731"/>
    </row>
    <row r="570" spans="1:9" ht="16.5" customHeight="1" x14ac:dyDescent="0.25">
      <c r="A570" s="726"/>
      <c r="B570" s="727"/>
      <c r="C570" s="728"/>
      <c r="D570" s="727"/>
      <c r="E570" s="729"/>
      <c r="F570" s="730"/>
      <c r="G570" s="730"/>
      <c r="H570" s="730"/>
      <c r="I570" s="731"/>
    </row>
    <row r="571" spans="1:9" ht="16.5" customHeight="1" x14ac:dyDescent="0.25">
      <c r="A571" s="726"/>
      <c r="B571" s="727"/>
      <c r="C571" s="728"/>
      <c r="D571" s="727"/>
      <c r="E571" s="729"/>
      <c r="F571" s="730"/>
      <c r="G571" s="730"/>
      <c r="H571" s="730"/>
      <c r="I571" s="731"/>
    </row>
    <row r="572" spans="1:9" ht="16.5" customHeight="1" x14ac:dyDescent="0.25">
      <c r="A572" s="726"/>
      <c r="B572" s="727"/>
      <c r="C572" s="728"/>
      <c r="D572" s="727"/>
      <c r="E572" s="729"/>
      <c r="F572" s="730"/>
      <c r="G572" s="730"/>
      <c r="H572" s="730"/>
      <c r="I572" s="731"/>
    </row>
    <row r="573" spans="1:9" ht="16.5" customHeight="1" x14ac:dyDescent="0.25">
      <c r="A573" s="726"/>
      <c r="B573" s="727"/>
      <c r="C573" s="728"/>
      <c r="D573" s="727"/>
      <c r="E573" s="729"/>
      <c r="F573" s="730"/>
      <c r="G573" s="730"/>
      <c r="H573" s="730"/>
      <c r="I573" s="731"/>
    </row>
    <row r="574" spans="1:9" ht="16.5" customHeight="1" thickBot="1" x14ac:dyDescent="0.3">
      <c r="A574" s="732"/>
      <c r="B574" s="733"/>
      <c r="C574" s="734"/>
      <c r="D574" s="733"/>
      <c r="E574" s="735"/>
      <c r="F574" s="736"/>
      <c r="G574" s="736"/>
      <c r="H574" s="736"/>
      <c r="I574" s="737"/>
    </row>
    <row r="575" spans="1:9" ht="16.5" customHeight="1" thickTop="1" thickBot="1" x14ac:dyDescent="0.3">
      <c r="A575" s="702" t="s">
        <v>43</v>
      </c>
      <c r="B575" s="703"/>
      <c r="C575" s="704"/>
      <c r="D575" s="703"/>
      <c r="E575" s="774">
        <f>SUM(E556:E574)</f>
        <v>50</v>
      </c>
      <c r="F575" s="775">
        <f>SUM(F556:F574)</f>
        <v>3789.57</v>
      </c>
      <c r="G575" s="775">
        <f>SUM(G556:G574)</f>
        <v>0</v>
      </c>
      <c r="H575" s="775">
        <f>SUM(H556:H574)</f>
        <v>3789.57</v>
      </c>
      <c r="I575" s="705">
        <f>SUM(I556:I574)</f>
        <v>3789.57</v>
      </c>
    </row>
    <row r="576" spans="1:9" ht="16.5" customHeight="1" thickTop="1" thickBot="1" x14ac:dyDescent="0.3">
      <c r="A576" s="651" t="s">
        <v>45</v>
      </c>
      <c r="B576" s="652"/>
      <c r="C576" s="653"/>
      <c r="D576" s="652"/>
      <c r="E576" s="654"/>
      <c r="F576" s="654"/>
      <c r="G576" s="654"/>
      <c r="H576" s="654"/>
      <c r="I576" s="1005">
        <f>I596</f>
        <v>4479.28</v>
      </c>
    </row>
    <row r="577" spans="1:9" ht="36" customHeight="1" thickTop="1" x14ac:dyDescent="0.2">
      <c r="A577" s="712">
        <v>1</v>
      </c>
      <c r="B577" s="758" t="s">
        <v>15332</v>
      </c>
      <c r="C577" s="758" t="s">
        <v>15333</v>
      </c>
      <c r="D577" s="758" t="s">
        <v>15334</v>
      </c>
      <c r="E577" s="758">
        <v>80</v>
      </c>
      <c r="F577" s="1029">
        <v>4479.28</v>
      </c>
      <c r="G577" s="1029"/>
      <c r="H577" s="1029">
        <v>4479.28</v>
      </c>
      <c r="I577" s="1029">
        <v>4479.28</v>
      </c>
    </row>
    <row r="578" spans="1:9" ht="51" customHeight="1" x14ac:dyDescent="0.2">
      <c r="A578" s="717"/>
      <c r="B578" s="757"/>
      <c r="C578" s="757"/>
      <c r="D578" s="757"/>
      <c r="E578" s="849"/>
      <c r="F578" s="761"/>
      <c r="G578" s="1025"/>
      <c r="H578" s="1021"/>
      <c r="I578" s="1021"/>
    </row>
    <row r="579" spans="1:9" ht="43.5" customHeight="1" x14ac:dyDescent="0.2">
      <c r="A579" s="717"/>
      <c r="B579" s="757"/>
      <c r="C579" s="757"/>
      <c r="D579" s="757"/>
      <c r="E579" s="849"/>
      <c r="F579" s="761"/>
      <c r="G579" s="1025"/>
      <c r="H579" s="1021"/>
      <c r="I579" s="1021"/>
    </row>
    <row r="580" spans="1:9" ht="41.25" customHeight="1" x14ac:dyDescent="0.2">
      <c r="A580" s="717"/>
      <c r="B580" s="757"/>
      <c r="C580" s="757"/>
      <c r="D580" s="757"/>
      <c r="E580" s="758"/>
      <c r="F580" s="761"/>
      <c r="G580" s="1025"/>
      <c r="H580" s="1021"/>
      <c r="I580" s="1021"/>
    </row>
    <row r="581" spans="1:9" ht="52.5" customHeight="1" x14ac:dyDescent="0.2">
      <c r="A581" s="717"/>
      <c r="B581" s="757"/>
      <c r="C581" s="757"/>
      <c r="D581" s="757"/>
      <c r="E581" s="758"/>
      <c r="F581" s="761"/>
      <c r="G581" s="1025"/>
      <c r="H581" s="1021"/>
      <c r="I581" s="1021"/>
    </row>
    <row r="582" spans="1:9" ht="62.25" customHeight="1" x14ac:dyDescent="0.2">
      <c r="A582" s="717"/>
      <c r="B582" s="757"/>
      <c r="C582" s="757"/>
      <c r="D582" s="757"/>
      <c r="E582" s="758"/>
      <c r="F582" s="844"/>
      <c r="G582" s="1020"/>
      <c r="H582" s="1028"/>
      <c r="I582" s="1028"/>
    </row>
    <row r="583" spans="1:9" ht="57.75" customHeight="1" x14ac:dyDescent="0.2">
      <c r="A583" s="717"/>
      <c r="B583" s="757"/>
      <c r="C583" s="757"/>
      <c r="D583" s="757"/>
      <c r="E583" s="758"/>
      <c r="F583" s="844"/>
      <c r="G583" s="1020"/>
      <c r="H583" s="1028"/>
      <c r="I583" s="1028"/>
    </row>
    <row r="584" spans="1:9" ht="16.5" customHeight="1" x14ac:dyDescent="0.25">
      <c r="A584" s="717"/>
      <c r="B584" s="727"/>
      <c r="C584" s="728"/>
      <c r="D584" s="727"/>
      <c r="E584" s="815"/>
      <c r="F584" s="772"/>
      <c r="G584" s="772"/>
      <c r="H584" s="772"/>
      <c r="I584" s="773"/>
    </row>
    <row r="585" spans="1:9" ht="16.5" customHeight="1" x14ac:dyDescent="0.25">
      <c r="A585" s="726"/>
      <c r="B585" s="727"/>
      <c r="C585" s="728"/>
      <c r="D585" s="727"/>
      <c r="E585" s="729"/>
      <c r="F585" s="730"/>
      <c r="G585" s="730"/>
      <c r="H585" s="730"/>
      <c r="I585" s="731"/>
    </row>
    <row r="586" spans="1:9" ht="16.5" customHeight="1" x14ac:dyDescent="0.25">
      <c r="A586" s="726"/>
      <c r="B586" s="727"/>
      <c r="C586" s="728"/>
      <c r="D586" s="727"/>
      <c r="E586" s="729"/>
      <c r="F586" s="730"/>
      <c r="G586" s="730"/>
      <c r="H586" s="730"/>
      <c r="I586" s="731"/>
    </row>
    <row r="587" spans="1:9" ht="16.5" customHeight="1" x14ac:dyDescent="0.25">
      <c r="A587" s="726"/>
      <c r="B587" s="727"/>
      <c r="C587" s="728"/>
      <c r="D587" s="727"/>
      <c r="E587" s="729"/>
      <c r="F587" s="730"/>
      <c r="G587" s="730"/>
      <c r="H587" s="730"/>
      <c r="I587" s="731"/>
    </row>
    <row r="588" spans="1:9" ht="16.5" customHeight="1" x14ac:dyDescent="0.25">
      <c r="A588" s="726"/>
      <c r="B588" s="727"/>
      <c r="C588" s="728"/>
      <c r="D588" s="727"/>
      <c r="E588" s="729"/>
      <c r="F588" s="730"/>
      <c r="G588" s="730"/>
      <c r="H588" s="730"/>
      <c r="I588" s="731"/>
    </row>
    <row r="589" spans="1:9" ht="16.5" customHeight="1" x14ac:dyDescent="0.25">
      <c r="A589" s="726"/>
      <c r="B589" s="727"/>
      <c r="C589" s="728"/>
      <c r="D589" s="727"/>
      <c r="E589" s="729"/>
      <c r="F589" s="730"/>
      <c r="G589" s="730"/>
      <c r="H589" s="730"/>
      <c r="I589" s="731"/>
    </row>
    <row r="590" spans="1:9" ht="16.5" customHeight="1" x14ac:dyDescent="0.25">
      <c r="A590" s="726"/>
      <c r="B590" s="727"/>
      <c r="C590" s="728"/>
      <c r="D590" s="727"/>
      <c r="E590" s="729"/>
      <c r="F590" s="730"/>
      <c r="G590" s="730"/>
      <c r="H590" s="730"/>
      <c r="I590" s="731"/>
    </row>
    <row r="591" spans="1:9" ht="16.5" customHeight="1" x14ac:dyDescent="0.25">
      <c r="A591" s="726"/>
      <c r="B591" s="727"/>
      <c r="C591" s="728"/>
      <c r="D591" s="727"/>
      <c r="E591" s="729"/>
      <c r="F591" s="730"/>
      <c r="G591" s="730"/>
      <c r="H591" s="730"/>
      <c r="I591" s="731"/>
    </row>
    <row r="592" spans="1:9" ht="16.5" customHeight="1" x14ac:dyDescent="0.25">
      <c r="A592" s="726"/>
      <c r="B592" s="727"/>
      <c r="C592" s="728"/>
      <c r="D592" s="727"/>
      <c r="E592" s="729"/>
      <c r="F592" s="730"/>
      <c r="G592" s="730"/>
      <c r="H592" s="730"/>
      <c r="I592" s="731"/>
    </row>
    <row r="593" spans="1:9" ht="16.5" customHeight="1" x14ac:dyDescent="0.25">
      <c r="A593" s="726"/>
      <c r="B593" s="727"/>
      <c r="C593" s="728"/>
      <c r="D593" s="727"/>
      <c r="E593" s="729"/>
      <c r="F593" s="730"/>
      <c r="G593" s="730"/>
      <c r="H593" s="730"/>
      <c r="I593" s="731"/>
    </row>
    <row r="594" spans="1:9" ht="16.5" customHeight="1" x14ac:dyDescent="0.25">
      <c r="A594" s="726"/>
      <c r="B594" s="727"/>
      <c r="C594" s="728"/>
      <c r="D594" s="727"/>
      <c r="E594" s="729"/>
      <c r="F594" s="730"/>
      <c r="G594" s="730"/>
      <c r="H594" s="730"/>
      <c r="I594" s="731"/>
    </row>
    <row r="595" spans="1:9" ht="16.5" customHeight="1" thickBot="1" x14ac:dyDescent="0.3">
      <c r="A595" s="732"/>
      <c r="B595" s="733"/>
      <c r="C595" s="734"/>
      <c r="D595" s="733"/>
      <c r="E595" s="735"/>
      <c r="F595" s="736"/>
      <c r="G595" s="736"/>
      <c r="H595" s="736"/>
      <c r="I595" s="737"/>
    </row>
    <row r="596" spans="1:9" ht="16.5" customHeight="1" thickTop="1" thickBot="1" x14ac:dyDescent="0.3">
      <c r="A596" s="702" t="s">
        <v>43</v>
      </c>
      <c r="B596" s="703"/>
      <c r="C596" s="704"/>
      <c r="D596" s="703"/>
      <c r="E596" s="774">
        <f>SUM(E577:E595)</f>
        <v>80</v>
      </c>
      <c r="F596" s="775">
        <f>SUM(F577:F595)</f>
        <v>4479.28</v>
      </c>
      <c r="G596" s="775">
        <f>SUM(G577:G595)</f>
        <v>0</v>
      </c>
      <c r="H596" s="775">
        <f>SUM(H577:H595)</f>
        <v>4479.28</v>
      </c>
      <c r="I596" s="705">
        <f>SUM(I577:I595)</f>
        <v>4479.28</v>
      </c>
    </row>
    <row r="597" spans="1:9" ht="16.5" customHeight="1" thickTop="1" thickBot="1" x14ac:dyDescent="0.3">
      <c r="A597" s="706" t="s">
        <v>46</v>
      </c>
      <c r="B597" s="707"/>
      <c r="C597" s="708"/>
      <c r="D597" s="707"/>
      <c r="E597" s="709"/>
      <c r="F597" s="709"/>
      <c r="G597" s="709"/>
      <c r="H597" s="709"/>
      <c r="I597" s="1009">
        <f>I617</f>
        <v>0</v>
      </c>
    </row>
    <row r="598" spans="1:9" ht="54" customHeight="1" thickTop="1" x14ac:dyDescent="0.2">
      <c r="A598" s="712"/>
      <c r="B598" s="1030"/>
      <c r="C598" s="1031"/>
      <c r="D598" s="1030"/>
      <c r="E598" s="758"/>
      <c r="F598" s="758"/>
      <c r="G598" s="1032"/>
      <c r="H598" s="758"/>
      <c r="I598" s="758"/>
    </row>
    <row r="599" spans="1:9" ht="37.5" customHeight="1" x14ac:dyDescent="0.25">
      <c r="A599" s="762"/>
      <c r="B599" s="1030"/>
      <c r="C599" s="1033"/>
      <c r="D599" s="1034"/>
      <c r="E599" s="842"/>
      <c r="F599" s="842"/>
      <c r="G599" s="1035"/>
      <c r="H599" s="842"/>
      <c r="I599" s="842"/>
    </row>
    <row r="600" spans="1:9" ht="38.25" customHeight="1" x14ac:dyDescent="0.25">
      <c r="A600" s="762"/>
      <c r="B600" s="757"/>
      <c r="C600" s="757"/>
      <c r="D600" s="757"/>
      <c r="E600" s="758"/>
      <c r="F600" s="844"/>
      <c r="G600" s="1020"/>
      <c r="H600" s="1028"/>
      <c r="I600" s="1028"/>
    </row>
    <row r="601" spans="1:9" ht="45.75" customHeight="1" x14ac:dyDescent="0.25">
      <c r="A601" s="762"/>
      <c r="B601" s="757"/>
      <c r="C601" s="757"/>
      <c r="D601" s="757"/>
      <c r="E601" s="758"/>
      <c r="F601" s="844"/>
      <c r="G601" s="1020"/>
      <c r="H601" s="1028"/>
      <c r="I601" s="1028"/>
    </row>
    <row r="602" spans="1:9" ht="34.5" customHeight="1" x14ac:dyDescent="0.25">
      <c r="A602" s="726"/>
      <c r="B602" s="757"/>
      <c r="C602" s="757"/>
      <c r="D602" s="757"/>
      <c r="E602" s="758"/>
      <c r="F602" s="844"/>
      <c r="G602" s="1020"/>
      <c r="H602" s="1028"/>
      <c r="I602" s="1028"/>
    </row>
    <row r="603" spans="1:9" ht="16.5" customHeight="1" x14ac:dyDescent="0.25">
      <c r="A603" s="726"/>
      <c r="B603" s="727"/>
      <c r="C603" s="728"/>
      <c r="D603" s="727"/>
      <c r="E603" s="729"/>
      <c r="F603" s="730"/>
      <c r="G603" s="730"/>
      <c r="H603" s="730"/>
      <c r="I603" s="731"/>
    </row>
    <row r="604" spans="1:9" ht="16.5" customHeight="1" x14ac:dyDescent="0.25">
      <c r="A604" s="726"/>
      <c r="B604" s="727"/>
      <c r="C604" s="728"/>
      <c r="D604" s="727"/>
      <c r="E604" s="729"/>
      <c r="F604" s="730"/>
      <c r="G604" s="730"/>
      <c r="H604" s="730"/>
      <c r="I604" s="731"/>
    </row>
    <row r="605" spans="1:9" ht="16.5" customHeight="1" x14ac:dyDescent="0.25">
      <c r="A605" s="726"/>
      <c r="B605" s="727"/>
      <c r="C605" s="728"/>
      <c r="D605" s="727"/>
      <c r="E605" s="729"/>
      <c r="F605" s="730"/>
      <c r="G605" s="730"/>
      <c r="H605" s="730"/>
      <c r="I605" s="731"/>
    </row>
    <row r="606" spans="1:9" ht="16.5" customHeight="1" x14ac:dyDescent="0.25">
      <c r="A606" s="726"/>
      <c r="B606" s="727"/>
      <c r="C606" s="728"/>
      <c r="D606" s="727"/>
      <c r="E606" s="729"/>
      <c r="F606" s="730"/>
      <c r="G606" s="730"/>
      <c r="H606" s="730"/>
      <c r="I606" s="731"/>
    </row>
    <row r="607" spans="1:9" ht="16.5" customHeight="1" x14ac:dyDescent="0.25">
      <c r="A607" s="726"/>
      <c r="B607" s="727"/>
      <c r="C607" s="728"/>
      <c r="D607" s="727"/>
      <c r="E607" s="729"/>
      <c r="F607" s="730"/>
      <c r="G607" s="730"/>
      <c r="H607" s="730"/>
      <c r="I607" s="731"/>
    </row>
    <row r="608" spans="1:9" ht="16.5" customHeight="1" x14ac:dyDescent="0.25">
      <c r="A608" s="726"/>
      <c r="B608" s="727"/>
      <c r="C608" s="728"/>
      <c r="D608" s="727"/>
      <c r="E608" s="729"/>
      <c r="F608" s="730"/>
      <c r="G608" s="730"/>
      <c r="H608" s="730"/>
      <c r="I608" s="731"/>
    </row>
    <row r="609" spans="1:9" ht="16.5" customHeight="1" x14ac:dyDescent="0.25">
      <c r="A609" s="726"/>
      <c r="B609" s="727"/>
      <c r="C609" s="728"/>
      <c r="D609" s="727"/>
      <c r="E609" s="729"/>
      <c r="F609" s="730"/>
      <c r="G609" s="730"/>
      <c r="H609" s="730"/>
      <c r="I609" s="731"/>
    </row>
    <row r="610" spans="1:9" ht="16.5" customHeight="1" x14ac:dyDescent="0.25">
      <c r="A610" s="726"/>
      <c r="B610" s="727"/>
      <c r="C610" s="728"/>
      <c r="D610" s="727"/>
      <c r="E610" s="729"/>
      <c r="F610" s="730"/>
      <c r="G610" s="730"/>
      <c r="H610" s="730"/>
      <c r="I610" s="731"/>
    </row>
    <row r="611" spans="1:9" ht="16.5" customHeight="1" x14ac:dyDescent="0.25">
      <c r="A611" s="726"/>
      <c r="B611" s="727"/>
      <c r="C611" s="728"/>
      <c r="D611" s="727"/>
      <c r="E611" s="729"/>
      <c r="F611" s="730"/>
      <c r="G611" s="730"/>
      <c r="H611" s="730"/>
      <c r="I611" s="731"/>
    </row>
    <row r="612" spans="1:9" ht="16.5" customHeight="1" x14ac:dyDescent="0.25">
      <c r="A612" s="726"/>
      <c r="B612" s="727"/>
      <c r="C612" s="728"/>
      <c r="D612" s="727"/>
      <c r="E612" s="729"/>
      <c r="F612" s="730"/>
      <c r="G612" s="730"/>
      <c r="H612" s="730"/>
      <c r="I612" s="731"/>
    </row>
    <row r="613" spans="1:9" ht="16.5" customHeight="1" x14ac:dyDescent="0.25">
      <c r="A613" s="726"/>
      <c r="B613" s="727"/>
      <c r="C613" s="728"/>
      <c r="D613" s="727"/>
      <c r="E613" s="729"/>
      <c r="F613" s="730"/>
      <c r="G613" s="730"/>
      <c r="H613" s="730"/>
      <c r="I613" s="731"/>
    </row>
    <row r="614" spans="1:9" ht="16.5" customHeight="1" x14ac:dyDescent="0.25">
      <c r="A614" s="726"/>
      <c r="B614" s="727"/>
      <c r="C614" s="728"/>
      <c r="D614" s="727"/>
      <c r="E614" s="729"/>
      <c r="F614" s="730"/>
      <c r="G614" s="730"/>
      <c r="H614" s="730"/>
      <c r="I614" s="731"/>
    </row>
    <row r="615" spans="1:9" ht="16.5" customHeight="1" x14ac:dyDescent="0.25">
      <c r="A615" s="726"/>
      <c r="B615" s="727"/>
      <c r="C615" s="728"/>
      <c r="D615" s="727"/>
      <c r="E615" s="729"/>
      <c r="F615" s="730"/>
      <c r="G615" s="730"/>
      <c r="H615" s="730"/>
      <c r="I615" s="731"/>
    </row>
    <row r="616" spans="1:9" ht="16.5" customHeight="1" thickBot="1" x14ac:dyDescent="0.3">
      <c r="A616" s="732"/>
      <c r="B616" s="733"/>
      <c r="C616" s="734"/>
      <c r="D616" s="733"/>
      <c r="E616" s="735"/>
      <c r="F616" s="736"/>
      <c r="G616" s="736"/>
      <c r="H616" s="736"/>
      <c r="I616" s="737"/>
    </row>
    <row r="617" spans="1:9" ht="16.5" customHeight="1" thickTop="1" thickBot="1" x14ac:dyDescent="0.3">
      <c r="A617" s="702" t="s">
        <v>43</v>
      </c>
      <c r="B617" s="703"/>
      <c r="C617" s="704"/>
      <c r="D617" s="703"/>
      <c r="E617" s="774">
        <f>SUM(E598:E616)</f>
        <v>0</v>
      </c>
      <c r="F617" s="775">
        <f>SUM(F598:F616)</f>
        <v>0</v>
      </c>
      <c r="G617" s="775">
        <f>SUM(G598:G616)</f>
        <v>0</v>
      </c>
      <c r="H617" s="775">
        <f>SUM(H598:H616)</f>
        <v>0</v>
      </c>
      <c r="I617" s="705">
        <f>SUM(I598:I616)</f>
        <v>0</v>
      </c>
    </row>
    <row r="618" spans="1:9" ht="16.5" customHeight="1" thickTop="1" thickBot="1" x14ac:dyDescent="0.3">
      <c r="A618" s="706" t="s">
        <v>47</v>
      </c>
      <c r="B618" s="707"/>
      <c r="C618" s="708"/>
      <c r="D618" s="707"/>
      <c r="E618" s="709"/>
      <c r="F618" s="709"/>
      <c r="G618" s="709"/>
      <c r="H618" s="709"/>
      <c r="I618" s="1009">
        <f>I638</f>
        <v>0</v>
      </c>
    </row>
    <row r="619" spans="1:9" ht="16.5" customHeight="1" thickTop="1" x14ac:dyDescent="0.25">
      <c r="A619" s="770"/>
      <c r="B619" s="836"/>
      <c r="C619" s="837"/>
      <c r="D619" s="836"/>
      <c r="E619" s="860"/>
      <c r="F619" s="860"/>
      <c r="G619" s="839"/>
      <c r="H619" s="860"/>
      <c r="I619" s="861"/>
    </row>
    <row r="620" spans="1:9" ht="16.5" customHeight="1" x14ac:dyDescent="0.25">
      <c r="A620" s="726"/>
      <c r="B620" s="727"/>
      <c r="C620" s="728"/>
      <c r="D620" s="727"/>
      <c r="E620" s="815"/>
      <c r="F620" s="772"/>
      <c r="G620" s="772"/>
      <c r="H620" s="772"/>
      <c r="I620" s="773"/>
    </row>
    <row r="621" spans="1:9" ht="16.5" customHeight="1" x14ac:dyDescent="0.25">
      <c r="A621" s="726"/>
      <c r="B621" s="727"/>
      <c r="C621" s="728"/>
      <c r="D621" s="727"/>
      <c r="E621" s="729"/>
      <c r="F621" s="730"/>
      <c r="G621" s="730"/>
      <c r="H621" s="730"/>
      <c r="I621" s="731"/>
    </row>
    <row r="622" spans="1:9" ht="16.5" customHeight="1" x14ac:dyDescent="0.25">
      <c r="A622" s="726"/>
      <c r="B622" s="727"/>
      <c r="C622" s="728"/>
      <c r="D622" s="727"/>
      <c r="E622" s="729"/>
      <c r="F622" s="730"/>
      <c r="G622" s="730"/>
      <c r="H622" s="730"/>
      <c r="I622" s="731"/>
    </row>
    <row r="623" spans="1:9" ht="16.5" customHeight="1" x14ac:dyDescent="0.25">
      <c r="A623" s="726"/>
      <c r="B623" s="727"/>
      <c r="C623" s="728"/>
      <c r="D623" s="727"/>
      <c r="E623" s="729"/>
      <c r="F623" s="730"/>
      <c r="G623" s="730"/>
      <c r="H623" s="730"/>
      <c r="I623" s="731"/>
    </row>
    <row r="624" spans="1:9" ht="16.5" customHeight="1" x14ac:dyDescent="0.25">
      <c r="A624" s="726"/>
      <c r="B624" s="727"/>
      <c r="C624" s="728"/>
      <c r="D624" s="727"/>
      <c r="E624" s="729"/>
      <c r="F624" s="730"/>
      <c r="G624" s="730"/>
      <c r="H624" s="730"/>
      <c r="I624" s="731"/>
    </row>
    <row r="625" spans="1:9" ht="16.5" customHeight="1" x14ac:dyDescent="0.25">
      <c r="A625" s="726"/>
      <c r="B625" s="727"/>
      <c r="C625" s="728"/>
      <c r="D625" s="727"/>
      <c r="E625" s="729"/>
      <c r="F625" s="730"/>
      <c r="G625" s="730"/>
      <c r="H625" s="730"/>
      <c r="I625" s="731"/>
    </row>
    <row r="626" spans="1:9" ht="16.5" customHeight="1" x14ac:dyDescent="0.25">
      <c r="A626" s="726"/>
      <c r="B626" s="727"/>
      <c r="C626" s="728"/>
      <c r="D626" s="727"/>
      <c r="E626" s="729"/>
      <c r="F626" s="730"/>
      <c r="G626" s="730"/>
      <c r="H626" s="730"/>
      <c r="I626" s="731"/>
    </row>
    <row r="627" spans="1:9" ht="16.5" customHeight="1" x14ac:dyDescent="0.25">
      <c r="A627" s="726"/>
      <c r="B627" s="727"/>
      <c r="C627" s="728"/>
      <c r="D627" s="727"/>
      <c r="E627" s="729"/>
      <c r="F627" s="730"/>
      <c r="G627" s="730"/>
      <c r="H627" s="730"/>
      <c r="I627" s="731"/>
    </row>
    <row r="628" spans="1:9" ht="16.5" customHeight="1" x14ac:dyDescent="0.25">
      <c r="A628" s="726"/>
      <c r="B628" s="727"/>
      <c r="C628" s="728"/>
      <c r="D628" s="727"/>
      <c r="E628" s="729"/>
      <c r="F628" s="730"/>
      <c r="G628" s="730"/>
      <c r="H628" s="730"/>
      <c r="I628" s="731"/>
    </row>
    <row r="629" spans="1:9" ht="16.5" customHeight="1" x14ac:dyDescent="0.25">
      <c r="A629" s="726"/>
      <c r="B629" s="727"/>
      <c r="C629" s="728"/>
      <c r="D629" s="727"/>
      <c r="E629" s="729"/>
      <c r="F629" s="730"/>
      <c r="G629" s="730"/>
      <c r="H629" s="730"/>
      <c r="I629" s="731"/>
    </row>
    <row r="630" spans="1:9" ht="16.5" customHeight="1" x14ac:dyDescent="0.25">
      <c r="A630" s="726"/>
      <c r="B630" s="727"/>
      <c r="C630" s="728"/>
      <c r="D630" s="727"/>
      <c r="E630" s="729"/>
      <c r="F630" s="730"/>
      <c r="G630" s="730"/>
      <c r="H630" s="730"/>
      <c r="I630" s="731"/>
    </row>
    <row r="631" spans="1:9" ht="16.5" customHeight="1" x14ac:dyDescent="0.25">
      <c r="A631" s="726"/>
      <c r="B631" s="727"/>
      <c r="C631" s="728"/>
      <c r="D631" s="727"/>
      <c r="E631" s="729"/>
      <c r="F631" s="730"/>
      <c r="G631" s="730"/>
      <c r="H631" s="730"/>
      <c r="I631" s="731"/>
    </row>
    <row r="632" spans="1:9" ht="16.5" customHeight="1" x14ac:dyDescent="0.25">
      <c r="A632" s="726"/>
      <c r="B632" s="727"/>
      <c r="C632" s="728"/>
      <c r="D632" s="727"/>
      <c r="E632" s="729"/>
      <c r="F632" s="730"/>
      <c r="G632" s="730"/>
      <c r="H632" s="730"/>
      <c r="I632" s="731"/>
    </row>
    <row r="633" spans="1:9" ht="16.5" customHeight="1" x14ac:dyDescent="0.25">
      <c r="A633" s="726"/>
      <c r="B633" s="727"/>
      <c r="C633" s="728"/>
      <c r="D633" s="727"/>
      <c r="E633" s="729"/>
      <c r="F633" s="730"/>
      <c r="G633" s="730"/>
      <c r="H633" s="730"/>
      <c r="I633" s="731"/>
    </row>
    <row r="634" spans="1:9" ht="16.5" customHeight="1" x14ac:dyDescent="0.25">
      <c r="A634" s="726"/>
      <c r="B634" s="727"/>
      <c r="C634" s="728"/>
      <c r="D634" s="727"/>
      <c r="E634" s="729"/>
      <c r="F634" s="730"/>
      <c r="G634" s="730"/>
      <c r="H634" s="730"/>
      <c r="I634" s="731"/>
    </row>
    <row r="635" spans="1:9" ht="16.5" customHeight="1" x14ac:dyDescent="0.25">
      <c r="A635" s="726"/>
      <c r="B635" s="727"/>
      <c r="C635" s="728"/>
      <c r="D635" s="727"/>
      <c r="E635" s="729"/>
      <c r="F635" s="730"/>
      <c r="G635" s="730"/>
      <c r="H635" s="730"/>
      <c r="I635" s="731"/>
    </row>
    <row r="636" spans="1:9" ht="16.5" customHeight="1" x14ac:dyDescent="0.25">
      <c r="A636" s="726"/>
      <c r="B636" s="727"/>
      <c r="C636" s="728"/>
      <c r="D636" s="727"/>
      <c r="E636" s="729"/>
      <c r="F636" s="730"/>
      <c r="G636" s="730"/>
      <c r="H636" s="730"/>
      <c r="I636" s="731"/>
    </row>
    <row r="637" spans="1:9" ht="16.5" customHeight="1" thickBot="1" x14ac:dyDescent="0.3">
      <c r="A637" s="732"/>
      <c r="B637" s="733"/>
      <c r="C637" s="734"/>
      <c r="D637" s="733"/>
      <c r="E637" s="735"/>
      <c r="F637" s="736"/>
      <c r="G637" s="736"/>
      <c r="H637" s="736"/>
      <c r="I637" s="737"/>
    </row>
    <row r="638" spans="1:9" ht="16.5" customHeight="1" thickTop="1" thickBot="1" x14ac:dyDescent="0.3">
      <c r="A638" s="702" t="s">
        <v>43</v>
      </c>
      <c r="B638" s="703"/>
      <c r="C638" s="704"/>
      <c r="D638" s="703"/>
      <c r="E638" s="774">
        <f>SUM(E619:E637)</f>
        <v>0</v>
      </c>
      <c r="F638" s="775">
        <f>SUM(F619:F637)</f>
        <v>0</v>
      </c>
      <c r="G638" s="775">
        <f>SUM(G619:G637)</f>
        <v>0</v>
      </c>
      <c r="H638" s="775">
        <f>SUM(H619:H637)</f>
        <v>0</v>
      </c>
      <c r="I638" s="705">
        <f>SUM(I619:I637)</f>
        <v>0</v>
      </c>
    </row>
    <row r="639" spans="1:9" ht="16.5" customHeight="1" thickTop="1" thickBot="1" x14ac:dyDescent="0.3">
      <c r="A639" s="651" t="s">
        <v>48</v>
      </c>
      <c r="B639" s="652"/>
      <c r="C639" s="653"/>
      <c r="D639" s="652"/>
      <c r="E639" s="654"/>
      <c r="F639" s="654"/>
      <c r="G639" s="654"/>
      <c r="H639" s="654"/>
      <c r="I639" s="1005">
        <f>I659</f>
        <v>0</v>
      </c>
    </row>
    <row r="640" spans="1:9" ht="16.5" customHeight="1" thickTop="1" x14ac:dyDescent="0.25">
      <c r="A640" s="770"/>
      <c r="B640" s="836"/>
      <c r="C640" s="837"/>
      <c r="D640" s="836"/>
      <c r="E640" s="838"/>
      <c r="F640" s="839"/>
      <c r="G640" s="839"/>
      <c r="H640" s="839"/>
      <c r="I640" s="840"/>
    </row>
    <row r="641" spans="1:9" ht="16.5" customHeight="1" x14ac:dyDescent="0.25">
      <c r="A641" s="726"/>
      <c r="B641" s="727"/>
      <c r="C641" s="728"/>
      <c r="D641" s="727"/>
      <c r="E641" s="729"/>
      <c r="F641" s="730"/>
      <c r="G641" s="730"/>
      <c r="H641" s="730"/>
      <c r="I641" s="731"/>
    </row>
    <row r="642" spans="1:9" ht="16.5" customHeight="1" x14ac:dyDescent="0.25">
      <c r="A642" s="726"/>
      <c r="B642" s="727"/>
      <c r="C642" s="728"/>
      <c r="D642" s="727"/>
      <c r="E642" s="729"/>
      <c r="F642" s="730"/>
      <c r="G642" s="730"/>
      <c r="H642" s="730"/>
      <c r="I642" s="731"/>
    </row>
    <row r="643" spans="1:9" ht="16.5" customHeight="1" x14ac:dyDescent="0.25">
      <c r="A643" s="726"/>
      <c r="B643" s="727"/>
      <c r="C643" s="728"/>
      <c r="D643" s="727"/>
      <c r="E643" s="729"/>
      <c r="F643" s="730"/>
      <c r="G643" s="730"/>
      <c r="H643" s="730"/>
      <c r="I643" s="731"/>
    </row>
    <row r="644" spans="1:9" ht="16.5" customHeight="1" x14ac:dyDescent="0.25">
      <c r="A644" s="726"/>
      <c r="B644" s="727"/>
      <c r="C644" s="728"/>
      <c r="D644" s="727"/>
      <c r="E644" s="729"/>
      <c r="F644" s="730"/>
      <c r="G644" s="730"/>
      <c r="H644" s="730"/>
      <c r="I644" s="731"/>
    </row>
    <row r="645" spans="1:9" ht="16.5" customHeight="1" x14ac:dyDescent="0.25">
      <c r="A645" s="726"/>
      <c r="B645" s="727"/>
      <c r="C645" s="728"/>
      <c r="D645" s="727"/>
      <c r="E645" s="729"/>
      <c r="F645" s="730"/>
      <c r="G645" s="730"/>
      <c r="H645" s="730"/>
      <c r="I645" s="731"/>
    </row>
    <row r="646" spans="1:9" ht="16.5" customHeight="1" x14ac:dyDescent="0.25">
      <c r="A646" s="726"/>
      <c r="B646" s="727"/>
      <c r="C646" s="728"/>
      <c r="D646" s="727"/>
      <c r="E646" s="729"/>
      <c r="F646" s="730"/>
      <c r="G646" s="730"/>
      <c r="H646" s="730"/>
      <c r="I646" s="731"/>
    </row>
    <row r="647" spans="1:9" ht="16.5" customHeight="1" x14ac:dyDescent="0.25">
      <c r="A647" s="726"/>
      <c r="B647" s="727"/>
      <c r="C647" s="728"/>
      <c r="D647" s="727"/>
      <c r="E647" s="729"/>
      <c r="F647" s="730"/>
      <c r="G647" s="730"/>
      <c r="H647" s="730"/>
      <c r="I647" s="731"/>
    </row>
    <row r="648" spans="1:9" ht="16.5" customHeight="1" x14ac:dyDescent="0.25">
      <c r="A648" s="726"/>
      <c r="B648" s="727"/>
      <c r="C648" s="728"/>
      <c r="D648" s="727"/>
      <c r="E648" s="729"/>
      <c r="F648" s="730"/>
      <c r="G648" s="730"/>
      <c r="H648" s="730"/>
      <c r="I648" s="731"/>
    </row>
    <row r="649" spans="1:9" ht="16.5" customHeight="1" x14ac:dyDescent="0.25">
      <c r="A649" s="726"/>
      <c r="B649" s="727"/>
      <c r="C649" s="728"/>
      <c r="D649" s="727"/>
      <c r="E649" s="729"/>
      <c r="F649" s="730"/>
      <c r="G649" s="730"/>
      <c r="H649" s="730"/>
      <c r="I649" s="731"/>
    </row>
    <row r="650" spans="1:9" ht="16.5" customHeight="1" x14ac:dyDescent="0.25">
      <c r="A650" s="726"/>
      <c r="B650" s="727"/>
      <c r="C650" s="728"/>
      <c r="D650" s="727"/>
      <c r="E650" s="729"/>
      <c r="F650" s="730"/>
      <c r="G650" s="730"/>
      <c r="H650" s="730"/>
      <c r="I650" s="731"/>
    </row>
    <row r="651" spans="1:9" ht="16.5" customHeight="1" x14ac:dyDescent="0.25">
      <c r="A651" s="726"/>
      <c r="B651" s="727"/>
      <c r="C651" s="728"/>
      <c r="D651" s="727"/>
      <c r="E651" s="729"/>
      <c r="F651" s="730"/>
      <c r="G651" s="730"/>
      <c r="H651" s="730"/>
      <c r="I651" s="731"/>
    </row>
    <row r="652" spans="1:9" ht="16.5" customHeight="1" x14ac:dyDescent="0.25">
      <c r="A652" s="726"/>
      <c r="B652" s="727"/>
      <c r="C652" s="728"/>
      <c r="D652" s="727"/>
      <c r="E652" s="729"/>
      <c r="F652" s="730"/>
      <c r="G652" s="730"/>
      <c r="H652" s="730"/>
      <c r="I652" s="731"/>
    </row>
    <row r="653" spans="1:9" ht="16.5" customHeight="1" x14ac:dyDescent="0.25">
      <c r="A653" s="726"/>
      <c r="B653" s="727"/>
      <c r="C653" s="728"/>
      <c r="D653" s="727"/>
      <c r="E653" s="729"/>
      <c r="F653" s="730"/>
      <c r="G653" s="730"/>
      <c r="H653" s="730"/>
      <c r="I653" s="731"/>
    </row>
    <row r="654" spans="1:9" ht="16.5" customHeight="1" x14ac:dyDescent="0.25">
      <c r="A654" s="726"/>
      <c r="B654" s="727"/>
      <c r="C654" s="728"/>
      <c r="D654" s="727"/>
      <c r="E654" s="729"/>
      <c r="F654" s="730"/>
      <c r="G654" s="730"/>
      <c r="H654" s="730"/>
      <c r="I654" s="731"/>
    </row>
    <row r="655" spans="1:9" ht="16.5" customHeight="1" x14ac:dyDescent="0.25">
      <c r="A655" s="726"/>
      <c r="B655" s="727"/>
      <c r="C655" s="728"/>
      <c r="D655" s="727"/>
      <c r="E655" s="729"/>
      <c r="F655" s="730"/>
      <c r="G655" s="730"/>
      <c r="H655" s="730"/>
      <c r="I655" s="731"/>
    </row>
    <row r="656" spans="1:9" ht="16.5" customHeight="1" x14ac:dyDescent="0.25">
      <c r="A656" s="726"/>
      <c r="B656" s="727"/>
      <c r="C656" s="728"/>
      <c r="D656" s="727"/>
      <c r="E656" s="729"/>
      <c r="F656" s="730"/>
      <c r="G656" s="730"/>
      <c r="H656" s="730"/>
      <c r="I656" s="731"/>
    </row>
    <row r="657" spans="1:9" ht="16.5" customHeight="1" x14ac:dyDescent="0.25">
      <c r="A657" s="726"/>
      <c r="B657" s="727"/>
      <c r="C657" s="728"/>
      <c r="D657" s="727"/>
      <c r="E657" s="729"/>
      <c r="F657" s="730"/>
      <c r="G657" s="730"/>
      <c r="H657" s="730"/>
      <c r="I657" s="731"/>
    </row>
    <row r="658" spans="1:9" ht="16.5" customHeight="1" thickBot="1" x14ac:dyDescent="0.3">
      <c r="A658" s="732"/>
      <c r="B658" s="733"/>
      <c r="C658" s="734"/>
      <c r="D658" s="733"/>
      <c r="E658" s="735"/>
      <c r="F658" s="736"/>
      <c r="G658" s="736"/>
      <c r="H658" s="736"/>
      <c r="I658" s="737"/>
    </row>
    <row r="659" spans="1:9" ht="16.5" customHeight="1" thickTop="1" thickBot="1" x14ac:dyDescent="0.3">
      <c r="A659" s="777" t="s">
        <v>43</v>
      </c>
      <c r="B659" s="778"/>
      <c r="C659" s="779"/>
      <c r="D659" s="778"/>
      <c r="E659" s="780">
        <f>SUM(E640:E658)</f>
        <v>0</v>
      </c>
      <c r="F659" s="781">
        <f>SUM(F640:F658)</f>
        <v>0</v>
      </c>
      <c r="G659" s="781">
        <f>SUM(G640:G658)</f>
        <v>0</v>
      </c>
      <c r="H659" s="781">
        <f>SUM(H640:H658)</f>
        <v>0</v>
      </c>
      <c r="I659" s="782">
        <f>SUM(I640:I658)</f>
        <v>0</v>
      </c>
    </row>
    <row r="660" spans="1:9" ht="16.5" customHeight="1" thickTop="1" thickBot="1" x14ac:dyDescent="0.3">
      <c r="A660" s="999" t="s">
        <v>74</v>
      </c>
      <c r="B660" s="1000"/>
      <c r="C660" s="1001"/>
      <c r="D660" s="1000"/>
      <c r="E660" s="1002">
        <f>E797+E816+E837+E858+E879+E900</f>
        <v>0</v>
      </c>
      <c r="F660" s="1003"/>
      <c r="G660" s="1003"/>
      <c r="H660" s="1003"/>
      <c r="I660" s="1002">
        <f>I797+I816+I837+I858+I879+I900</f>
        <v>0</v>
      </c>
    </row>
    <row r="661" spans="1:9" ht="16.5" customHeight="1" thickTop="1" thickBot="1" x14ac:dyDescent="0.3">
      <c r="A661" s="706" t="s">
        <v>13</v>
      </c>
      <c r="B661" s="707"/>
      <c r="C661" s="708"/>
      <c r="D661" s="707"/>
      <c r="E661" s="709"/>
      <c r="F661" s="709"/>
      <c r="G661" s="709"/>
      <c r="H661" s="709"/>
      <c r="I661" s="1009"/>
    </row>
    <row r="662" spans="1:9" ht="37.5" customHeight="1" thickTop="1" thickBot="1" x14ac:dyDescent="0.3">
      <c r="A662" s="770"/>
      <c r="B662" s="758"/>
      <c r="C662" s="757"/>
      <c r="D662" s="758"/>
      <c r="E662" s="849"/>
      <c r="F662" s="761"/>
      <c r="G662" s="758"/>
      <c r="H662" s="761"/>
      <c r="I662" s="761"/>
    </row>
    <row r="663" spans="1:9" ht="43.5" customHeight="1" thickTop="1" thickBot="1" x14ac:dyDescent="0.3">
      <c r="A663" s="770"/>
      <c r="B663" s="758"/>
      <c r="C663" s="757"/>
      <c r="D663" s="758"/>
      <c r="E663" s="849"/>
      <c r="F663" s="761"/>
      <c r="G663" s="758"/>
      <c r="H663" s="761"/>
      <c r="I663" s="761"/>
    </row>
    <row r="664" spans="1:9" ht="43.5" customHeight="1" thickTop="1" thickBot="1" x14ac:dyDescent="0.3">
      <c r="A664" s="770"/>
      <c r="B664" s="758"/>
      <c r="C664" s="757"/>
      <c r="D664" s="758"/>
      <c r="E664" s="849"/>
      <c r="F664" s="761"/>
      <c r="G664" s="758"/>
      <c r="H664" s="761"/>
      <c r="I664" s="761"/>
    </row>
    <row r="665" spans="1:9" ht="43.5" customHeight="1" thickTop="1" thickBot="1" x14ac:dyDescent="0.3">
      <c r="A665" s="770"/>
      <c r="B665" s="758"/>
      <c r="C665" s="757"/>
      <c r="D665" s="758"/>
      <c r="E665" s="849"/>
      <c r="F665" s="761"/>
      <c r="G665" s="758"/>
      <c r="H665" s="761"/>
      <c r="I665" s="761"/>
    </row>
    <row r="666" spans="1:9" ht="43.5" customHeight="1" thickTop="1" thickBot="1" x14ac:dyDescent="0.3">
      <c r="A666" s="770"/>
      <c r="B666" s="758"/>
      <c r="C666" s="757"/>
      <c r="D666" s="758"/>
      <c r="E666" s="849"/>
      <c r="F666" s="761"/>
      <c r="G666" s="758"/>
      <c r="H666" s="761"/>
      <c r="I666" s="761"/>
    </row>
    <row r="667" spans="1:9" ht="43.5" customHeight="1" thickTop="1" thickBot="1" x14ac:dyDescent="0.3">
      <c r="A667" s="770"/>
      <c r="B667" s="758"/>
      <c r="C667" s="757"/>
      <c r="D667" s="758"/>
      <c r="E667" s="849"/>
      <c r="F667" s="761"/>
      <c r="G667" s="758"/>
      <c r="H667" s="761"/>
      <c r="I667" s="761"/>
    </row>
    <row r="668" spans="1:9" ht="43.5" customHeight="1" thickTop="1" thickBot="1" x14ac:dyDescent="0.3">
      <c r="A668" s="770"/>
      <c r="B668" s="758"/>
      <c r="C668" s="757"/>
      <c r="D668" s="758"/>
      <c r="E668" s="849"/>
      <c r="F668" s="761"/>
      <c r="G668" s="758"/>
      <c r="H668" s="761"/>
      <c r="I668" s="761"/>
    </row>
    <row r="669" spans="1:9" ht="43.5" customHeight="1" thickTop="1" thickBot="1" x14ac:dyDescent="0.3">
      <c r="A669" s="770"/>
      <c r="B669" s="758"/>
      <c r="C669" s="757"/>
      <c r="D669" s="758"/>
      <c r="E669" s="849"/>
      <c r="F669" s="761"/>
      <c r="G669" s="758"/>
      <c r="H669" s="761"/>
      <c r="I669" s="761"/>
    </row>
    <row r="670" spans="1:9" ht="43.5" customHeight="1" thickTop="1" thickBot="1" x14ac:dyDescent="0.3">
      <c r="A670" s="770"/>
      <c r="B670" s="758"/>
      <c r="C670" s="757"/>
      <c r="D670" s="758"/>
      <c r="E670" s="849"/>
      <c r="F670" s="761"/>
      <c r="G670" s="758"/>
      <c r="H670" s="761"/>
      <c r="I670" s="761"/>
    </row>
    <row r="671" spans="1:9" ht="43.5" customHeight="1" thickTop="1" thickBot="1" x14ac:dyDescent="0.3">
      <c r="A671" s="770"/>
      <c r="B671" s="758"/>
      <c r="C671" s="757"/>
      <c r="D671" s="758"/>
      <c r="E671" s="849"/>
      <c r="F671" s="761"/>
      <c r="G671" s="758"/>
      <c r="H671" s="761"/>
      <c r="I671" s="761"/>
    </row>
    <row r="672" spans="1:9" ht="43.5" customHeight="1" thickTop="1" thickBot="1" x14ac:dyDescent="0.3">
      <c r="A672" s="770"/>
      <c r="B672" s="758"/>
      <c r="C672" s="757"/>
      <c r="D672" s="758"/>
      <c r="E672" s="849"/>
      <c r="F672" s="761"/>
      <c r="G672" s="758"/>
      <c r="H672" s="761"/>
      <c r="I672" s="761"/>
    </row>
    <row r="673" spans="1:9" ht="43.5" customHeight="1" thickTop="1" thickBot="1" x14ac:dyDescent="0.3">
      <c r="A673" s="770"/>
      <c r="B673" s="758"/>
      <c r="C673" s="757"/>
      <c r="D673" s="758"/>
      <c r="E673" s="849"/>
      <c r="F673" s="761"/>
      <c r="G673" s="758"/>
      <c r="H673" s="761"/>
      <c r="I673" s="761"/>
    </row>
    <row r="674" spans="1:9" ht="43.5" customHeight="1" thickTop="1" thickBot="1" x14ac:dyDescent="0.3">
      <c r="A674" s="770"/>
      <c r="B674" s="758"/>
      <c r="C674" s="757"/>
      <c r="D674" s="758"/>
      <c r="E674" s="849"/>
      <c r="F674" s="761"/>
      <c r="G674" s="758"/>
      <c r="H674" s="761"/>
      <c r="I674" s="761"/>
    </row>
    <row r="675" spans="1:9" ht="43.5" customHeight="1" thickTop="1" thickBot="1" x14ac:dyDescent="0.3">
      <c r="A675" s="770"/>
      <c r="B675" s="758"/>
      <c r="C675" s="757"/>
      <c r="D675" s="758"/>
      <c r="E675" s="849"/>
      <c r="F675" s="761"/>
      <c r="G675" s="758"/>
      <c r="H675" s="761"/>
      <c r="I675" s="761"/>
    </row>
    <row r="676" spans="1:9" ht="43.5" customHeight="1" thickTop="1" thickBot="1" x14ac:dyDescent="0.3">
      <c r="A676" s="770"/>
      <c r="B676" s="758"/>
      <c r="C676" s="757"/>
      <c r="D676" s="758"/>
      <c r="E676" s="849"/>
      <c r="F676" s="761"/>
      <c r="G676" s="758"/>
      <c r="H676" s="761"/>
      <c r="I676" s="761"/>
    </row>
    <row r="677" spans="1:9" ht="43.5" customHeight="1" thickTop="1" thickBot="1" x14ac:dyDescent="0.3">
      <c r="A677" s="770"/>
      <c r="B677" s="758"/>
      <c r="C677" s="757"/>
      <c r="D677" s="758"/>
      <c r="E677" s="849"/>
      <c r="F677" s="761"/>
      <c r="G677" s="758"/>
      <c r="H677" s="761"/>
      <c r="I677" s="761"/>
    </row>
    <row r="678" spans="1:9" ht="43.5" customHeight="1" thickTop="1" thickBot="1" x14ac:dyDescent="0.3">
      <c r="A678" s="770"/>
      <c r="B678" s="758"/>
      <c r="C678" s="757"/>
      <c r="D678" s="758"/>
      <c r="E678" s="849"/>
      <c r="F678" s="761"/>
      <c r="G678" s="758"/>
      <c r="H678" s="761"/>
      <c r="I678" s="761"/>
    </row>
    <row r="679" spans="1:9" ht="43.5" customHeight="1" thickTop="1" thickBot="1" x14ac:dyDescent="0.3">
      <c r="A679" s="770"/>
      <c r="B679" s="758"/>
      <c r="C679" s="757"/>
      <c r="D679" s="758"/>
      <c r="E679" s="849"/>
      <c r="F679" s="761"/>
      <c r="G679" s="758"/>
      <c r="H679" s="761"/>
      <c r="I679" s="761"/>
    </row>
    <row r="680" spans="1:9" ht="43.5" customHeight="1" thickTop="1" thickBot="1" x14ac:dyDescent="0.3">
      <c r="A680" s="770"/>
      <c r="B680" s="758"/>
      <c r="C680" s="757"/>
      <c r="D680" s="758"/>
      <c r="E680" s="849"/>
      <c r="F680" s="761"/>
      <c r="G680" s="758"/>
      <c r="H680" s="761"/>
      <c r="I680" s="761"/>
    </row>
    <row r="681" spans="1:9" ht="43.5" customHeight="1" thickTop="1" thickBot="1" x14ac:dyDescent="0.3">
      <c r="A681" s="770"/>
      <c r="B681" s="758"/>
      <c r="C681" s="757"/>
      <c r="D681" s="758"/>
      <c r="E681" s="849"/>
      <c r="F681" s="761"/>
      <c r="G681" s="758"/>
      <c r="H681" s="761"/>
      <c r="I681" s="761"/>
    </row>
    <row r="682" spans="1:9" ht="43.5" customHeight="1" thickTop="1" thickBot="1" x14ac:dyDescent="0.3">
      <c r="A682" s="770"/>
      <c r="B682" s="758"/>
      <c r="C682" s="757"/>
      <c r="D682" s="758"/>
      <c r="E682" s="849"/>
      <c r="F682" s="761"/>
      <c r="G682" s="758"/>
      <c r="H682" s="761"/>
      <c r="I682" s="761"/>
    </row>
    <row r="683" spans="1:9" ht="43.5" customHeight="1" thickTop="1" thickBot="1" x14ac:dyDescent="0.3">
      <c r="A683" s="770"/>
      <c r="B683" s="758"/>
      <c r="C683" s="757"/>
      <c r="D683" s="758"/>
      <c r="E683" s="849"/>
      <c r="F683" s="761"/>
      <c r="G683" s="758"/>
      <c r="H683" s="761"/>
      <c r="I683" s="761"/>
    </row>
    <row r="684" spans="1:9" ht="43.5" customHeight="1" thickTop="1" thickBot="1" x14ac:dyDescent="0.3">
      <c r="A684" s="770"/>
      <c r="B684" s="758"/>
      <c r="C684" s="757"/>
      <c r="D684" s="758"/>
      <c r="E684" s="849"/>
      <c r="F684" s="761"/>
      <c r="G684" s="758"/>
      <c r="H684" s="761"/>
      <c r="I684" s="761"/>
    </row>
    <row r="685" spans="1:9" ht="43.5" customHeight="1" thickTop="1" thickBot="1" x14ac:dyDescent="0.3">
      <c r="A685" s="770"/>
      <c r="B685" s="758"/>
      <c r="C685" s="757"/>
      <c r="D685" s="758"/>
      <c r="E685" s="849"/>
      <c r="F685" s="761"/>
      <c r="G685" s="758"/>
      <c r="H685" s="761"/>
      <c r="I685" s="761"/>
    </row>
    <row r="686" spans="1:9" ht="43.5" customHeight="1" thickTop="1" thickBot="1" x14ac:dyDescent="0.3">
      <c r="A686" s="770"/>
      <c r="B686" s="758"/>
      <c r="C686" s="757"/>
      <c r="D686" s="758"/>
      <c r="E686" s="849"/>
      <c r="F686" s="761"/>
      <c r="G686" s="758"/>
      <c r="H686" s="761"/>
      <c r="I686" s="761"/>
    </row>
    <row r="687" spans="1:9" ht="43.5" customHeight="1" thickTop="1" thickBot="1" x14ac:dyDescent="0.3">
      <c r="A687" s="770"/>
      <c r="B687" s="758"/>
      <c r="C687" s="757"/>
      <c r="D687" s="758"/>
      <c r="E687" s="849"/>
      <c r="F687" s="761"/>
      <c r="G687" s="758"/>
      <c r="H687" s="761"/>
      <c r="I687" s="761"/>
    </row>
    <row r="688" spans="1:9" ht="43.5" customHeight="1" thickTop="1" thickBot="1" x14ac:dyDescent="0.3">
      <c r="A688" s="770"/>
      <c r="B688" s="758"/>
      <c r="C688" s="757"/>
      <c r="D688" s="758"/>
      <c r="E688" s="849"/>
      <c r="F688" s="761"/>
      <c r="G688" s="758"/>
      <c r="H688" s="761"/>
      <c r="I688" s="761"/>
    </row>
    <row r="689" spans="1:9" ht="43.5" customHeight="1" thickTop="1" thickBot="1" x14ac:dyDescent="0.3">
      <c r="A689" s="770"/>
      <c r="B689" s="758"/>
      <c r="C689" s="757"/>
      <c r="D689" s="758"/>
      <c r="E689" s="849"/>
      <c r="F689" s="761"/>
      <c r="G689" s="758"/>
      <c r="H689" s="761"/>
      <c r="I689" s="761"/>
    </row>
    <row r="690" spans="1:9" ht="43.5" customHeight="1" thickTop="1" thickBot="1" x14ac:dyDescent="0.3">
      <c r="A690" s="770"/>
      <c r="B690" s="758"/>
      <c r="C690" s="757"/>
      <c r="D690" s="758"/>
      <c r="E690" s="849"/>
      <c r="F690" s="761"/>
      <c r="G690" s="758"/>
      <c r="H690" s="761"/>
      <c r="I690" s="761"/>
    </row>
    <row r="691" spans="1:9" ht="43.5" customHeight="1" thickTop="1" thickBot="1" x14ac:dyDescent="0.3">
      <c r="A691" s="770"/>
      <c r="B691" s="758"/>
      <c r="C691" s="757"/>
      <c r="D691" s="758"/>
      <c r="E691" s="849"/>
      <c r="F691" s="761"/>
      <c r="G691" s="758"/>
      <c r="H691" s="761"/>
      <c r="I691" s="761"/>
    </row>
    <row r="692" spans="1:9" ht="43.5" customHeight="1" thickTop="1" thickBot="1" x14ac:dyDescent="0.3">
      <c r="A692" s="770"/>
      <c r="B692" s="758"/>
      <c r="C692" s="757"/>
      <c r="D692" s="758"/>
      <c r="E692" s="849"/>
      <c r="F692" s="761"/>
      <c r="G692" s="758"/>
      <c r="H692" s="761"/>
      <c r="I692" s="761"/>
    </row>
    <row r="693" spans="1:9" ht="43.5" customHeight="1" thickTop="1" thickBot="1" x14ac:dyDescent="0.3">
      <c r="A693" s="770"/>
      <c r="B693" s="758"/>
      <c r="C693" s="757"/>
      <c r="D693" s="758"/>
      <c r="E693" s="849"/>
      <c r="F693" s="761"/>
      <c r="G693" s="758"/>
      <c r="H693" s="761"/>
      <c r="I693" s="761"/>
    </row>
    <row r="694" spans="1:9" ht="43.5" customHeight="1" thickTop="1" thickBot="1" x14ac:dyDescent="0.3">
      <c r="A694" s="770"/>
      <c r="B694" s="758"/>
      <c r="C694" s="757"/>
      <c r="D694" s="758"/>
      <c r="E694" s="849"/>
      <c r="F694" s="761"/>
      <c r="G694" s="758"/>
      <c r="H694" s="761"/>
      <c r="I694" s="761"/>
    </row>
    <row r="695" spans="1:9" ht="43.5" customHeight="1" thickTop="1" thickBot="1" x14ac:dyDescent="0.3">
      <c r="A695" s="770"/>
      <c r="B695" s="758"/>
      <c r="C695" s="757"/>
      <c r="D695" s="758"/>
      <c r="E695" s="849"/>
      <c r="F695" s="761"/>
      <c r="G695" s="758"/>
      <c r="H695" s="761"/>
      <c r="I695" s="761"/>
    </row>
    <row r="696" spans="1:9" ht="43.5" customHeight="1" thickTop="1" thickBot="1" x14ac:dyDescent="0.3">
      <c r="A696" s="770"/>
      <c r="B696" s="758"/>
      <c r="C696" s="757"/>
      <c r="D696" s="758"/>
      <c r="E696" s="849"/>
      <c r="F696" s="761"/>
      <c r="G696" s="758"/>
      <c r="H696" s="761"/>
      <c r="I696" s="761"/>
    </row>
    <row r="697" spans="1:9" ht="43.5" customHeight="1" thickTop="1" thickBot="1" x14ac:dyDescent="0.3">
      <c r="A697" s="770"/>
      <c r="B697" s="758"/>
      <c r="C697" s="757"/>
      <c r="D697" s="758"/>
      <c r="E697" s="849"/>
      <c r="F697" s="761"/>
      <c r="G697" s="758"/>
      <c r="H697" s="761"/>
      <c r="I697" s="761"/>
    </row>
    <row r="698" spans="1:9" ht="43.5" customHeight="1" thickTop="1" thickBot="1" x14ac:dyDescent="0.3">
      <c r="A698" s="770"/>
      <c r="B698" s="758"/>
      <c r="C698" s="757"/>
      <c r="D698" s="758"/>
      <c r="E698" s="849"/>
      <c r="F698" s="761"/>
      <c r="G698" s="758"/>
      <c r="H698" s="761"/>
      <c r="I698" s="761"/>
    </row>
    <row r="699" spans="1:9" ht="43.5" customHeight="1" thickTop="1" thickBot="1" x14ac:dyDescent="0.3">
      <c r="A699" s="770"/>
      <c r="B699" s="758"/>
      <c r="C699" s="757"/>
      <c r="D699" s="758"/>
      <c r="E699" s="849"/>
      <c r="F699" s="761"/>
      <c r="G699" s="758"/>
      <c r="H699" s="761"/>
      <c r="I699" s="761"/>
    </row>
    <row r="700" spans="1:9" ht="43.5" customHeight="1" thickTop="1" thickBot="1" x14ac:dyDescent="0.3">
      <c r="A700" s="770"/>
      <c r="B700" s="758"/>
      <c r="C700" s="757"/>
      <c r="D700" s="758"/>
      <c r="E700" s="849"/>
      <c r="F700" s="761"/>
      <c r="G700" s="758"/>
      <c r="H700" s="761"/>
      <c r="I700" s="761"/>
    </row>
    <row r="701" spans="1:9" ht="43.5" customHeight="1" thickTop="1" thickBot="1" x14ac:dyDescent="0.3">
      <c r="A701" s="770"/>
      <c r="B701" s="758"/>
      <c r="C701" s="757"/>
      <c r="D701" s="758"/>
      <c r="E701" s="849"/>
      <c r="F701" s="761"/>
      <c r="G701" s="758"/>
      <c r="H701" s="761"/>
      <c r="I701" s="761"/>
    </row>
    <row r="702" spans="1:9" ht="43.5" customHeight="1" thickTop="1" thickBot="1" x14ac:dyDescent="0.3">
      <c r="A702" s="770"/>
      <c r="B702" s="758"/>
      <c r="C702" s="757"/>
      <c r="D702" s="758"/>
      <c r="E702" s="849"/>
      <c r="F702" s="761"/>
      <c r="G702" s="758"/>
      <c r="H702" s="761"/>
      <c r="I702" s="761"/>
    </row>
    <row r="703" spans="1:9" ht="43.5" customHeight="1" thickTop="1" thickBot="1" x14ac:dyDescent="0.3">
      <c r="A703" s="770"/>
      <c r="B703" s="758"/>
      <c r="C703" s="757"/>
      <c r="D703" s="758"/>
      <c r="E703" s="849"/>
      <c r="F703" s="761"/>
      <c r="G703" s="758"/>
      <c r="H703" s="761"/>
      <c r="I703" s="761"/>
    </row>
    <row r="704" spans="1:9" ht="43.5" customHeight="1" thickTop="1" thickBot="1" x14ac:dyDescent="0.3">
      <c r="A704" s="770"/>
      <c r="B704" s="758"/>
      <c r="C704" s="757"/>
      <c r="D704" s="758"/>
      <c r="E704" s="849"/>
      <c r="F704" s="761"/>
      <c r="G704" s="758"/>
      <c r="H704" s="761"/>
      <c r="I704" s="761"/>
    </row>
    <row r="705" spans="1:9" ht="43.5" customHeight="1" thickTop="1" thickBot="1" x14ac:dyDescent="0.3">
      <c r="A705" s="770"/>
      <c r="B705" s="758"/>
      <c r="C705" s="757"/>
      <c r="D705" s="758"/>
      <c r="E705" s="849"/>
      <c r="F705" s="761"/>
      <c r="G705" s="758"/>
      <c r="H705" s="761"/>
      <c r="I705" s="761"/>
    </row>
    <row r="706" spans="1:9" ht="43.5" customHeight="1" thickTop="1" thickBot="1" x14ac:dyDescent="0.3">
      <c r="A706" s="770"/>
      <c r="B706" s="758"/>
      <c r="C706" s="757"/>
      <c r="D706" s="758"/>
      <c r="E706" s="849"/>
      <c r="F706" s="761"/>
      <c r="G706" s="758"/>
      <c r="H706" s="761"/>
      <c r="I706" s="761"/>
    </row>
    <row r="707" spans="1:9" ht="43.5" customHeight="1" thickTop="1" thickBot="1" x14ac:dyDescent="0.3">
      <c r="A707" s="770"/>
      <c r="B707" s="758"/>
      <c r="C707" s="757"/>
      <c r="D707" s="758"/>
      <c r="E707" s="849"/>
      <c r="F707" s="761"/>
      <c r="G707" s="758"/>
      <c r="H707" s="761"/>
      <c r="I707" s="761"/>
    </row>
    <row r="708" spans="1:9" ht="43.5" customHeight="1" thickTop="1" thickBot="1" x14ac:dyDescent="0.3">
      <c r="A708" s="770"/>
      <c r="B708" s="758"/>
      <c r="C708" s="757"/>
      <c r="D708" s="758"/>
      <c r="E708" s="849"/>
      <c r="F708" s="761"/>
      <c r="G708" s="758"/>
      <c r="H708" s="761"/>
      <c r="I708" s="761"/>
    </row>
    <row r="709" spans="1:9" ht="43.5" customHeight="1" thickTop="1" thickBot="1" x14ac:dyDescent="0.3">
      <c r="A709" s="770"/>
      <c r="B709" s="758"/>
      <c r="C709" s="757"/>
      <c r="D709" s="758"/>
      <c r="E709" s="849"/>
      <c r="F709" s="761"/>
      <c r="G709" s="758"/>
      <c r="H709" s="761"/>
      <c r="I709" s="761"/>
    </row>
    <row r="710" spans="1:9" ht="43.5" customHeight="1" thickTop="1" thickBot="1" x14ac:dyDescent="0.3">
      <c r="A710" s="770"/>
      <c r="B710" s="758"/>
      <c r="C710" s="757"/>
      <c r="D710" s="758"/>
      <c r="E710" s="849"/>
      <c r="F710" s="761"/>
      <c r="G710" s="758"/>
      <c r="H710" s="761"/>
      <c r="I710" s="761"/>
    </row>
    <row r="711" spans="1:9" ht="43.5" customHeight="1" thickTop="1" thickBot="1" x14ac:dyDescent="0.3">
      <c r="A711" s="770"/>
      <c r="B711" s="758"/>
      <c r="C711" s="757"/>
      <c r="D711" s="758"/>
      <c r="E711" s="849"/>
      <c r="F711" s="761"/>
      <c r="G711" s="758"/>
      <c r="H711" s="761"/>
      <c r="I711" s="761"/>
    </row>
    <row r="712" spans="1:9" ht="43.5" customHeight="1" thickTop="1" thickBot="1" x14ac:dyDescent="0.3">
      <c r="A712" s="770"/>
      <c r="B712" s="758"/>
      <c r="C712" s="757"/>
      <c r="D712" s="758"/>
      <c r="E712" s="849"/>
      <c r="F712" s="761"/>
      <c r="G712" s="758"/>
      <c r="H712" s="761"/>
      <c r="I712" s="761"/>
    </row>
    <row r="713" spans="1:9" ht="43.5" customHeight="1" thickTop="1" thickBot="1" x14ac:dyDescent="0.3">
      <c r="A713" s="770"/>
      <c r="B713" s="758"/>
      <c r="C713" s="757"/>
      <c r="D713" s="758"/>
      <c r="E713" s="849"/>
      <c r="F713" s="761"/>
      <c r="G713" s="758"/>
      <c r="H713" s="761"/>
      <c r="I713" s="761"/>
    </row>
    <row r="714" spans="1:9" ht="43.5" customHeight="1" thickTop="1" thickBot="1" x14ac:dyDescent="0.3">
      <c r="A714" s="770"/>
      <c r="B714" s="758"/>
      <c r="C714" s="757"/>
      <c r="D714" s="758"/>
      <c r="E714" s="849"/>
      <c r="F714" s="761"/>
      <c r="G714" s="758"/>
      <c r="H714" s="761"/>
      <c r="I714" s="761"/>
    </row>
    <row r="715" spans="1:9" ht="43.5" customHeight="1" thickTop="1" thickBot="1" x14ac:dyDescent="0.3">
      <c r="A715" s="770"/>
      <c r="B715" s="758"/>
      <c r="C715" s="757"/>
      <c r="D715" s="758"/>
      <c r="E715" s="849"/>
      <c r="F715" s="761"/>
      <c r="G715" s="758"/>
      <c r="H715" s="761"/>
      <c r="I715" s="761"/>
    </row>
    <row r="716" spans="1:9" ht="43.5" customHeight="1" thickTop="1" thickBot="1" x14ac:dyDescent="0.3">
      <c r="A716" s="770"/>
      <c r="B716" s="758"/>
      <c r="C716" s="757"/>
      <c r="D716" s="758"/>
      <c r="E716" s="849"/>
      <c r="F716" s="761"/>
      <c r="G716" s="758"/>
      <c r="H716" s="761"/>
      <c r="I716" s="761"/>
    </row>
    <row r="717" spans="1:9" ht="43.5" customHeight="1" thickTop="1" thickBot="1" x14ac:dyDescent="0.3">
      <c r="A717" s="770"/>
      <c r="B717" s="758"/>
      <c r="C717" s="757"/>
      <c r="D717" s="758"/>
      <c r="E717" s="849"/>
      <c r="F717" s="761"/>
      <c r="G717" s="758"/>
      <c r="H717" s="761"/>
      <c r="I717" s="761"/>
    </row>
    <row r="718" spans="1:9" ht="43.5" customHeight="1" thickTop="1" thickBot="1" x14ac:dyDescent="0.3">
      <c r="A718" s="770"/>
      <c r="B718" s="758"/>
      <c r="C718" s="757"/>
      <c r="D718" s="758"/>
      <c r="E718" s="849"/>
      <c r="F718" s="761"/>
      <c r="G718" s="758"/>
      <c r="H718" s="761"/>
      <c r="I718" s="761"/>
    </row>
    <row r="719" spans="1:9" ht="43.5" customHeight="1" thickTop="1" thickBot="1" x14ac:dyDescent="0.3">
      <c r="A719" s="770"/>
      <c r="B719" s="758"/>
      <c r="C719" s="757"/>
      <c r="D719" s="758"/>
      <c r="E719" s="849"/>
      <c r="F719" s="761"/>
      <c r="G719" s="758"/>
      <c r="H719" s="761"/>
      <c r="I719" s="761"/>
    </row>
    <row r="720" spans="1:9" ht="43.5" customHeight="1" thickTop="1" thickBot="1" x14ac:dyDescent="0.3">
      <c r="A720" s="770"/>
      <c r="B720" s="758"/>
      <c r="C720" s="757"/>
      <c r="D720" s="758"/>
      <c r="E720" s="849"/>
      <c r="F720" s="761"/>
      <c r="G720" s="758"/>
      <c r="H720" s="761"/>
      <c r="I720" s="761"/>
    </row>
    <row r="721" spans="1:9" ht="43.5" customHeight="1" thickTop="1" thickBot="1" x14ac:dyDescent="0.3">
      <c r="A721" s="770"/>
      <c r="B721" s="758"/>
      <c r="C721" s="757"/>
      <c r="D721" s="758"/>
      <c r="E721" s="849"/>
      <c r="F721" s="761"/>
      <c r="G721" s="758"/>
      <c r="H721" s="761"/>
      <c r="I721" s="761"/>
    </row>
    <row r="722" spans="1:9" ht="43.5" customHeight="1" thickTop="1" thickBot="1" x14ac:dyDescent="0.3">
      <c r="A722" s="770"/>
      <c r="B722" s="758"/>
      <c r="C722" s="757"/>
      <c r="D722" s="758"/>
      <c r="E722" s="849"/>
      <c r="F722" s="761"/>
      <c r="G722" s="758"/>
      <c r="H722" s="761"/>
      <c r="I722" s="761"/>
    </row>
    <row r="723" spans="1:9" ht="43.5" customHeight="1" thickTop="1" thickBot="1" x14ac:dyDescent="0.3">
      <c r="A723" s="770"/>
      <c r="B723" s="758"/>
      <c r="C723" s="757"/>
      <c r="D723" s="758"/>
      <c r="E723" s="849"/>
      <c r="F723" s="761"/>
      <c r="G723" s="758"/>
      <c r="H723" s="761"/>
      <c r="I723" s="761"/>
    </row>
    <row r="724" spans="1:9" ht="43.5" customHeight="1" thickTop="1" thickBot="1" x14ac:dyDescent="0.3">
      <c r="A724" s="770"/>
      <c r="B724" s="758"/>
      <c r="C724" s="757"/>
      <c r="D724" s="758"/>
      <c r="E724" s="849"/>
      <c r="F724" s="761"/>
      <c r="G724" s="758"/>
      <c r="H724" s="761"/>
      <c r="I724" s="761"/>
    </row>
    <row r="725" spans="1:9" ht="43.5" customHeight="1" thickTop="1" thickBot="1" x14ac:dyDescent="0.3">
      <c r="A725" s="770"/>
      <c r="B725" s="758"/>
      <c r="C725" s="757"/>
      <c r="D725" s="758"/>
      <c r="E725" s="849"/>
      <c r="F725" s="761"/>
      <c r="G725" s="758"/>
      <c r="H725" s="761"/>
      <c r="I725" s="761"/>
    </row>
    <row r="726" spans="1:9" ht="43.5" customHeight="1" thickTop="1" thickBot="1" x14ac:dyDescent="0.3">
      <c r="A726" s="770"/>
      <c r="B726" s="758"/>
      <c r="C726" s="757"/>
      <c r="D726" s="758"/>
      <c r="E726" s="849"/>
      <c r="F726" s="761"/>
      <c r="G726" s="758"/>
      <c r="H726" s="761"/>
      <c r="I726" s="761"/>
    </row>
    <row r="727" spans="1:9" ht="43.5" customHeight="1" thickTop="1" thickBot="1" x14ac:dyDescent="0.3">
      <c r="A727" s="770"/>
      <c r="B727" s="758"/>
      <c r="C727" s="757"/>
      <c r="D727" s="758"/>
      <c r="E727" s="849"/>
      <c r="F727" s="761"/>
      <c r="G727" s="758"/>
      <c r="H727" s="761"/>
      <c r="I727" s="761"/>
    </row>
    <row r="728" spans="1:9" ht="43.5" customHeight="1" thickTop="1" thickBot="1" x14ac:dyDescent="0.3">
      <c r="A728" s="770"/>
      <c r="B728" s="758"/>
      <c r="C728" s="757"/>
      <c r="D728" s="758"/>
      <c r="E728" s="849"/>
      <c r="F728" s="761"/>
      <c r="G728" s="758"/>
      <c r="H728" s="761"/>
      <c r="I728" s="761"/>
    </row>
    <row r="729" spans="1:9" ht="43.5" customHeight="1" thickTop="1" thickBot="1" x14ac:dyDescent="0.3">
      <c r="A729" s="770"/>
      <c r="B729" s="758"/>
      <c r="C729" s="757"/>
      <c r="D729" s="758"/>
      <c r="E729" s="849"/>
      <c r="F729" s="761"/>
      <c r="G729" s="758"/>
      <c r="H729" s="761"/>
      <c r="I729" s="761"/>
    </row>
    <row r="730" spans="1:9" ht="43.5" customHeight="1" thickTop="1" thickBot="1" x14ac:dyDescent="0.3">
      <c r="A730" s="770"/>
      <c r="B730" s="758"/>
      <c r="C730" s="757"/>
      <c r="D730" s="758"/>
      <c r="E730" s="849"/>
      <c r="F730" s="761"/>
      <c r="G730" s="758"/>
      <c r="H730" s="761"/>
      <c r="I730" s="761"/>
    </row>
    <row r="731" spans="1:9" ht="43.5" customHeight="1" thickTop="1" thickBot="1" x14ac:dyDescent="0.3">
      <c r="A731" s="770"/>
      <c r="B731" s="758"/>
      <c r="C731" s="757"/>
      <c r="D731" s="758"/>
      <c r="E731" s="849"/>
      <c r="F731" s="761"/>
      <c r="G731" s="758"/>
      <c r="H731" s="761"/>
      <c r="I731" s="761"/>
    </row>
    <row r="732" spans="1:9" ht="43.5" customHeight="1" thickTop="1" thickBot="1" x14ac:dyDescent="0.3">
      <c r="A732" s="770"/>
      <c r="B732" s="758"/>
      <c r="C732" s="757"/>
      <c r="D732" s="758"/>
      <c r="E732" s="849"/>
      <c r="F732" s="761"/>
      <c r="G732" s="758"/>
      <c r="H732" s="761"/>
      <c r="I732" s="761"/>
    </row>
    <row r="733" spans="1:9" ht="43.5" customHeight="1" thickTop="1" thickBot="1" x14ac:dyDescent="0.3">
      <c r="A733" s="770"/>
      <c r="B733" s="758"/>
      <c r="C733" s="757"/>
      <c r="D733" s="758"/>
      <c r="E733" s="849"/>
      <c r="F733" s="761"/>
      <c r="G733" s="758"/>
      <c r="H733" s="761"/>
      <c r="I733" s="761"/>
    </row>
    <row r="734" spans="1:9" ht="43.5" customHeight="1" thickTop="1" thickBot="1" x14ac:dyDescent="0.3">
      <c r="A734" s="770"/>
      <c r="B734" s="758"/>
      <c r="C734" s="757"/>
      <c r="D734" s="758"/>
      <c r="E734" s="849"/>
      <c r="F734" s="761"/>
      <c r="G734" s="758"/>
      <c r="H734" s="761"/>
      <c r="I734" s="761"/>
    </row>
    <row r="735" spans="1:9" ht="43.5" customHeight="1" thickTop="1" thickBot="1" x14ac:dyDescent="0.3">
      <c r="A735" s="770"/>
      <c r="B735" s="758"/>
      <c r="C735" s="757"/>
      <c r="D735" s="758"/>
      <c r="E735" s="849"/>
      <c r="F735" s="761"/>
      <c r="G735" s="758"/>
      <c r="H735" s="761"/>
      <c r="I735" s="761"/>
    </row>
    <row r="736" spans="1:9" ht="43.5" customHeight="1" thickTop="1" thickBot="1" x14ac:dyDescent="0.3">
      <c r="A736" s="770"/>
      <c r="B736" s="758"/>
      <c r="C736" s="757"/>
      <c r="D736" s="758"/>
      <c r="E736" s="849"/>
      <c r="F736" s="761"/>
      <c r="G736" s="758"/>
      <c r="H736" s="761"/>
      <c r="I736" s="761"/>
    </row>
    <row r="737" spans="1:9" ht="43.5" customHeight="1" thickTop="1" thickBot="1" x14ac:dyDescent="0.3">
      <c r="A737" s="770"/>
      <c r="B737" s="758"/>
      <c r="C737" s="757"/>
      <c r="D737" s="758"/>
      <c r="E737" s="849"/>
      <c r="F737" s="761"/>
      <c r="G737" s="758"/>
      <c r="H737" s="761"/>
      <c r="I737" s="761"/>
    </row>
    <row r="738" spans="1:9" ht="43.5" customHeight="1" thickTop="1" thickBot="1" x14ac:dyDescent="0.3">
      <c r="A738" s="770"/>
      <c r="B738" s="758"/>
      <c r="C738" s="757"/>
      <c r="D738" s="758"/>
      <c r="E738" s="849"/>
      <c r="F738" s="761"/>
      <c r="G738" s="758"/>
      <c r="H738" s="761"/>
      <c r="I738" s="761"/>
    </row>
    <row r="739" spans="1:9" ht="43.5" customHeight="1" thickTop="1" thickBot="1" x14ac:dyDescent="0.3">
      <c r="A739" s="770"/>
      <c r="B739" s="758"/>
      <c r="C739" s="757"/>
      <c r="D739" s="758"/>
      <c r="E739" s="849"/>
      <c r="F739" s="761"/>
      <c r="G739" s="758"/>
      <c r="H739" s="761"/>
      <c r="I739" s="761"/>
    </row>
    <row r="740" spans="1:9" ht="43.5" customHeight="1" thickTop="1" thickBot="1" x14ac:dyDescent="0.3">
      <c r="A740" s="770"/>
      <c r="B740" s="758"/>
      <c r="C740" s="757"/>
      <c r="D740" s="758"/>
      <c r="E740" s="849"/>
      <c r="F740" s="761"/>
      <c r="G740" s="758"/>
      <c r="H740" s="761"/>
      <c r="I740" s="761"/>
    </row>
    <row r="741" spans="1:9" ht="43.5" customHeight="1" thickTop="1" thickBot="1" x14ac:dyDescent="0.3">
      <c r="A741" s="770"/>
      <c r="B741" s="758"/>
      <c r="C741" s="757"/>
      <c r="D741" s="758"/>
      <c r="E741" s="849"/>
      <c r="F741" s="761"/>
      <c r="G741" s="758"/>
      <c r="H741" s="761"/>
      <c r="I741" s="761"/>
    </row>
    <row r="742" spans="1:9" ht="43.5" customHeight="1" thickTop="1" thickBot="1" x14ac:dyDescent="0.3">
      <c r="A742" s="770"/>
      <c r="B742" s="758"/>
      <c r="C742" s="757"/>
      <c r="D742" s="758"/>
      <c r="E742" s="849"/>
      <c r="F742" s="761"/>
      <c r="G742" s="758"/>
      <c r="H742" s="761"/>
      <c r="I742" s="761"/>
    </row>
    <row r="743" spans="1:9" ht="43.5" customHeight="1" thickTop="1" thickBot="1" x14ac:dyDescent="0.3">
      <c r="A743" s="770"/>
      <c r="B743" s="758"/>
      <c r="C743" s="757"/>
      <c r="D743" s="758"/>
      <c r="E743" s="849"/>
      <c r="F743" s="761"/>
      <c r="G743" s="758"/>
      <c r="H743" s="761"/>
      <c r="I743" s="761"/>
    </row>
    <row r="744" spans="1:9" ht="43.5" customHeight="1" thickTop="1" thickBot="1" x14ac:dyDescent="0.3">
      <c r="A744" s="770"/>
      <c r="B744" s="758"/>
      <c r="C744" s="757"/>
      <c r="D744" s="758"/>
      <c r="E744" s="849"/>
      <c r="F744" s="761"/>
      <c r="G744" s="758"/>
      <c r="H744" s="761"/>
      <c r="I744" s="761"/>
    </row>
    <row r="745" spans="1:9" ht="43.5" customHeight="1" thickTop="1" thickBot="1" x14ac:dyDescent="0.3">
      <c r="A745" s="770"/>
      <c r="B745" s="758"/>
      <c r="C745" s="757"/>
      <c r="D745" s="758"/>
      <c r="E745" s="849"/>
      <c r="F745" s="761"/>
      <c r="G745" s="758"/>
      <c r="H745" s="761"/>
      <c r="I745" s="761"/>
    </row>
    <row r="746" spans="1:9" ht="43.5" customHeight="1" thickTop="1" thickBot="1" x14ac:dyDescent="0.3">
      <c r="A746" s="770"/>
      <c r="B746" s="758"/>
      <c r="C746" s="757"/>
      <c r="D746" s="758"/>
      <c r="E746" s="849"/>
      <c r="F746" s="761"/>
      <c r="G746" s="758"/>
      <c r="H746" s="761"/>
      <c r="I746" s="761"/>
    </row>
    <row r="747" spans="1:9" ht="43.5" customHeight="1" thickTop="1" thickBot="1" x14ac:dyDescent="0.3">
      <c r="A747" s="770"/>
      <c r="B747" s="758"/>
      <c r="C747" s="757"/>
      <c r="D747" s="758"/>
      <c r="E747" s="849"/>
      <c r="F747" s="761"/>
      <c r="G747" s="758"/>
      <c r="H747" s="761"/>
      <c r="I747" s="761"/>
    </row>
    <row r="748" spans="1:9" ht="43.5" customHeight="1" thickTop="1" thickBot="1" x14ac:dyDescent="0.3">
      <c r="A748" s="770"/>
      <c r="B748" s="758"/>
      <c r="C748" s="757"/>
      <c r="D748" s="758"/>
      <c r="E748" s="849"/>
      <c r="F748" s="761"/>
      <c r="G748" s="758"/>
      <c r="H748" s="761"/>
      <c r="I748" s="761"/>
    </row>
    <row r="749" spans="1:9" ht="43.5" customHeight="1" thickTop="1" thickBot="1" x14ac:dyDescent="0.3">
      <c r="A749" s="770"/>
      <c r="B749" s="758"/>
      <c r="C749" s="757"/>
      <c r="D749" s="758"/>
      <c r="E749" s="849"/>
      <c r="F749" s="761"/>
      <c r="G749" s="758"/>
      <c r="H749" s="761"/>
      <c r="I749" s="761"/>
    </row>
    <row r="750" spans="1:9" ht="43.5" customHeight="1" thickTop="1" thickBot="1" x14ac:dyDescent="0.3">
      <c r="A750" s="770"/>
      <c r="B750" s="758"/>
      <c r="C750" s="757"/>
      <c r="D750" s="758"/>
      <c r="E750" s="849"/>
      <c r="F750" s="761"/>
      <c r="G750" s="758"/>
      <c r="H750" s="761"/>
      <c r="I750" s="761"/>
    </row>
    <row r="751" spans="1:9" ht="43.5" customHeight="1" thickTop="1" thickBot="1" x14ac:dyDescent="0.3">
      <c r="A751" s="770"/>
      <c r="B751" s="758"/>
      <c r="C751" s="757"/>
      <c r="D751" s="758"/>
      <c r="E751" s="849"/>
      <c r="F751" s="761"/>
      <c r="G751" s="758"/>
      <c r="H751" s="761"/>
      <c r="I751" s="761"/>
    </row>
    <row r="752" spans="1:9" ht="43.5" customHeight="1" thickTop="1" thickBot="1" x14ac:dyDescent="0.3">
      <c r="A752" s="770"/>
      <c r="B752" s="758"/>
      <c r="C752" s="757"/>
      <c r="D752" s="758"/>
      <c r="E752" s="849"/>
      <c r="F752" s="761"/>
      <c r="G752" s="758"/>
      <c r="H752" s="761"/>
      <c r="I752" s="761"/>
    </row>
    <row r="753" spans="1:9" ht="43.5" customHeight="1" thickTop="1" thickBot="1" x14ac:dyDescent="0.3">
      <c r="A753" s="770"/>
      <c r="B753" s="758"/>
      <c r="C753" s="757"/>
      <c r="D753" s="758"/>
      <c r="E753" s="849"/>
      <c r="F753" s="761"/>
      <c r="G753" s="758"/>
      <c r="H753" s="761"/>
      <c r="I753" s="761"/>
    </row>
    <row r="754" spans="1:9" ht="43.5" customHeight="1" thickTop="1" thickBot="1" x14ac:dyDescent="0.3">
      <c r="A754" s="770"/>
      <c r="B754" s="758"/>
      <c r="C754" s="757"/>
      <c r="D754" s="758"/>
      <c r="E754" s="849"/>
      <c r="F754" s="761"/>
      <c r="G754" s="758"/>
      <c r="H754" s="761"/>
      <c r="I754" s="761"/>
    </row>
    <row r="755" spans="1:9" ht="43.5" customHeight="1" thickTop="1" thickBot="1" x14ac:dyDescent="0.3">
      <c r="A755" s="770"/>
      <c r="B755" s="758"/>
      <c r="C755" s="757"/>
      <c r="D755" s="758"/>
      <c r="E755" s="849"/>
      <c r="F755" s="761"/>
      <c r="G755" s="758"/>
      <c r="H755" s="761"/>
      <c r="I755" s="761"/>
    </row>
    <row r="756" spans="1:9" ht="43.5" customHeight="1" thickTop="1" thickBot="1" x14ac:dyDescent="0.3">
      <c r="A756" s="770"/>
      <c r="B756" s="758"/>
      <c r="C756" s="757"/>
      <c r="D756" s="758"/>
      <c r="E756" s="849"/>
      <c r="F756" s="761"/>
      <c r="G756" s="758"/>
      <c r="H756" s="761"/>
      <c r="I756" s="761"/>
    </row>
    <row r="757" spans="1:9" ht="43.5" customHeight="1" thickTop="1" thickBot="1" x14ac:dyDescent="0.3">
      <c r="A757" s="770"/>
      <c r="B757" s="758"/>
      <c r="C757" s="757"/>
      <c r="D757" s="758"/>
      <c r="E757" s="849"/>
      <c r="F757" s="761"/>
      <c r="G757" s="758"/>
      <c r="H757" s="761"/>
      <c r="I757" s="761"/>
    </row>
    <row r="758" spans="1:9" ht="43.5" customHeight="1" thickTop="1" thickBot="1" x14ac:dyDescent="0.3">
      <c r="A758" s="770"/>
      <c r="B758" s="758"/>
      <c r="C758" s="757"/>
      <c r="D758" s="758"/>
      <c r="E758" s="849"/>
      <c r="F758" s="761"/>
      <c r="G758" s="758"/>
      <c r="H758" s="761"/>
      <c r="I758" s="761"/>
    </row>
    <row r="759" spans="1:9" ht="43.5" customHeight="1" thickTop="1" thickBot="1" x14ac:dyDescent="0.3">
      <c r="A759" s="770"/>
      <c r="B759" s="758"/>
      <c r="C759" s="757"/>
      <c r="D759" s="758"/>
      <c r="E759" s="849"/>
      <c r="F759" s="761"/>
      <c r="G759" s="758"/>
      <c r="H759" s="761"/>
      <c r="I759" s="761"/>
    </row>
    <row r="760" spans="1:9" ht="43.5" customHeight="1" thickTop="1" thickBot="1" x14ac:dyDescent="0.3">
      <c r="A760" s="770"/>
      <c r="B760" s="758"/>
      <c r="C760" s="757"/>
      <c r="D760" s="758"/>
      <c r="E760" s="849"/>
      <c r="F760" s="761"/>
      <c r="G760" s="758"/>
      <c r="H760" s="761"/>
      <c r="I760" s="761"/>
    </row>
    <row r="761" spans="1:9" ht="43.5" customHeight="1" thickTop="1" thickBot="1" x14ac:dyDescent="0.3">
      <c r="A761" s="770"/>
      <c r="B761" s="758"/>
      <c r="C761" s="757"/>
      <c r="D761" s="758"/>
      <c r="E761" s="849"/>
      <c r="F761" s="761"/>
      <c r="G761" s="758"/>
      <c r="H761" s="761"/>
      <c r="I761" s="761"/>
    </row>
    <row r="762" spans="1:9" ht="43.5" customHeight="1" thickTop="1" thickBot="1" x14ac:dyDescent="0.3">
      <c r="A762" s="770"/>
      <c r="B762" s="758"/>
      <c r="C762" s="757"/>
      <c r="D762" s="758"/>
      <c r="E762" s="849"/>
      <c r="F762" s="761"/>
      <c r="G762" s="758"/>
      <c r="H762" s="761"/>
      <c r="I762" s="761"/>
    </row>
    <row r="763" spans="1:9" ht="43.5" customHeight="1" thickTop="1" thickBot="1" x14ac:dyDescent="0.3">
      <c r="A763" s="770"/>
      <c r="B763" s="758"/>
      <c r="C763" s="757"/>
      <c r="D763" s="758"/>
      <c r="E763" s="849"/>
      <c r="F763" s="761"/>
      <c r="G763" s="758"/>
      <c r="H763" s="761"/>
      <c r="I763" s="761"/>
    </row>
    <row r="764" spans="1:9" ht="43.5" customHeight="1" thickTop="1" thickBot="1" x14ac:dyDescent="0.3">
      <c r="A764" s="770"/>
      <c r="B764" s="758"/>
      <c r="C764" s="757"/>
      <c r="D764" s="758"/>
      <c r="E764" s="849"/>
      <c r="F764" s="761"/>
      <c r="G764" s="758"/>
      <c r="H764" s="761"/>
      <c r="I764" s="761"/>
    </row>
    <row r="765" spans="1:9" ht="43.5" customHeight="1" thickTop="1" thickBot="1" x14ac:dyDescent="0.3">
      <c r="A765" s="770"/>
      <c r="B765" s="758"/>
      <c r="C765" s="757"/>
      <c r="D765" s="758"/>
      <c r="E765" s="849"/>
      <c r="F765" s="761"/>
      <c r="G765" s="758"/>
      <c r="H765" s="761"/>
      <c r="I765" s="761"/>
    </row>
    <row r="766" spans="1:9" ht="43.5" customHeight="1" thickTop="1" thickBot="1" x14ac:dyDescent="0.3">
      <c r="A766" s="770"/>
      <c r="B766" s="758"/>
      <c r="C766" s="757"/>
      <c r="D766" s="758"/>
      <c r="E766" s="849"/>
      <c r="F766" s="761"/>
      <c r="G766" s="758"/>
      <c r="H766" s="761"/>
      <c r="I766" s="761"/>
    </row>
    <row r="767" spans="1:9" ht="43.5" customHeight="1" thickTop="1" thickBot="1" x14ac:dyDescent="0.3">
      <c r="A767" s="770"/>
      <c r="B767" s="758"/>
      <c r="C767" s="757"/>
      <c r="D767" s="758"/>
      <c r="E767" s="849"/>
      <c r="F767" s="761"/>
      <c r="G767" s="758"/>
      <c r="H767" s="761"/>
      <c r="I767" s="761"/>
    </row>
    <row r="768" spans="1:9" ht="43.5" customHeight="1" thickTop="1" thickBot="1" x14ac:dyDescent="0.3">
      <c r="A768" s="770"/>
      <c r="B768" s="758"/>
      <c r="C768" s="757"/>
      <c r="D768" s="758"/>
      <c r="E768" s="849"/>
      <c r="F768" s="761"/>
      <c r="G768" s="758"/>
      <c r="H768" s="761"/>
      <c r="I768" s="761"/>
    </row>
    <row r="769" spans="1:9" ht="43.5" customHeight="1" thickTop="1" thickBot="1" x14ac:dyDescent="0.3">
      <c r="A769" s="770"/>
      <c r="B769" s="758"/>
      <c r="C769" s="757"/>
      <c r="D769" s="758"/>
      <c r="E769" s="849"/>
      <c r="F769" s="761"/>
      <c r="G769" s="758"/>
      <c r="H769" s="761"/>
      <c r="I769" s="761"/>
    </row>
    <row r="770" spans="1:9" ht="43.5" customHeight="1" thickTop="1" thickBot="1" x14ac:dyDescent="0.3">
      <c r="A770" s="770"/>
      <c r="B770" s="758"/>
      <c r="C770" s="757"/>
      <c r="D770" s="758"/>
      <c r="E770" s="849"/>
      <c r="F770" s="761"/>
      <c r="G770" s="758"/>
      <c r="H770" s="761"/>
      <c r="I770" s="761"/>
    </row>
    <row r="771" spans="1:9" ht="43.5" customHeight="1" thickTop="1" thickBot="1" x14ac:dyDescent="0.3">
      <c r="A771" s="770"/>
      <c r="B771" s="758"/>
      <c r="C771" s="757"/>
      <c r="D771" s="758"/>
      <c r="E771" s="849"/>
      <c r="F771" s="761"/>
      <c r="G771" s="758"/>
      <c r="H771" s="761"/>
      <c r="I771" s="761"/>
    </row>
    <row r="772" spans="1:9" ht="43.5" customHeight="1" thickTop="1" thickBot="1" x14ac:dyDescent="0.3">
      <c r="A772" s="770"/>
      <c r="B772" s="758"/>
      <c r="C772" s="757"/>
      <c r="D772" s="758"/>
      <c r="E772" s="849"/>
      <c r="F772" s="761"/>
      <c r="G772" s="758"/>
      <c r="H772" s="761"/>
      <c r="I772" s="761"/>
    </row>
    <row r="773" spans="1:9" ht="43.5" customHeight="1" thickTop="1" thickBot="1" x14ac:dyDescent="0.3">
      <c r="A773" s="770"/>
      <c r="B773" s="758"/>
      <c r="C773" s="757"/>
      <c r="D773" s="758"/>
      <c r="E773" s="849"/>
      <c r="F773" s="761"/>
      <c r="G773" s="758"/>
      <c r="H773" s="761"/>
      <c r="I773" s="761"/>
    </row>
    <row r="774" spans="1:9" ht="43.5" customHeight="1" thickTop="1" thickBot="1" x14ac:dyDescent="0.3">
      <c r="A774" s="770"/>
      <c r="B774" s="758"/>
      <c r="C774" s="757"/>
      <c r="D774" s="758"/>
      <c r="E774" s="849"/>
      <c r="F774" s="761"/>
      <c r="G774" s="758"/>
      <c r="H774" s="761"/>
      <c r="I774" s="761"/>
    </row>
    <row r="775" spans="1:9" ht="43.5" customHeight="1" thickTop="1" thickBot="1" x14ac:dyDescent="0.3">
      <c r="A775" s="770"/>
      <c r="B775" s="758"/>
      <c r="C775" s="757"/>
      <c r="D775" s="758"/>
      <c r="E775" s="849"/>
      <c r="F775" s="761"/>
      <c r="G775" s="758"/>
      <c r="H775" s="761"/>
      <c r="I775" s="761"/>
    </row>
    <row r="776" spans="1:9" ht="43.5" customHeight="1" thickTop="1" thickBot="1" x14ac:dyDescent="0.3">
      <c r="A776" s="770"/>
      <c r="B776" s="758"/>
      <c r="C776" s="757"/>
      <c r="D776" s="758"/>
      <c r="E776" s="849"/>
      <c r="F776" s="761"/>
      <c r="G776" s="758"/>
      <c r="H776" s="761"/>
      <c r="I776" s="761"/>
    </row>
    <row r="777" spans="1:9" ht="43.5" customHeight="1" thickTop="1" thickBot="1" x14ac:dyDescent="0.3">
      <c r="A777" s="770"/>
      <c r="B777" s="758"/>
      <c r="C777" s="757"/>
      <c r="D777" s="758"/>
      <c r="E777" s="849"/>
      <c r="F777" s="761"/>
      <c r="G777" s="758"/>
      <c r="H777" s="761"/>
      <c r="I777" s="761"/>
    </row>
    <row r="778" spans="1:9" ht="43.5" customHeight="1" thickTop="1" thickBot="1" x14ac:dyDescent="0.3">
      <c r="A778" s="770"/>
      <c r="B778" s="758"/>
      <c r="C778" s="757"/>
      <c r="D778" s="758"/>
      <c r="E778" s="849"/>
      <c r="F778" s="761"/>
      <c r="G778" s="758"/>
      <c r="H778" s="761"/>
      <c r="I778" s="761"/>
    </row>
    <row r="779" spans="1:9" ht="43.5" customHeight="1" thickTop="1" thickBot="1" x14ac:dyDescent="0.3">
      <c r="A779" s="770"/>
      <c r="B779" s="758"/>
      <c r="C779" s="757"/>
      <c r="D779" s="758"/>
      <c r="E779" s="849"/>
      <c r="F779" s="761"/>
      <c r="G779" s="758"/>
      <c r="H779" s="761"/>
      <c r="I779" s="761"/>
    </row>
    <row r="780" spans="1:9" ht="43.5" customHeight="1" thickTop="1" thickBot="1" x14ac:dyDescent="0.3">
      <c r="A780" s="770"/>
      <c r="B780" s="758"/>
      <c r="C780" s="757"/>
      <c r="D780" s="758"/>
      <c r="E780" s="849"/>
      <c r="F780" s="761"/>
      <c r="G780" s="758"/>
      <c r="H780" s="761"/>
      <c r="I780" s="761"/>
    </row>
    <row r="781" spans="1:9" ht="43.5" customHeight="1" thickTop="1" thickBot="1" x14ac:dyDescent="0.3">
      <c r="A781" s="770"/>
      <c r="B781" s="758"/>
      <c r="C781" s="757"/>
      <c r="D781" s="758"/>
      <c r="E781" s="849"/>
      <c r="F781" s="761"/>
      <c r="G781" s="758"/>
      <c r="H781" s="761"/>
      <c r="I781" s="761"/>
    </row>
    <row r="782" spans="1:9" ht="43.5" customHeight="1" thickTop="1" thickBot="1" x14ac:dyDescent="0.3">
      <c r="A782" s="770"/>
      <c r="B782" s="758"/>
      <c r="C782" s="757"/>
      <c r="D782" s="758"/>
      <c r="E782" s="849"/>
      <c r="F782" s="761"/>
      <c r="G782" s="758"/>
      <c r="H782" s="761"/>
      <c r="I782" s="761"/>
    </row>
    <row r="783" spans="1:9" ht="43.5" customHeight="1" thickTop="1" thickBot="1" x14ac:dyDescent="0.3">
      <c r="A783" s="770"/>
      <c r="B783" s="758"/>
      <c r="C783" s="757"/>
      <c r="D783" s="758"/>
      <c r="E783" s="849"/>
      <c r="F783" s="761"/>
      <c r="G783" s="758"/>
      <c r="H783" s="761"/>
      <c r="I783" s="761"/>
    </row>
    <row r="784" spans="1:9" ht="43.5" customHeight="1" thickTop="1" thickBot="1" x14ac:dyDescent="0.3">
      <c r="A784" s="770"/>
      <c r="B784" s="758"/>
      <c r="C784" s="757"/>
      <c r="D784" s="758"/>
      <c r="E784" s="849"/>
      <c r="F784" s="761"/>
      <c r="G784" s="758"/>
      <c r="H784" s="761"/>
      <c r="I784" s="761"/>
    </row>
    <row r="785" spans="1:9" ht="43.5" customHeight="1" thickTop="1" thickBot="1" x14ac:dyDescent="0.3">
      <c r="A785" s="770"/>
      <c r="B785" s="758"/>
      <c r="C785" s="757"/>
      <c r="D785" s="758"/>
      <c r="E785" s="849"/>
      <c r="F785" s="761"/>
      <c r="G785" s="758"/>
      <c r="H785" s="761"/>
      <c r="I785" s="761"/>
    </row>
    <row r="786" spans="1:9" ht="43.5" customHeight="1" thickTop="1" thickBot="1" x14ac:dyDescent="0.3">
      <c r="A786" s="770"/>
      <c r="B786" s="758"/>
      <c r="C786" s="757"/>
      <c r="D786" s="758"/>
      <c r="E786" s="849"/>
      <c r="F786" s="761"/>
      <c r="G786" s="758"/>
      <c r="H786" s="761"/>
      <c r="I786" s="761"/>
    </row>
    <row r="787" spans="1:9" ht="43.5" customHeight="1" thickTop="1" thickBot="1" x14ac:dyDescent="0.3">
      <c r="A787" s="770"/>
      <c r="B787" s="758"/>
      <c r="C787" s="757"/>
      <c r="D787" s="758"/>
      <c r="E787" s="849"/>
      <c r="F787" s="761"/>
      <c r="G787" s="758"/>
      <c r="H787" s="761"/>
      <c r="I787" s="761"/>
    </row>
    <row r="788" spans="1:9" ht="43.5" customHeight="1" thickTop="1" thickBot="1" x14ac:dyDescent="0.3">
      <c r="A788" s="770"/>
      <c r="B788" s="758"/>
      <c r="C788" s="757"/>
      <c r="D788" s="758"/>
      <c r="E788" s="849"/>
      <c r="F788" s="761"/>
      <c r="G788" s="758"/>
      <c r="H788" s="761"/>
      <c r="I788" s="761"/>
    </row>
    <row r="789" spans="1:9" ht="43.5" customHeight="1" thickTop="1" thickBot="1" x14ac:dyDescent="0.3">
      <c r="A789" s="770"/>
      <c r="B789" s="758"/>
      <c r="C789" s="757"/>
      <c r="D789" s="758"/>
      <c r="E789" s="849"/>
      <c r="F789" s="761"/>
      <c r="G789" s="758"/>
      <c r="H789" s="761"/>
      <c r="I789" s="761"/>
    </row>
    <row r="790" spans="1:9" ht="43.5" customHeight="1" thickTop="1" thickBot="1" x14ac:dyDescent="0.3">
      <c r="A790" s="770"/>
      <c r="B790" s="758"/>
      <c r="C790" s="757"/>
      <c r="D790" s="758"/>
      <c r="E790" s="849"/>
      <c r="F790" s="761"/>
      <c r="G790" s="758"/>
      <c r="H790" s="761"/>
      <c r="I790" s="761"/>
    </row>
    <row r="791" spans="1:9" ht="43.5" customHeight="1" thickTop="1" thickBot="1" x14ac:dyDescent="0.3">
      <c r="A791" s="770"/>
      <c r="B791" s="758"/>
      <c r="C791" s="757"/>
      <c r="D791" s="758"/>
      <c r="E791" s="849"/>
      <c r="F791" s="761"/>
      <c r="G791" s="758"/>
      <c r="H791" s="761"/>
      <c r="I791" s="761"/>
    </row>
    <row r="792" spans="1:9" ht="43.5" customHeight="1" thickTop="1" thickBot="1" x14ac:dyDescent="0.3">
      <c r="A792" s="770"/>
      <c r="B792" s="758"/>
      <c r="C792" s="757"/>
      <c r="D792" s="758"/>
      <c r="E792" s="849"/>
      <c r="F792" s="761"/>
      <c r="G792" s="758"/>
      <c r="H792" s="761"/>
      <c r="I792" s="761"/>
    </row>
    <row r="793" spans="1:9" ht="43.5" customHeight="1" thickTop="1" thickBot="1" x14ac:dyDescent="0.3">
      <c r="A793" s="770"/>
      <c r="B793" s="758"/>
      <c r="C793" s="757"/>
      <c r="D793" s="758"/>
      <c r="E793" s="849"/>
      <c r="F793" s="761"/>
      <c r="G793" s="758"/>
      <c r="H793" s="761"/>
      <c r="I793" s="761"/>
    </row>
    <row r="794" spans="1:9" ht="43.5" customHeight="1" thickTop="1" x14ac:dyDescent="0.25">
      <c r="A794" s="770"/>
      <c r="B794" s="758"/>
      <c r="C794" s="757"/>
      <c r="D794" s="758"/>
      <c r="E794" s="849"/>
      <c r="F794" s="761"/>
      <c r="G794" s="758"/>
      <c r="H794" s="761"/>
      <c r="I794" s="761"/>
    </row>
    <row r="795" spans="1:9" ht="16.5" customHeight="1" x14ac:dyDescent="0.25">
      <c r="A795" s="726"/>
      <c r="B795" s="727"/>
      <c r="C795" s="728"/>
      <c r="D795" s="727"/>
      <c r="E795" s="729"/>
      <c r="F795" s="730"/>
      <c r="G795" s="730"/>
      <c r="H795" s="730"/>
      <c r="I795" s="731"/>
    </row>
    <row r="796" spans="1:9" ht="16.5" customHeight="1" thickBot="1" x14ac:dyDescent="0.3">
      <c r="A796" s="732"/>
      <c r="B796" s="733"/>
      <c r="C796" s="734"/>
      <c r="D796" s="733"/>
      <c r="E796" s="735"/>
      <c r="F796" s="736"/>
      <c r="G796" s="736"/>
      <c r="H796" s="736"/>
      <c r="I796" s="737"/>
    </row>
    <row r="797" spans="1:9" ht="16.5" customHeight="1" thickTop="1" thickBot="1" x14ac:dyDescent="0.3">
      <c r="A797" s="702" t="s">
        <v>43</v>
      </c>
      <c r="B797" s="703"/>
      <c r="C797" s="704"/>
      <c r="D797" s="703"/>
      <c r="E797" s="774">
        <f>SUM(E662:E796)</f>
        <v>0</v>
      </c>
      <c r="F797" s="774">
        <f>SUM(F662:F796)</f>
        <v>0</v>
      </c>
      <c r="G797" s="774">
        <f>SUM(G662:G796)</f>
        <v>0</v>
      </c>
      <c r="H797" s="774">
        <f>SUM(H662:H796)</f>
        <v>0</v>
      </c>
      <c r="I797" s="1036">
        <f>SUM(I662:I796)</f>
        <v>0</v>
      </c>
    </row>
    <row r="798" spans="1:9" ht="16.5" customHeight="1" thickTop="1" thickBot="1" x14ac:dyDescent="0.3">
      <c r="A798" s="706" t="s">
        <v>44</v>
      </c>
      <c r="B798" s="707"/>
      <c r="C798" s="708"/>
      <c r="D798" s="707"/>
      <c r="E798" s="709"/>
      <c r="F798" s="709"/>
      <c r="G798" s="709"/>
      <c r="H798" s="709"/>
      <c r="I798" s="1009">
        <f>I816</f>
        <v>0</v>
      </c>
    </row>
    <row r="799" spans="1:9" ht="49.5" customHeight="1" thickTop="1" x14ac:dyDescent="0.25">
      <c r="A799" s="770"/>
      <c r="B799" s="672"/>
      <c r="C799" s="757"/>
      <c r="D799" s="670"/>
      <c r="E799" s="673"/>
      <c r="F799" s="1011"/>
      <c r="G799" s="670"/>
      <c r="H799" s="1011"/>
      <c r="I799" s="1037"/>
    </row>
    <row r="800" spans="1:9" ht="36.75" customHeight="1" x14ac:dyDescent="0.25">
      <c r="A800" s="762"/>
      <c r="B800" s="672"/>
      <c r="C800" s="757"/>
      <c r="D800" s="670"/>
      <c r="E800" s="673"/>
      <c r="F800" s="1011"/>
      <c r="G800" s="670"/>
      <c r="H800" s="1011"/>
      <c r="I800" s="1037"/>
    </row>
    <row r="801" spans="1:9" ht="16.5" customHeight="1" x14ac:dyDescent="0.25">
      <c r="A801" s="726"/>
      <c r="B801" s="727"/>
      <c r="C801" s="728"/>
      <c r="D801" s="727"/>
      <c r="E801" s="729"/>
      <c r="F801" s="730"/>
      <c r="G801" s="730"/>
      <c r="H801" s="730"/>
      <c r="I801" s="731"/>
    </row>
    <row r="802" spans="1:9" ht="16.5" customHeight="1" x14ac:dyDescent="0.25">
      <c r="A802" s="726"/>
      <c r="B802" s="727"/>
      <c r="C802" s="728"/>
      <c r="D802" s="727"/>
      <c r="E802" s="729"/>
      <c r="F802" s="730"/>
      <c r="G802" s="730"/>
      <c r="H802" s="730"/>
      <c r="I802" s="731"/>
    </row>
    <row r="803" spans="1:9" ht="16.5" customHeight="1" x14ac:dyDescent="0.25">
      <c r="A803" s="726"/>
      <c r="B803" s="727"/>
      <c r="C803" s="728"/>
      <c r="D803" s="727"/>
      <c r="E803" s="729"/>
      <c r="F803" s="730"/>
      <c r="G803" s="730"/>
      <c r="H803" s="730"/>
      <c r="I803" s="731"/>
    </row>
    <row r="804" spans="1:9" ht="16.5" customHeight="1" x14ac:dyDescent="0.25">
      <c r="A804" s="726"/>
      <c r="B804" s="727"/>
      <c r="C804" s="728"/>
      <c r="D804" s="727"/>
      <c r="E804" s="729"/>
      <c r="F804" s="730"/>
      <c r="G804" s="730"/>
      <c r="H804" s="730"/>
      <c r="I804" s="731"/>
    </row>
    <row r="805" spans="1:9" ht="16.5" customHeight="1" x14ac:dyDescent="0.25">
      <c r="A805" s="726"/>
      <c r="B805" s="727"/>
      <c r="C805" s="728"/>
      <c r="D805" s="727"/>
      <c r="E805" s="729"/>
      <c r="F805" s="730"/>
      <c r="G805" s="730"/>
      <c r="H805" s="730"/>
      <c r="I805" s="731"/>
    </row>
    <row r="806" spans="1:9" ht="16.5" customHeight="1" x14ac:dyDescent="0.25">
      <c r="A806" s="726"/>
      <c r="B806" s="727"/>
      <c r="C806" s="728"/>
      <c r="D806" s="727"/>
      <c r="E806" s="729"/>
      <c r="F806" s="730"/>
      <c r="G806" s="730"/>
      <c r="H806" s="730"/>
      <c r="I806" s="731"/>
    </row>
    <row r="807" spans="1:9" ht="16.5" customHeight="1" x14ac:dyDescent="0.25">
      <c r="A807" s="726"/>
      <c r="B807" s="727"/>
      <c r="C807" s="728"/>
      <c r="D807" s="727"/>
      <c r="E807" s="729"/>
      <c r="F807" s="730"/>
      <c r="G807" s="730"/>
      <c r="H807" s="730"/>
      <c r="I807" s="731"/>
    </row>
    <row r="808" spans="1:9" ht="16.5" customHeight="1" x14ac:dyDescent="0.25">
      <c r="A808" s="726"/>
      <c r="B808" s="727"/>
      <c r="C808" s="728"/>
      <c r="D808" s="727"/>
      <c r="E808" s="729"/>
      <c r="F808" s="730"/>
      <c r="G808" s="730"/>
      <c r="H808" s="730"/>
      <c r="I808" s="731"/>
    </row>
    <row r="809" spans="1:9" ht="16.5" customHeight="1" x14ac:dyDescent="0.25">
      <c r="A809" s="726"/>
      <c r="B809" s="727"/>
      <c r="C809" s="728"/>
      <c r="D809" s="727"/>
      <c r="E809" s="729"/>
      <c r="F809" s="730"/>
      <c r="G809" s="730"/>
      <c r="H809" s="730"/>
      <c r="I809" s="731"/>
    </row>
    <row r="810" spans="1:9" ht="16.5" customHeight="1" x14ac:dyDescent="0.25">
      <c r="A810" s="726"/>
      <c r="B810" s="727"/>
      <c r="C810" s="728"/>
      <c r="D810" s="727"/>
      <c r="E810" s="729"/>
      <c r="F810" s="730"/>
      <c r="G810" s="730"/>
      <c r="H810" s="730"/>
      <c r="I810" s="731"/>
    </row>
    <row r="811" spans="1:9" ht="16.5" customHeight="1" x14ac:dyDescent="0.25">
      <c r="A811" s="726"/>
      <c r="B811" s="727"/>
      <c r="C811" s="728"/>
      <c r="D811" s="727"/>
      <c r="E811" s="729"/>
      <c r="F811" s="730"/>
      <c r="G811" s="730"/>
      <c r="H811" s="730"/>
      <c r="I811" s="731"/>
    </row>
    <row r="812" spans="1:9" ht="16.5" customHeight="1" x14ac:dyDescent="0.25">
      <c r="A812" s="726"/>
      <c r="B812" s="727"/>
      <c r="C812" s="728"/>
      <c r="D812" s="727"/>
      <c r="E812" s="729"/>
      <c r="F812" s="730"/>
      <c r="G812" s="730"/>
      <c r="H812" s="730"/>
      <c r="I812" s="731"/>
    </row>
    <row r="813" spans="1:9" ht="16.5" customHeight="1" x14ac:dyDescent="0.25">
      <c r="A813" s="726"/>
      <c r="B813" s="727"/>
      <c r="C813" s="728"/>
      <c r="D813" s="727"/>
      <c r="E813" s="729"/>
      <c r="F813" s="730"/>
      <c r="G813" s="730"/>
      <c r="H813" s="730"/>
      <c r="I813" s="731"/>
    </row>
    <row r="814" spans="1:9" ht="16.5" customHeight="1" x14ac:dyDescent="0.25">
      <c r="A814" s="726"/>
      <c r="B814" s="727"/>
      <c r="C814" s="728"/>
      <c r="D814" s="727"/>
      <c r="E814" s="729"/>
      <c r="F814" s="730"/>
      <c r="G814" s="730"/>
      <c r="H814" s="730"/>
      <c r="I814" s="731"/>
    </row>
    <row r="815" spans="1:9" ht="16.5" customHeight="1" thickBot="1" x14ac:dyDescent="0.3">
      <c r="A815" s="732"/>
      <c r="B815" s="733"/>
      <c r="C815" s="734"/>
      <c r="D815" s="733"/>
      <c r="E815" s="735"/>
      <c r="F815" s="736"/>
      <c r="G815" s="736"/>
      <c r="H815" s="736"/>
      <c r="I815" s="737"/>
    </row>
    <row r="816" spans="1:9" ht="16.5" customHeight="1" thickTop="1" thickBot="1" x14ac:dyDescent="0.3">
      <c r="A816" s="702" t="s">
        <v>43</v>
      </c>
      <c r="B816" s="703"/>
      <c r="C816" s="704"/>
      <c r="D816" s="703"/>
      <c r="E816" s="774">
        <f>SUM(E799:E815)</f>
        <v>0</v>
      </c>
      <c r="F816" s="775">
        <f>SUM(F799:F815)</f>
        <v>0</v>
      </c>
      <c r="G816" s="775">
        <f>SUM(G799:G815)</f>
        <v>0</v>
      </c>
      <c r="H816" s="775">
        <f>SUM(H799:H815)</f>
        <v>0</v>
      </c>
      <c r="I816" s="705">
        <f>SUM(I799:I815)</f>
        <v>0</v>
      </c>
    </row>
    <row r="817" spans="1:9" ht="16.5" customHeight="1" thickTop="1" thickBot="1" x14ac:dyDescent="0.3">
      <c r="A817" s="651" t="s">
        <v>45</v>
      </c>
      <c r="B817" s="652"/>
      <c r="C817" s="653"/>
      <c r="D817" s="652"/>
      <c r="E817" s="654"/>
      <c r="F817" s="654"/>
      <c r="G817" s="654"/>
      <c r="H817" s="654"/>
      <c r="I817" s="1005">
        <f>I837</f>
        <v>0</v>
      </c>
    </row>
    <row r="818" spans="1:9" ht="44.25" customHeight="1" thickTop="1" thickBot="1" x14ac:dyDescent="0.3">
      <c r="A818" s="770"/>
      <c r="B818" s="672"/>
      <c r="C818" s="757"/>
      <c r="D818" s="670"/>
      <c r="E818" s="673"/>
      <c r="F818" s="1011"/>
      <c r="G818" s="670"/>
      <c r="H818" s="1011"/>
      <c r="I818" s="1037"/>
    </row>
    <row r="819" spans="1:9" ht="47.25" customHeight="1" thickTop="1" thickBot="1" x14ac:dyDescent="0.3">
      <c r="A819" s="770"/>
      <c r="B819" s="672"/>
      <c r="C819" s="718"/>
      <c r="D819" s="670"/>
      <c r="E819" s="673"/>
      <c r="F819" s="719"/>
      <c r="G819" s="719"/>
      <c r="H819" s="719"/>
      <c r="I819" s="1038"/>
    </row>
    <row r="820" spans="1:9" ht="43.5" customHeight="1" thickTop="1" x14ac:dyDescent="0.25">
      <c r="A820" s="770"/>
      <c r="B820" s="870"/>
      <c r="C820" s="871"/>
      <c r="D820" s="872"/>
      <c r="E820" s="873"/>
      <c r="F820" s="874"/>
      <c r="G820" s="874"/>
      <c r="H820" s="874"/>
      <c r="I820" s="1039"/>
    </row>
    <row r="821" spans="1:9" ht="16.5" customHeight="1" x14ac:dyDescent="0.25">
      <c r="A821" s="726"/>
      <c r="B821" s="727"/>
      <c r="C821" s="728"/>
      <c r="D821" s="727"/>
      <c r="E821" s="729"/>
      <c r="F821" s="730"/>
      <c r="G821" s="730"/>
      <c r="H821" s="730"/>
      <c r="I821" s="731"/>
    </row>
    <row r="822" spans="1:9" ht="16.5" customHeight="1" x14ac:dyDescent="0.25">
      <c r="A822" s="726"/>
      <c r="B822" s="727"/>
      <c r="C822" s="728"/>
      <c r="D822" s="727"/>
      <c r="E822" s="729"/>
      <c r="F822" s="730"/>
      <c r="G822" s="730"/>
      <c r="H822" s="730"/>
      <c r="I822" s="731"/>
    </row>
    <row r="823" spans="1:9" ht="16.5" customHeight="1" x14ac:dyDescent="0.25">
      <c r="A823" s="726"/>
      <c r="B823" s="727"/>
      <c r="C823" s="728"/>
      <c r="D823" s="727"/>
      <c r="E823" s="729"/>
      <c r="F823" s="730"/>
      <c r="G823" s="730"/>
      <c r="H823" s="730"/>
      <c r="I823" s="731"/>
    </row>
    <row r="824" spans="1:9" ht="16.5" customHeight="1" x14ac:dyDescent="0.25">
      <c r="A824" s="726"/>
      <c r="B824" s="727"/>
      <c r="C824" s="728"/>
      <c r="D824" s="727"/>
      <c r="E824" s="729"/>
      <c r="F824" s="730"/>
      <c r="G824" s="730"/>
      <c r="H824" s="730"/>
      <c r="I824" s="731"/>
    </row>
    <row r="825" spans="1:9" ht="16.5" customHeight="1" x14ac:dyDescent="0.25">
      <c r="A825" s="726"/>
      <c r="B825" s="727"/>
      <c r="C825" s="728"/>
      <c r="D825" s="727"/>
      <c r="E825" s="729"/>
      <c r="F825" s="730"/>
      <c r="G825" s="730"/>
      <c r="H825" s="730"/>
      <c r="I825" s="731"/>
    </row>
    <row r="826" spans="1:9" ht="16.5" customHeight="1" x14ac:dyDescent="0.25">
      <c r="A826" s="726"/>
      <c r="B826" s="727"/>
      <c r="C826" s="728"/>
      <c r="D826" s="727"/>
      <c r="E826" s="729"/>
      <c r="F826" s="730"/>
      <c r="G826" s="730"/>
      <c r="H826" s="730"/>
      <c r="I826" s="731"/>
    </row>
    <row r="827" spans="1:9" ht="16.5" customHeight="1" x14ac:dyDescent="0.25">
      <c r="A827" s="726"/>
      <c r="B827" s="727"/>
      <c r="C827" s="728"/>
      <c r="D827" s="727"/>
      <c r="E827" s="729"/>
      <c r="F827" s="730"/>
      <c r="G827" s="730"/>
      <c r="H827" s="730"/>
      <c r="I827" s="731"/>
    </row>
    <row r="828" spans="1:9" ht="16.5" customHeight="1" x14ac:dyDescent="0.25">
      <c r="A828" s="726"/>
      <c r="B828" s="727"/>
      <c r="C828" s="728"/>
      <c r="D828" s="727"/>
      <c r="E828" s="729"/>
      <c r="F828" s="730"/>
      <c r="G828" s="730"/>
      <c r="H828" s="730"/>
      <c r="I828" s="731"/>
    </row>
    <row r="829" spans="1:9" ht="16.5" customHeight="1" x14ac:dyDescent="0.25">
      <c r="A829" s="726"/>
      <c r="B829" s="727"/>
      <c r="C829" s="728"/>
      <c r="D829" s="727"/>
      <c r="E829" s="729"/>
      <c r="F829" s="730"/>
      <c r="G829" s="730"/>
      <c r="H829" s="730"/>
      <c r="I829" s="731"/>
    </row>
    <row r="830" spans="1:9" ht="16.5" customHeight="1" x14ac:dyDescent="0.25">
      <c r="A830" s="726"/>
      <c r="B830" s="727"/>
      <c r="C830" s="728"/>
      <c r="D830" s="727"/>
      <c r="E830" s="729"/>
      <c r="F830" s="730"/>
      <c r="G830" s="730"/>
      <c r="H830" s="730"/>
      <c r="I830" s="731"/>
    </row>
    <row r="831" spans="1:9" ht="16.5" customHeight="1" x14ac:dyDescent="0.25">
      <c r="A831" s="726"/>
      <c r="B831" s="727"/>
      <c r="C831" s="728"/>
      <c r="D831" s="727"/>
      <c r="E831" s="729"/>
      <c r="F831" s="730"/>
      <c r="G831" s="730"/>
      <c r="H831" s="730"/>
      <c r="I831" s="731"/>
    </row>
    <row r="832" spans="1:9" ht="16.5" customHeight="1" x14ac:dyDescent="0.25">
      <c r="A832" s="726"/>
      <c r="B832" s="727"/>
      <c r="C832" s="728"/>
      <c r="D832" s="727"/>
      <c r="E832" s="729"/>
      <c r="F832" s="730"/>
      <c r="G832" s="730"/>
      <c r="H832" s="730"/>
      <c r="I832" s="731"/>
    </row>
    <row r="833" spans="1:9" ht="16.5" customHeight="1" x14ac:dyDescent="0.25">
      <c r="A833" s="726"/>
      <c r="B833" s="727"/>
      <c r="C833" s="728"/>
      <c r="D833" s="727"/>
      <c r="E833" s="729"/>
      <c r="F833" s="730"/>
      <c r="G833" s="730"/>
      <c r="H833" s="730"/>
      <c r="I833" s="731"/>
    </row>
    <row r="834" spans="1:9" ht="16.5" customHeight="1" x14ac:dyDescent="0.25">
      <c r="A834" s="726"/>
      <c r="B834" s="727"/>
      <c r="C834" s="728"/>
      <c r="D834" s="727"/>
      <c r="E834" s="729"/>
      <c r="F834" s="730"/>
      <c r="G834" s="730"/>
      <c r="H834" s="730"/>
      <c r="I834" s="731"/>
    </row>
    <row r="835" spans="1:9" ht="16.5" customHeight="1" x14ac:dyDescent="0.25">
      <c r="A835" s="726"/>
      <c r="B835" s="727"/>
      <c r="C835" s="728"/>
      <c r="D835" s="727"/>
      <c r="E835" s="729"/>
      <c r="F835" s="730"/>
      <c r="G835" s="730"/>
      <c r="H835" s="730"/>
      <c r="I835" s="731"/>
    </row>
    <row r="836" spans="1:9" ht="16.5" customHeight="1" thickBot="1" x14ac:dyDescent="0.3">
      <c r="A836" s="732"/>
      <c r="B836" s="733"/>
      <c r="C836" s="734"/>
      <c r="D836" s="733"/>
      <c r="E836" s="735"/>
      <c r="F836" s="736"/>
      <c r="G836" s="736"/>
      <c r="H836" s="736"/>
      <c r="I836" s="737"/>
    </row>
    <row r="837" spans="1:9" ht="16.5" customHeight="1" thickTop="1" thickBot="1" x14ac:dyDescent="0.3">
      <c r="A837" s="777" t="s">
        <v>43</v>
      </c>
      <c r="B837" s="778"/>
      <c r="C837" s="779"/>
      <c r="D837" s="778"/>
      <c r="E837" s="780">
        <f>SUM(E818:E836)</f>
        <v>0</v>
      </c>
      <c r="F837" s="781">
        <f>SUM(F818:F836)</f>
        <v>0</v>
      </c>
      <c r="G837" s="781">
        <f>SUM(G818:G836)</f>
        <v>0</v>
      </c>
      <c r="H837" s="781">
        <f>SUM(H818:H836)</f>
        <v>0</v>
      </c>
      <c r="I837" s="782">
        <f>SUM(I818:I836)</f>
        <v>0</v>
      </c>
    </row>
    <row r="838" spans="1:9" ht="16.5" customHeight="1" thickTop="1" thickBot="1" x14ac:dyDescent="0.3">
      <c r="A838" s="651" t="s">
        <v>46</v>
      </c>
      <c r="B838" s="652"/>
      <c r="C838" s="653"/>
      <c r="D838" s="652"/>
      <c r="E838" s="654"/>
      <c r="F838" s="654"/>
      <c r="G838" s="654"/>
      <c r="H838" s="654"/>
      <c r="I838" s="1005">
        <f>I858</f>
        <v>0</v>
      </c>
    </row>
    <row r="839" spans="1:9" ht="46.5" customHeight="1" thickTop="1" x14ac:dyDescent="0.25">
      <c r="A839" s="770"/>
      <c r="B839" s="757"/>
      <c r="C839" s="877"/>
      <c r="D839" s="757"/>
      <c r="E839" s="757"/>
      <c r="F839" s="844"/>
      <c r="G839" s="757"/>
      <c r="H839" s="844"/>
      <c r="I839" s="844"/>
    </row>
    <row r="840" spans="1:9" ht="40.5" customHeight="1" x14ac:dyDescent="0.25">
      <c r="A840" s="762"/>
      <c r="B840" s="757"/>
      <c r="C840" s="757"/>
      <c r="D840" s="757"/>
      <c r="E840" s="757"/>
      <c r="F840" s="844"/>
      <c r="G840" s="757"/>
      <c r="H840" s="880"/>
      <c r="I840" s="880"/>
    </row>
    <row r="841" spans="1:9" ht="31.5" customHeight="1" x14ac:dyDescent="0.25">
      <c r="A841" s="762"/>
      <c r="B841" s="757"/>
      <c r="C841" s="757"/>
      <c r="D841" s="757"/>
      <c r="E841" s="757"/>
      <c r="F841" s="844"/>
      <c r="G841" s="844"/>
      <c r="H841" s="844"/>
      <c r="I841" s="844"/>
    </row>
    <row r="842" spans="1:9" ht="38.25" customHeight="1" x14ac:dyDescent="0.25">
      <c r="A842" s="762"/>
      <c r="B842" s="757"/>
      <c r="C842" s="757"/>
      <c r="D842" s="757"/>
      <c r="E842" s="757"/>
      <c r="F842" s="844"/>
      <c r="G842" s="757"/>
      <c r="H842" s="880"/>
      <c r="I842" s="880"/>
    </row>
    <row r="843" spans="1:9" ht="16.5" customHeight="1" x14ac:dyDescent="0.25">
      <c r="A843" s="726"/>
      <c r="B843" s="757"/>
      <c r="C843" s="757"/>
      <c r="D843" s="757"/>
      <c r="E843" s="757"/>
      <c r="F843" s="844"/>
      <c r="G843" s="757"/>
      <c r="H843" s="880"/>
      <c r="I843" s="880"/>
    </row>
    <row r="844" spans="1:9" ht="16.5" customHeight="1" x14ac:dyDescent="0.25">
      <c r="A844" s="726"/>
      <c r="B844" s="757"/>
      <c r="C844" s="757"/>
      <c r="D844" s="757"/>
      <c r="E844" s="757"/>
      <c r="F844" s="844"/>
      <c r="G844" s="757"/>
      <c r="H844" s="880"/>
      <c r="I844" s="880"/>
    </row>
    <row r="845" spans="1:9" ht="16.5" customHeight="1" x14ac:dyDescent="0.25">
      <c r="A845" s="726"/>
      <c r="B845" s="727"/>
      <c r="C845" s="728"/>
      <c r="D845" s="727"/>
      <c r="E845" s="729"/>
      <c r="F845" s="730"/>
      <c r="G845" s="730"/>
      <c r="H845" s="730"/>
      <c r="I845" s="731"/>
    </row>
    <row r="846" spans="1:9" ht="16.5" customHeight="1" x14ac:dyDescent="0.25">
      <c r="A846" s="726"/>
      <c r="B846" s="727"/>
      <c r="C846" s="728"/>
      <c r="D846" s="727"/>
      <c r="E846" s="729"/>
      <c r="F846" s="730"/>
      <c r="G846" s="730"/>
      <c r="H846" s="730"/>
      <c r="I846" s="731"/>
    </row>
    <row r="847" spans="1:9" ht="16.5" customHeight="1" x14ac:dyDescent="0.25">
      <c r="A847" s="726"/>
      <c r="B847" s="727"/>
      <c r="C847" s="728"/>
      <c r="D847" s="727"/>
      <c r="E847" s="729"/>
      <c r="F847" s="730"/>
      <c r="G847" s="730"/>
      <c r="H847" s="730"/>
      <c r="I847" s="731"/>
    </row>
    <row r="848" spans="1:9" ht="16.5" customHeight="1" x14ac:dyDescent="0.25">
      <c r="A848" s="726"/>
      <c r="B848" s="727"/>
      <c r="C848" s="728"/>
      <c r="D848" s="727"/>
      <c r="E848" s="729"/>
      <c r="F848" s="730"/>
      <c r="G848" s="730"/>
      <c r="H848" s="730"/>
      <c r="I848" s="731"/>
    </row>
    <row r="849" spans="1:9" ht="16.5" customHeight="1" x14ac:dyDescent="0.25">
      <c r="A849" s="726"/>
      <c r="B849" s="727"/>
      <c r="C849" s="728"/>
      <c r="D849" s="727"/>
      <c r="E849" s="729"/>
      <c r="F849" s="730"/>
      <c r="G849" s="730"/>
      <c r="H849" s="730"/>
      <c r="I849" s="731"/>
    </row>
    <row r="850" spans="1:9" ht="16.5" customHeight="1" x14ac:dyDescent="0.25">
      <c r="A850" s="726"/>
      <c r="B850" s="727"/>
      <c r="C850" s="728"/>
      <c r="D850" s="727"/>
      <c r="E850" s="729"/>
      <c r="F850" s="730"/>
      <c r="G850" s="730"/>
      <c r="H850" s="730"/>
      <c r="I850" s="731"/>
    </row>
    <row r="851" spans="1:9" ht="16.5" customHeight="1" x14ac:dyDescent="0.25">
      <c r="A851" s="726"/>
      <c r="B851" s="727"/>
      <c r="C851" s="728"/>
      <c r="D851" s="727"/>
      <c r="E851" s="729"/>
      <c r="F851" s="730"/>
      <c r="G851" s="730"/>
      <c r="H851" s="730"/>
      <c r="I851" s="731"/>
    </row>
    <row r="852" spans="1:9" ht="16.5" customHeight="1" x14ac:dyDescent="0.25">
      <c r="A852" s="726"/>
      <c r="B852" s="727"/>
      <c r="C852" s="728"/>
      <c r="D852" s="727"/>
      <c r="E852" s="729"/>
      <c r="F852" s="730"/>
      <c r="G852" s="730"/>
      <c r="H852" s="730"/>
      <c r="I852" s="731"/>
    </row>
    <row r="853" spans="1:9" ht="16.5" customHeight="1" x14ac:dyDescent="0.25">
      <c r="A853" s="726"/>
      <c r="B853" s="727"/>
      <c r="C853" s="728"/>
      <c r="D853" s="727"/>
      <c r="E853" s="729"/>
      <c r="F853" s="730"/>
      <c r="G853" s="730"/>
      <c r="H853" s="730"/>
      <c r="I853" s="731"/>
    </row>
    <row r="854" spans="1:9" ht="16.5" customHeight="1" x14ac:dyDescent="0.25">
      <c r="A854" s="726"/>
      <c r="B854" s="727"/>
      <c r="C854" s="728"/>
      <c r="D854" s="727"/>
      <c r="E854" s="729"/>
      <c r="F854" s="730"/>
      <c r="G854" s="730"/>
      <c r="H854" s="730"/>
      <c r="I854" s="731"/>
    </row>
    <row r="855" spans="1:9" ht="16.5" customHeight="1" x14ac:dyDescent="0.25">
      <c r="A855" s="726"/>
      <c r="B855" s="727"/>
      <c r="C855" s="728"/>
      <c r="D855" s="727"/>
      <c r="E855" s="729"/>
      <c r="F855" s="730"/>
      <c r="G855" s="730"/>
      <c r="H855" s="730"/>
      <c r="I855" s="731"/>
    </row>
    <row r="856" spans="1:9" ht="16.5" customHeight="1" x14ac:dyDescent="0.25">
      <c r="A856" s="726"/>
      <c r="B856" s="727"/>
      <c r="C856" s="728"/>
      <c r="D856" s="727"/>
      <c r="E856" s="729"/>
      <c r="F856" s="730"/>
      <c r="G856" s="730"/>
      <c r="H856" s="730"/>
      <c r="I856" s="731"/>
    </row>
    <row r="857" spans="1:9" ht="16.5" customHeight="1" thickBot="1" x14ac:dyDescent="0.3">
      <c r="A857" s="732"/>
      <c r="B857" s="733"/>
      <c r="C857" s="734"/>
      <c r="D857" s="733"/>
      <c r="E857" s="735"/>
      <c r="F857" s="736"/>
      <c r="G857" s="736"/>
      <c r="H857" s="736"/>
      <c r="I857" s="737"/>
    </row>
    <row r="858" spans="1:9" ht="16.5" customHeight="1" thickTop="1" thickBot="1" x14ac:dyDescent="0.3">
      <c r="A858" s="702" t="s">
        <v>43</v>
      </c>
      <c r="B858" s="703"/>
      <c r="C858" s="704"/>
      <c r="D858" s="703"/>
      <c r="E858" s="774">
        <f>SUM(E839:E857)</f>
        <v>0</v>
      </c>
      <c r="F858" s="775">
        <f>SUM(F839:F857)</f>
        <v>0</v>
      </c>
      <c r="G858" s="775">
        <f>SUM(G839:G857)</f>
        <v>0</v>
      </c>
      <c r="H858" s="775">
        <f>SUM(H839:H857)</f>
        <v>0</v>
      </c>
      <c r="I858" s="705">
        <f>SUM(I839:I857)</f>
        <v>0</v>
      </c>
    </row>
    <row r="859" spans="1:9" ht="16.5" customHeight="1" thickTop="1" thickBot="1" x14ac:dyDescent="0.3">
      <c r="A859" s="706" t="s">
        <v>47</v>
      </c>
      <c r="B859" s="707"/>
      <c r="C859" s="708"/>
      <c r="D859" s="707"/>
      <c r="E859" s="709"/>
      <c r="F859" s="709"/>
      <c r="G859" s="709"/>
      <c r="H859" s="709"/>
      <c r="I859" s="1009">
        <f>I879</f>
        <v>0</v>
      </c>
    </row>
    <row r="860" spans="1:9" ht="16.5" customHeight="1" thickTop="1" x14ac:dyDescent="0.25">
      <c r="A860" s="835"/>
      <c r="B860" s="836"/>
      <c r="C860" s="837"/>
      <c r="D860" s="836"/>
      <c r="E860" s="838"/>
      <c r="F860" s="839"/>
      <c r="G860" s="839"/>
      <c r="H860" s="839"/>
      <c r="I860" s="840"/>
    </row>
    <row r="861" spans="1:9" ht="16.5" customHeight="1" x14ac:dyDescent="0.25">
      <c r="A861" s="726"/>
      <c r="B861" s="727"/>
      <c r="C861" s="728"/>
      <c r="D861" s="727"/>
      <c r="E861" s="729"/>
      <c r="F861" s="730"/>
      <c r="G861" s="730"/>
      <c r="H861" s="730"/>
      <c r="I861" s="731"/>
    </row>
    <row r="862" spans="1:9" ht="16.5" customHeight="1" x14ac:dyDescent="0.25">
      <c r="A862" s="726"/>
      <c r="B862" s="727"/>
      <c r="C862" s="728"/>
      <c r="D862" s="727"/>
      <c r="E862" s="729"/>
      <c r="F862" s="730"/>
      <c r="G862" s="730"/>
      <c r="H862" s="730"/>
      <c r="I862" s="731"/>
    </row>
    <row r="863" spans="1:9" ht="16.5" customHeight="1" x14ac:dyDescent="0.25">
      <c r="A863" s="726"/>
      <c r="B863" s="727"/>
      <c r="C863" s="728"/>
      <c r="D863" s="727"/>
      <c r="E863" s="729"/>
      <c r="F863" s="730"/>
      <c r="G863" s="730"/>
      <c r="H863" s="730"/>
      <c r="I863" s="731"/>
    </row>
    <row r="864" spans="1:9" ht="16.5" customHeight="1" x14ac:dyDescent="0.25">
      <c r="A864" s="726"/>
      <c r="B864" s="727"/>
      <c r="C864" s="728"/>
      <c r="D864" s="727"/>
      <c r="E864" s="729"/>
      <c r="F864" s="730"/>
      <c r="G864" s="730"/>
      <c r="H864" s="730"/>
      <c r="I864" s="731"/>
    </row>
    <row r="865" spans="1:9" ht="16.5" customHeight="1" x14ac:dyDescent="0.25">
      <c r="A865" s="726"/>
      <c r="B865" s="727"/>
      <c r="C865" s="728"/>
      <c r="D865" s="727"/>
      <c r="E865" s="729"/>
      <c r="F865" s="730"/>
      <c r="G865" s="730"/>
      <c r="H865" s="730"/>
      <c r="I865" s="731"/>
    </row>
    <row r="866" spans="1:9" ht="16.5" customHeight="1" x14ac:dyDescent="0.25">
      <c r="A866" s="726"/>
      <c r="B866" s="727"/>
      <c r="C866" s="728"/>
      <c r="D866" s="727"/>
      <c r="E866" s="729"/>
      <c r="F866" s="730"/>
      <c r="G866" s="730"/>
      <c r="H866" s="730"/>
      <c r="I866" s="731"/>
    </row>
    <row r="867" spans="1:9" ht="16.5" customHeight="1" x14ac:dyDescent="0.25">
      <c r="A867" s="726"/>
      <c r="B867" s="727"/>
      <c r="C867" s="728"/>
      <c r="D867" s="727"/>
      <c r="E867" s="729"/>
      <c r="F867" s="730"/>
      <c r="G867" s="730"/>
      <c r="H867" s="730"/>
      <c r="I867" s="731"/>
    </row>
    <row r="868" spans="1:9" ht="16.5" customHeight="1" x14ac:dyDescent="0.25">
      <c r="A868" s="726"/>
      <c r="B868" s="727"/>
      <c r="C868" s="728"/>
      <c r="D868" s="727"/>
      <c r="E868" s="729"/>
      <c r="F868" s="730"/>
      <c r="G868" s="730"/>
      <c r="H868" s="730"/>
      <c r="I868" s="731"/>
    </row>
    <row r="869" spans="1:9" ht="16.5" customHeight="1" x14ac:dyDescent="0.25">
      <c r="A869" s="726"/>
      <c r="B869" s="727"/>
      <c r="C869" s="728"/>
      <c r="D869" s="727"/>
      <c r="E869" s="729"/>
      <c r="F869" s="730"/>
      <c r="G869" s="730"/>
      <c r="H869" s="730"/>
      <c r="I869" s="731"/>
    </row>
    <row r="870" spans="1:9" ht="16.5" customHeight="1" x14ac:dyDescent="0.25">
      <c r="A870" s="726"/>
      <c r="B870" s="727"/>
      <c r="C870" s="728"/>
      <c r="D870" s="727"/>
      <c r="E870" s="729"/>
      <c r="F870" s="730"/>
      <c r="G870" s="730"/>
      <c r="H870" s="730"/>
      <c r="I870" s="731"/>
    </row>
    <row r="871" spans="1:9" ht="16.5" customHeight="1" x14ac:dyDescent="0.25">
      <c r="A871" s="726"/>
      <c r="B871" s="727"/>
      <c r="C871" s="728"/>
      <c r="D871" s="727"/>
      <c r="E871" s="729"/>
      <c r="F871" s="730"/>
      <c r="G871" s="730"/>
      <c r="H871" s="730"/>
      <c r="I871" s="731"/>
    </row>
    <row r="872" spans="1:9" ht="16.5" customHeight="1" x14ac:dyDescent="0.25">
      <c r="A872" s="726"/>
      <c r="B872" s="727"/>
      <c r="C872" s="728"/>
      <c r="D872" s="727"/>
      <c r="E872" s="729"/>
      <c r="F872" s="730"/>
      <c r="G872" s="730"/>
      <c r="H872" s="730"/>
      <c r="I872" s="731"/>
    </row>
    <row r="873" spans="1:9" ht="16.5" customHeight="1" x14ac:dyDescent="0.25">
      <c r="A873" s="726"/>
      <c r="B873" s="727"/>
      <c r="C873" s="728"/>
      <c r="D873" s="727"/>
      <c r="E873" s="729"/>
      <c r="F873" s="730"/>
      <c r="G873" s="730"/>
      <c r="H873" s="730"/>
      <c r="I873" s="731"/>
    </row>
    <row r="874" spans="1:9" ht="16.5" customHeight="1" x14ac:dyDescent="0.25">
      <c r="A874" s="726"/>
      <c r="B874" s="727"/>
      <c r="C874" s="728"/>
      <c r="D874" s="727"/>
      <c r="E874" s="729"/>
      <c r="F874" s="730"/>
      <c r="G874" s="730"/>
      <c r="H874" s="730"/>
      <c r="I874" s="731"/>
    </row>
    <row r="875" spans="1:9" ht="16.5" customHeight="1" x14ac:dyDescent="0.25">
      <c r="A875" s="726"/>
      <c r="B875" s="727"/>
      <c r="C875" s="728"/>
      <c r="D875" s="727"/>
      <c r="E875" s="729"/>
      <c r="F875" s="730"/>
      <c r="G875" s="730"/>
      <c r="H875" s="730"/>
      <c r="I875" s="731"/>
    </row>
    <row r="876" spans="1:9" ht="16.5" customHeight="1" x14ac:dyDescent="0.25">
      <c r="A876" s="726"/>
      <c r="B876" s="727"/>
      <c r="C876" s="728"/>
      <c r="D876" s="727"/>
      <c r="E876" s="729"/>
      <c r="F876" s="730"/>
      <c r="G876" s="730"/>
      <c r="H876" s="730"/>
      <c r="I876" s="731"/>
    </row>
    <row r="877" spans="1:9" ht="16.5" customHeight="1" x14ac:dyDescent="0.25">
      <c r="A877" s="726"/>
      <c r="B877" s="727"/>
      <c r="C877" s="728"/>
      <c r="D877" s="727"/>
      <c r="E877" s="729"/>
      <c r="F877" s="730"/>
      <c r="G877" s="730"/>
      <c r="H877" s="730"/>
      <c r="I877" s="731"/>
    </row>
    <row r="878" spans="1:9" ht="16.5" customHeight="1" thickBot="1" x14ac:dyDescent="0.3">
      <c r="A878" s="732"/>
      <c r="B878" s="733"/>
      <c r="C878" s="734"/>
      <c r="D878" s="733"/>
      <c r="E878" s="735"/>
      <c r="F878" s="736"/>
      <c r="G878" s="736"/>
      <c r="H878" s="736"/>
      <c r="I878" s="737"/>
    </row>
    <row r="879" spans="1:9" ht="16.5" customHeight="1" thickTop="1" thickBot="1" x14ac:dyDescent="0.3">
      <c r="A879" s="702" t="s">
        <v>43</v>
      </c>
      <c r="B879" s="703"/>
      <c r="C879" s="704"/>
      <c r="D879" s="703"/>
      <c r="E879" s="774">
        <f>SUM(E860:E878)</f>
        <v>0</v>
      </c>
      <c r="F879" s="775">
        <f>SUM(F860:F878)</f>
        <v>0</v>
      </c>
      <c r="G879" s="775">
        <f>SUM(G860:G878)</f>
        <v>0</v>
      </c>
      <c r="H879" s="775">
        <f>SUM(H860:H878)</f>
        <v>0</v>
      </c>
      <c r="I879" s="705">
        <f>SUM(I860:I878)</f>
        <v>0</v>
      </c>
    </row>
    <row r="880" spans="1:9" ht="16.5" customHeight="1" thickTop="1" thickBot="1" x14ac:dyDescent="0.3">
      <c r="A880" s="651" t="s">
        <v>48</v>
      </c>
      <c r="B880" s="652"/>
      <c r="C880" s="653"/>
      <c r="D880" s="652"/>
      <c r="E880" s="654"/>
      <c r="F880" s="654"/>
      <c r="G880" s="654"/>
      <c r="H880" s="654"/>
      <c r="I880" s="1005">
        <f>I900</f>
        <v>0</v>
      </c>
    </row>
    <row r="881" spans="1:9" ht="16.5" customHeight="1" thickTop="1" x14ac:dyDescent="0.25">
      <c r="A881" s="835"/>
      <c r="B881" s="836"/>
      <c r="C881" s="837"/>
      <c r="D881" s="836"/>
      <c r="E881" s="838"/>
      <c r="F881" s="839"/>
      <c r="G881" s="839"/>
      <c r="H881" s="839"/>
      <c r="I881" s="840"/>
    </row>
    <row r="882" spans="1:9" ht="16.5" customHeight="1" x14ac:dyDescent="0.25">
      <c r="A882" s="726"/>
      <c r="B882" s="727"/>
      <c r="C882" s="728"/>
      <c r="D882" s="727"/>
      <c r="E882" s="729"/>
      <c r="F882" s="730"/>
      <c r="G882" s="730"/>
      <c r="H882" s="730"/>
      <c r="I882" s="731"/>
    </row>
    <row r="883" spans="1:9" ht="16.5" customHeight="1" x14ac:dyDescent="0.25">
      <c r="A883" s="726"/>
      <c r="B883" s="727"/>
      <c r="C883" s="728"/>
      <c r="D883" s="727"/>
      <c r="E883" s="729"/>
      <c r="F883" s="730"/>
      <c r="G883" s="730"/>
      <c r="H883" s="730"/>
      <c r="I883" s="731"/>
    </row>
    <row r="884" spans="1:9" ht="16.5" customHeight="1" x14ac:dyDescent="0.25">
      <c r="A884" s="726"/>
      <c r="B884" s="727"/>
      <c r="C884" s="728"/>
      <c r="D884" s="727"/>
      <c r="E884" s="729"/>
      <c r="F884" s="730"/>
      <c r="G884" s="730"/>
      <c r="H884" s="730"/>
      <c r="I884" s="731"/>
    </row>
    <row r="885" spans="1:9" ht="16.5" customHeight="1" x14ac:dyDescent="0.25">
      <c r="A885" s="726"/>
      <c r="B885" s="727"/>
      <c r="C885" s="728"/>
      <c r="D885" s="727"/>
      <c r="E885" s="729"/>
      <c r="F885" s="730"/>
      <c r="G885" s="730"/>
      <c r="H885" s="730"/>
      <c r="I885" s="731"/>
    </row>
    <row r="886" spans="1:9" ht="16.5" customHeight="1" x14ac:dyDescent="0.25">
      <c r="A886" s="726"/>
      <c r="B886" s="727"/>
      <c r="C886" s="728"/>
      <c r="D886" s="727"/>
      <c r="E886" s="729"/>
      <c r="F886" s="730"/>
      <c r="G886" s="730"/>
      <c r="H886" s="730"/>
      <c r="I886" s="731"/>
    </row>
    <row r="887" spans="1:9" ht="16.5" customHeight="1" x14ac:dyDescent="0.25">
      <c r="A887" s="726"/>
      <c r="B887" s="727"/>
      <c r="C887" s="728"/>
      <c r="D887" s="727"/>
      <c r="E887" s="729"/>
      <c r="F887" s="730"/>
      <c r="G887" s="730"/>
      <c r="H887" s="730"/>
      <c r="I887" s="731"/>
    </row>
    <row r="888" spans="1:9" ht="16.5" customHeight="1" x14ac:dyDescent="0.25">
      <c r="A888" s="726"/>
      <c r="B888" s="727"/>
      <c r="C888" s="728"/>
      <c r="D888" s="727"/>
      <c r="E888" s="729"/>
      <c r="F888" s="730"/>
      <c r="G888" s="730"/>
      <c r="H888" s="730"/>
      <c r="I888" s="731"/>
    </row>
    <row r="889" spans="1:9" ht="16.5" customHeight="1" x14ac:dyDescent="0.25">
      <c r="A889" s="726"/>
      <c r="B889" s="727"/>
      <c r="C889" s="728"/>
      <c r="D889" s="727"/>
      <c r="E889" s="729"/>
      <c r="F889" s="730"/>
      <c r="G889" s="730"/>
      <c r="H889" s="730"/>
      <c r="I889" s="731"/>
    </row>
    <row r="890" spans="1:9" ht="16.5" customHeight="1" x14ac:dyDescent="0.25">
      <c r="A890" s="726"/>
      <c r="B890" s="727"/>
      <c r="C890" s="728"/>
      <c r="D890" s="727"/>
      <c r="E890" s="729"/>
      <c r="F890" s="730"/>
      <c r="G890" s="730"/>
      <c r="H890" s="730"/>
      <c r="I890" s="731"/>
    </row>
    <row r="891" spans="1:9" ht="16.5" customHeight="1" x14ac:dyDescent="0.25">
      <c r="A891" s="726"/>
      <c r="B891" s="727"/>
      <c r="C891" s="728"/>
      <c r="D891" s="727"/>
      <c r="E891" s="729"/>
      <c r="F891" s="730"/>
      <c r="G891" s="730"/>
      <c r="H891" s="730"/>
      <c r="I891" s="731"/>
    </row>
    <row r="892" spans="1:9" ht="16.5" customHeight="1" x14ac:dyDescent="0.25">
      <c r="A892" s="726"/>
      <c r="B892" s="727"/>
      <c r="C892" s="728"/>
      <c r="D892" s="727"/>
      <c r="E892" s="729"/>
      <c r="F892" s="730"/>
      <c r="G892" s="730"/>
      <c r="H892" s="730"/>
      <c r="I892" s="731"/>
    </row>
    <row r="893" spans="1:9" ht="16.5" customHeight="1" x14ac:dyDescent="0.25">
      <c r="A893" s="726"/>
      <c r="B893" s="727"/>
      <c r="C893" s="728"/>
      <c r="D893" s="727"/>
      <c r="E893" s="729"/>
      <c r="F893" s="730"/>
      <c r="G893" s="730"/>
      <c r="H893" s="730"/>
      <c r="I893" s="731"/>
    </row>
    <row r="894" spans="1:9" ht="16.5" customHeight="1" x14ac:dyDescent="0.25">
      <c r="A894" s="726"/>
      <c r="B894" s="727"/>
      <c r="C894" s="728"/>
      <c r="D894" s="727"/>
      <c r="E894" s="729"/>
      <c r="F894" s="730"/>
      <c r="G894" s="730"/>
      <c r="H894" s="730"/>
      <c r="I894" s="731"/>
    </row>
    <row r="895" spans="1:9" ht="16.5" customHeight="1" x14ac:dyDescent="0.25">
      <c r="A895" s="726"/>
      <c r="B895" s="727"/>
      <c r="C895" s="728"/>
      <c r="D895" s="727"/>
      <c r="E895" s="729"/>
      <c r="F895" s="730"/>
      <c r="G895" s="730"/>
      <c r="H895" s="730"/>
      <c r="I895" s="731"/>
    </row>
    <row r="896" spans="1:9" ht="16.5" customHeight="1" x14ac:dyDescent="0.25">
      <c r="A896" s="726"/>
      <c r="B896" s="727"/>
      <c r="C896" s="728"/>
      <c r="D896" s="727"/>
      <c r="E896" s="729"/>
      <c r="F896" s="730"/>
      <c r="G896" s="730"/>
      <c r="H896" s="730"/>
      <c r="I896" s="731"/>
    </row>
    <row r="897" spans="1:9" ht="16.5" customHeight="1" x14ac:dyDescent="0.25">
      <c r="A897" s="726"/>
      <c r="B897" s="727"/>
      <c r="C897" s="728"/>
      <c r="D897" s="727"/>
      <c r="E897" s="729"/>
      <c r="F897" s="730"/>
      <c r="G897" s="730"/>
      <c r="H897" s="730"/>
      <c r="I897" s="731"/>
    </row>
    <row r="898" spans="1:9" ht="16.5" customHeight="1" x14ac:dyDescent="0.25">
      <c r="A898" s="726"/>
      <c r="B898" s="727"/>
      <c r="C898" s="728"/>
      <c r="D898" s="727"/>
      <c r="E898" s="729"/>
      <c r="F898" s="730"/>
      <c r="G898" s="730"/>
      <c r="H898" s="730"/>
      <c r="I898" s="731"/>
    </row>
    <row r="899" spans="1:9" ht="16.5" customHeight="1" thickBot="1" x14ac:dyDescent="0.3">
      <c r="A899" s="732"/>
      <c r="B899" s="733"/>
      <c r="C899" s="734"/>
      <c r="D899" s="733"/>
      <c r="E899" s="735"/>
      <c r="F899" s="736"/>
      <c r="G899" s="736"/>
      <c r="H899" s="736"/>
      <c r="I899" s="737"/>
    </row>
    <row r="900" spans="1:9" ht="16.5" customHeight="1" thickTop="1" thickBot="1" x14ac:dyDescent="0.3">
      <c r="A900" s="777" t="s">
        <v>43</v>
      </c>
      <c r="B900" s="778"/>
      <c r="C900" s="779"/>
      <c r="D900" s="778"/>
      <c r="E900" s="780">
        <f>SUM(E881:E899)</f>
        <v>0</v>
      </c>
      <c r="F900" s="781">
        <f>SUM(F881:F899)</f>
        <v>0</v>
      </c>
      <c r="G900" s="781">
        <f>SUM(G881:G899)</f>
        <v>0</v>
      </c>
      <c r="H900" s="781">
        <f>SUM(H881:H899)</f>
        <v>0</v>
      </c>
      <c r="I900" s="782">
        <f>SUM(I881:I899)</f>
        <v>0</v>
      </c>
    </row>
    <row r="901" spans="1:9" ht="16.5" customHeight="1" thickTop="1" thickBot="1" x14ac:dyDescent="0.3">
      <c r="A901" s="999" t="s">
        <v>75</v>
      </c>
      <c r="B901" s="1000"/>
      <c r="C901" s="1001"/>
      <c r="D901" s="1000"/>
      <c r="E901" s="1002">
        <f>E956+E977+E998+E1018+E1039+E1060</f>
        <v>162</v>
      </c>
      <c r="F901" s="1003"/>
      <c r="G901" s="1003"/>
      <c r="H901" s="1003"/>
      <c r="I901" s="1002">
        <f>I956+I977+I998+I1018+I1039+I1060</f>
        <v>2750.93</v>
      </c>
    </row>
    <row r="902" spans="1:9" ht="16.5" customHeight="1" thickTop="1" thickBot="1" x14ac:dyDescent="0.3">
      <c r="A902" s="651" t="s">
        <v>13</v>
      </c>
      <c r="B902" s="652"/>
      <c r="C902" s="653"/>
      <c r="D902" s="652"/>
      <c r="E902" s="654"/>
      <c r="F902" s="654"/>
      <c r="G902" s="654"/>
      <c r="H902" s="654"/>
      <c r="I902" s="1005">
        <f>I956</f>
        <v>2750</v>
      </c>
    </row>
    <row r="903" spans="1:9" ht="32.25" customHeight="1" thickTop="1" x14ac:dyDescent="0.2">
      <c r="A903" s="884">
        <v>1</v>
      </c>
      <c r="B903" s="1040" t="s">
        <v>15335</v>
      </c>
      <c r="C903" s="1041" t="s">
        <v>15336</v>
      </c>
      <c r="D903" s="1040" t="s">
        <v>15335</v>
      </c>
      <c r="E903" s="1041">
        <v>4</v>
      </c>
      <c r="F903" s="1041">
        <v>550</v>
      </c>
      <c r="G903" s="1042"/>
      <c r="H903" s="1041">
        <v>550</v>
      </c>
      <c r="I903" s="1041">
        <v>550</v>
      </c>
    </row>
    <row r="904" spans="1:9" ht="32.25" customHeight="1" x14ac:dyDescent="0.2">
      <c r="A904" s="890">
        <v>2</v>
      </c>
      <c r="B904" s="1040" t="s">
        <v>15337</v>
      </c>
      <c r="C904" s="1041" t="s">
        <v>15338</v>
      </c>
      <c r="D904" s="1040" t="s">
        <v>15337</v>
      </c>
      <c r="E904" s="1041">
        <v>4</v>
      </c>
      <c r="F904" s="1041">
        <v>550</v>
      </c>
      <c r="G904" s="1042"/>
      <c r="H904" s="1041">
        <v>550</v>
      </c>
      <c r="I904" s="1041">
        <v>550</v>
      </c>
    </row>
    <row r="905" spans="1:9" ht="32.25" customHeight="1" x14ac:dyDescent="0.2">
      <c r="A905" s="890">
        <v>3</v>
      </c>
      <c r="B905" s="1041" t="s">
        <v>15339</v>
      </c>
      <c r="C905" s="1041" t="s">
        <v>15340</v>
      </c>
      <c r="D905" s="1041" t="s">
        <v>15339</v>
      </c>
      <c r="E905" s="1041">
        <v>5</v>
      </c>
      <c r="F905" s="1041">
        <v>550</v>
      </c>
      <c r="G905" s="1041"/>
      <c r="H905" s="1041">
        <v>550</v>
      </c>
      <c r="I905" s="1041">
        <v>550</v>
      </c>
    </row>
    <row r="906" spans="1:9" ht="32.25" customHeight="1" x14ac:dyDescent="0.2">
      <c r="A906" s="890">
        <v>4</v>
      </c>
      <c r="B906" s="1040" t="s">
        <v>15341</v>
      </c>
      <c r="C906" s="1041" t="s">
        <v>15342</v>
      </c>
      <c r="D906" s="1040" t="s">
        <v>15341</v>
      </c>
      <c r="E906" s="1041">
        <v>4</v>
      </c>
      <c r="F906" s="1041">
        <v>550</v>
      </c>
      <c r="G906" s="1042"/>
      <c r="H906" s="1041">
        <v>550</v>
      </c>
      <c r="I906" s="1041">
        <v>550</v>
      </c>
    </row>
    <row r="907" spans="1:9" ht="32.25" customHeight="1" x14ac:dyDescent="0.2">
      <c r="A907" s="890">
        <v>5</v>
      </c>
      <c r="B907" s="1040" t="s">
        <v>15343</v>
      </c>
      <c r="C907" s="1040" t="s">
        <v>15344</v>
      </c>
      <c r="D907" s="1040" t="s">
        <v>15343</v>
      </c>
      <c r="E907" s="1040">
        <v>5</v>
      </c>
      <c r="F907" s="1040">
        <v>550</v>
      </c>
      <c r="G907" s="1043"/>
      <c r="H907" s="1040">
        <v>550</v>
      </c>
      <c r="I907" s="1040">
        <v>550</v>
      </c>
    </row>
    <row r="908" spans="1:9" ht="32.25" customHeight="1" x14ac:dyDescent="0.25">
      <c r="A908" s="890"/>
      <c r="B908" s="727"/>
      <c r="C908" s="728"/>
      <c r="D908" s="727"/>
      <c r="E908" s="729"/>
      <c r="F908" s="730"/>
      <c r="G908" s="730"/>
      <c r="H908" s="730"/>
      <c r="I908" s="730"/>
    </row>
    <row r="909" spans="1:9" ht="32.25" customHeight="1" x14ac:dyDescent="0.25">
      <c r="A909" s="890"/>
      <c r="B909" s="727"/>
      <c r="C909" s="728"/>
      <c r="D909" s="727"/>
      <c r="E909" s="729"/>
      <c r="F909" s="730"/>
      <c r="G909" s="730"/>
      <c r="H909" s="730"/>
      <c r="I909" s="730"/>
    </row>
    <row r="910" spans="1:9" ht="32.25" customHeight="1" x14ac:dyDescent="0.2">
      <c r="A910" s="890"/>
      <c r="B910" s="1044"/>
      <c r="C910" s="1045"/>
      <c r="D910" s="1044"/>
      <c r="E910" s="1046"/>
      <c r="F910" s="1046"/>
      <c r="G910" s="1047"/>
      <c r="H910" s="1046"/>
      <c r="I910" s="1046"/>
    </row>
    <row r="911" spans="1:9" ht="32.25" customHeight="1" x14ac:dyDescent="0.2">
      <c r="A911" s="890"/>
      <c r="B911" s="1044"/>
      <c r="C911" s="1045"/>
      <c r="D911" s="1044"/>
      <c r="E911" s="1046"/>
      <c r="F911" s="1046"/>
      <c r="G911" s="1047"/>
      <c r="H911" s="1046"/>
      <c r="I911" s="1046"/>
    </row>
    <row r="912" spans="1:9" ht="32.25" customHeight="1" x14ac:dyDescent="0.2">
      <c r="A912" s="890"/>
      <c r="B912" s="1044"/>
      <c r="C912" s="1045"/>
      <c r="D912" s="1044"/>
      <c r="E912" s="1046"/>
      <c r="F912" s="1046"/>
      <c r="G912" s="1047"/>
      <c r="H912" s="1046"/>
      <c r="I912" s="1046"/>
    </row>
    <row r="913" spans="1:9" ht="32.25" customHeight="1" x14ac:dyDescent="0.2">
      <c r="A913" s="890"/>
      <c r="B913" s="1044"/>
      <c r="C913" s="1045"/>
      <c r="D913" s="1044"/>
      <c r="E913" s="1046"/>
      <c r="F913" s="1046"/>
      <c r="G913" s="1047"/>
      <c r="H913" s="1046"/>
      <c r="I913" s="1046"/>
    </row>
    <row r="914" spans="1:9" ht="32.25" customHeight="1" x14ac:dyDescent="0.2">
      <c r="A914" s="890"/>
      <c r="B914" s="1044"/>
      <c r="C914" s="1045"/>
      <c r="D914" s="1044"/>
      <c r="E914" s="1046"/>
      <c r="F914" s="1046"/>
      <c r="G914" s="1047"/>
      <c r="H914" s="1046"/>
      <c r="I914" s="1046"/>
    </row>
    <row r="915" spans="1:9" ht="32.25" customHeight="1" x14ac:dyDescent="0.2">
      <c r="A915" s="890"/>
      <c r="B915" s="1044"/>
      <c r="C915" s="1045"/>
      <c r="D915" s="1044"/>
      <c r="E915" s="1046"/>
      <c r="F915" s="1046"/>
      <c r="G915" s="1047"/>
      <c r="H915" s="1046"/>
      <c r="I915" s="1046"/>
    </row>
    <row r="916" spans="1:9" ht="41.25" customHeight="1" x14ac:dyDescent="0.2">
      <c r="A916" s="890"/>
      <c r="B916" s="893"/>
      <c r="C916" s="757"/>
      <c r="D916" s="893"/>
      <c r="E916" s="758"/>
      <c r="F916" s="758"/>
      <c r="G916" s="894"/>
      <c r="H916" s="758"/>
      <c r="I916" s="758"/>
    </row>
    <row r="917" spans="1:9" ht="44.25" customHeight="1" x14ac:dyDescent="0.2">
      <c r="A917" s="890"/>
      <c r="B917" s="893"/>
      <c r="C917" s="757"/>
      <c r="D917" s="893"/>
      <c r="E917" s="758"/>
      <c r="F917" s="758"/>
      <c r="G917" s="894"/>
      <c r="H917" s="758"/>
      <c r="I917" s="758"/>
    </row>
    <row r="918" spans="1:9" ht="34.5" customHeight="1" x14ac:dyDescent="0.2">
      <c r="A918" s="890"/>
      <c r="B918" s="893"/>
      <c r="C918" s="757"/>
      <c r="D918" s="893"/>
      <c r="E918" s="758"/>
      <c r="F918" s="758"/>
      <c r="G918" s="894"/>
      <c r="H918" s="758"/>
      <c r="I918" s="758"/>
    </row>
    <row r="919" spans="1:9" ht="59.25" customHeight="1" x14ac:dyDescent="0.2">
      <c r="A919" s="890"/>
      <c r="B919" s="893"/>
      <c r="C919" s="757"/>
      <c r="D919" s="893"/>
      <c r="E919" s="758"/>
      <c r="F919" s="758"/>
      <c r="G919" s="894"/>
      <c r="H919" s="758"/>
      <c r="I919" s="758"/>
    </row>
    <row r="920" spans="1:9" ht="38.25" customHeight="1" x14ac:dyDescent="0.2">
      <c r="A920" s="890"/>
      <c r="B920" s="893"/>
      <c r="C920" s="757"/>
      <c r="D920" s="893"/>
      <c r="E920" s="758"/>
      <c r="F920" s="758"/>
      <c r="G920" s="894"/>
      <c r="H920" s="758"/>
      <c r="I920" s="758"/>
    </row>
    <row r="921" spans="1:9" ht="35.25" customHeight="1" x14ac:dyDescent="0.2">
      <c r="A921" s="890"/>
      <c r="B921" s="893"/>
      <c r="C921" s="757"/>
      <c r="D921" s="893"/>
      <c r="E921" s="758"/>
      <c r="F921" s="758"/>
      <c r="G921" s="894"/>
      <c r="H921" s="758"/>
      <c r="I921" s="758"/>
    </row>
    <row r="922" spans="1:9" ht="41.25" customHeight="1" x14ac:dyDescent="0.2">
      <c r="A922" s="890"/>
      <c r="B922" s="893"/>
      <c r="C922" s="757"/>
      <c r="D922" s="893"/>
      <c r="E922" s="758"/>
      <c r="F922" s="758"/>
      <c r="G922" s="894"/>
      <c r="H922" s="758"/>
      <c r="I922" s="758"/>
    </row>
    <row r="923" spans="1:9" ht="46.5" customHeight="1" x14ac:dyDescent="0.2">
      <c r="A923" s="890"/>
      <c r="B923" s="893"/>
      <c r="C923" s="757"/>
      <c r="D923" s="893"/>
      <c r="E923" s="758"/>
      <c r="F923" s="758"/>
      <c r="G923" s="894"/>
      <c r="H923" s="758"/>
      <c r="I923" s="758"/>
    </row>
    <row r="924" spans="1:9" ht="48.75" customHeight="1" x14ac:dyDescent="0.2">
      <c r="A924" s="890"/>
      <c r="B924" s="893"/>
      <c r="C924" s="757"/>
      <c r="D924" s="893"/>
      <c r="E924" s="758"/>
      <c r="F924" s="758"/>
      <c r="G924" s="894"/>
      <c r="H924" s="758"/>
      <c r="I924" s="758"/>
    </row>
    <row r="925" spans="1:9" ht="62.25" customHeight="1" x14ac:dyDescent="0.2">
      <c r="A925" s="890"/>
      <c r="B925" s="893"/>
      <c r="C925" s="757"/>
      <c r="D925" s="893"/>
      <c r="E925" s="758"/>
      <c r="F925" s="758"/>
      <c r="G925" s="894"/>
      <c r="H925" s="758"/>
      <c r="I925" s="758"/>
    </row>
    <row r="926" spans="1:9" ht="56.25" customHeight="1" x14ac:dyDescent="0.2">
      <c r="A926" s="890"/>
      <c r="B926" s="893"/>
      <c r="C926" s="757"/>
      <c r="D926" s="893"/>
      <c r="E926" s="758"/>
      <c r="F926" s="758"/>
      <c r="G926" s="894"/>
      <c r="H926" s="758"/>
      <c r="I926" s="758"/>
    </row>
    <row r="927" spans="1:9" ht="51" customHeight="1" x14ac:dyDescent="0.2">
      <c r="A927" s="890"/>
      <c r="B927" s="893"/>
      <c r="C927" s="757"/>
      <c r="D927" s="893"/>
      <c r="E927" s="758"/>
      <c r="F927" s="758"/>
      <c r="G927" s="894"/>
      <c r="H927" s="758"/>
      <c r="I927" s="758"/>
    </row>
    <row r="928" spans="1:9" ht="49.5" customHeight="1" x14ac:dyDescent="0.2">
      <c r="A928" s="890"/>
      <c r="B928" s="893"/>
      <c r="C928" s="757"/>
      <c r="D928" s="893"/>
      <c r="E928" s="758"/>
      <c r="F928" s="758"/>
      <c r="G928" s="894"/>
      <c r="H928" s="758"/>
      <c r="I928" s="758"/>
    </row>
    <row r="929" spans="1:9" ht="45.75" customHeight="1" x14ac:dyDescent="0.2">
      <c r="A929" s="890"/>
      <c r="B929" s="893"/>
      <c r="C929" s="757"/>
      <c r="D929" s="893"/>
      <c r="E929" s="758"/>
      <c r="F929" s="758"/>
      <c r="G929" s="894"/>
      <c r="H929" s="758"/>
      <c r="I929" s="758"/>
    </row>
    <row r="930" spans="1:9" ht="43.5" customHeight="1" x14ac:dyDescent="0.2">
      <c r="A930" s="890"/>
      <c r="B930" s="893"/>
      <c r="C930" s="757"/>
      <c r="D930" s="893"/>
      <c r="E930" s="758"/>
      <c r="F930" s="758"/>
      <c r="G930" s="894"/>
      <c r="H930" s="758"/>
      <c r="I930" s="758"/>
    </row>
    <row r="931" spans="1:9" ht="43.5" customHeight="1" x14ac:dyDescent="0.2">
      <c r="A931" s="890"/>
      <c r="B931" s="893"/>
      <c r="C931" s="757"/>
      <c r="D931" s="893"/>
      <c r="E931" s="758"/>
      <c r="F931" s="758"/>
      <c r="G931" s="894"/>
      <c r="H931" s="758"/>
      <c r="I931" s="758"/>
    </row>
    <row r="932" spans="1:9" ht="44.25" customHeight="1" x14ac:dyDescent="0.2">
      <c r="A932" s="890"/>
      <c r="B932" s="893"/>
      <c r="C932" s="757"/>
      <c r="D932" s="893"/>
      <c r="E932" s="758"/>
      <c r="F932" s="758"/>
      <c r="G932" s="894"/>
      <c r="H932" s="758"/>
      <c r="I932" s="758"/>
    </row>
    <row r="933" spans="1:9" ht="48.75" customHeight="1" x14ac:dyDescent="0.2">
      <c r="A933" s="890"/>
      <c r="B933" s="893"/>
      <c r="C933" s="757"/>
      <c r="D933" s="893"/>
      <c r="E933" s="758"/>
      <c r="F933" s="758"/>
      <c r="G933" s="894"/>
      <c r="H933" s="758"/>
      <c r="I933" s="758"/>
    </row>
    <row r="934" spans="1:9" ht="45.75" customHeight="1" x14ac:dyDescent="0.2">
      <c r="A934" s="890"/>
      <c r="B934" s="893"/>
      <c r="C934" s="757"/>
      <c r="D934" s="893"/>
      <c r="E934" s="758"/>
      <c r="F934" s="758"/>
      <c r="G934" s="894"/>
      <c r="H934" s="758"/>
      <c r="I934" s="758"/>
    </row>
    <row r="935" spans="1:9" ht="47.25" customHeight="1" x14ac:dyDescent="0.2">
      <c r="A935" s="890"/>
      <c r="B935" s="893"/>
      <c r="C935" s="757"/>
      <c r="D935" s="893"/>
      <c r="E935" s="758"/>
      <c r="F935" s="758"/>
      <c r="G935" s="894"/>
      <c r="H935" s="758"/>
      <c r="I935" s="758"/>
    </row>
    <row r="936" spans="1:9" ht="40.5" customHeight="1" x14ac:dyDescent="0.2">
      <c r="A936" s="890"/>
      <c r="B936" s="893"/>
      <c r="C936" s="757"/>
      <c r="D936" s="893"/>
      <c r="E936" s="758"/>
      <c r="F936" s="758"/>
      <c r="G936" s="894"/>
      <c r="H936" s="758"/>
      <c r="I936" s="758"/>
    </row>
    <row r="937" spans="1:9" ht="39" customHeight="1" x14ac:dyDescent="0.2">
      <c r="A937" s="890"/>
      <c r="B937" s="893"/>
      <c r="C937" s="757"/>
      <c r="D937" s="893"/>
      <c r="E937" s="758"/>
      <c r="F937" s="758"/>
      <c r="G937" s="894"/>
      <c r="H937" s="758"/>
      <c r="I937" s="758"/>
    </row>
    <row r="938" spans="1:9" ht="43.5" customHeight="1" x14ac:dyDescent="0.2">
      <c r="A938" s="890"/>
      <c r="B938" s="893"/>
      <c r="C938" s="757"/>
      <c r="D938" s="893"/>
      <c r="E938" s="758"/>
      <c r="F938" s="758"/>
      <c r="G938" s="894"/>
      <c r="H938" s="758"/>
      <c r="I938" s="758"/>
    </row>
    <row r="939" spans="1:9" ht="37.5" customHeight="1" x14ac:dyDescent="0.2">
      <c r="A939" s="890"/>
      <c r="B939" s="893"/>
      <c r="C939" s="757"/>
      <c r="D939" s="893"/>
      <c r="E939" s="758"/>
      <c r="F939" s="758"/>
      <c r="G939" s="894"/>
      <c r="H939" s="758"/>
      <c r="I939" s="758"/>
    </row>
    <row r="940" spans="1:9" ht="32.25" customHeight="1" x14ac:dyDescent="0.2">
      <c r="A940" s="890"/>
      <c r="B940" s="893"/>
      <c r="C940" s="757"/>
      <c r="D940" s="893"/>
      <c r="E940" s="758"/>
      <c r="F940" s="758"/>
      <c r="G940" s="894"/>
      <c r="H940" s="758"/>
      <c r="I940" s="758"/>
    </row>
    <row r="941" spans="1:9" ht="40.5" customHeight="1" x14ac:dyDescent="0.2">
      <c r="A941" s="890"/>
      <c r="B941" s="893"/>
      <c r="C941" s="757"/>
      <c r="D941" s="893"/>
      <c r="E941" s="758"/>
      <c r="F941" s="758"/>
      <c r="G941" s="894"/>
      <c r="H941" s="758"/>
      <c r="I941" s="758"/>
    </row>
    <row r="942" spans="1:9" ht="37.5" customHeight="1" x14ac:dyDescent="0.2">
      <c r="A942" s="890"/>
      <c r="B942" s="893"/>
      <c r="C942" s="757"/>
      <c r="D942" s="893"/>
      <c r="E942" s="758"/>
      <c r="F942" s="758"/>
      <c r="G942" s="894"/>
      <c r="H942" s="758"/>
      <c r="I942" s="758"/>
    </row>
    <row r="943" spans="1:9" ht="35.25" customHeight="1" x14ac:dyDescent="0.2">
      <c r="A943" s="890"/>
      <c r="B943" s="893"/>
      <c r="C943" s="757"/>
      <c r="D943" s="893"/>
      <c r="E943" s="758"/>
      <c r="F943" s="758"/>
      <c r="G943" s="894"/>
      <c r="H943" s="758"/>
      <c r="I943" s="758"/>
    </row>
    <row r="944" spans="1:9" ht="39.75" customHeight="1" x14ac:dyDescent="0.2">
      <c r="A944" s="890"/>
      <c r="B944" s="893"/>
      <c r="C944" s="757"/>
      <c r="D944" s="893"/>
      <c r="E944" s="758"/>
      <c r="F944" s="758"/>
      <c r="G944" s="894"/>
      <c r="H944" s="758"/>
      <c r="I944" s="758"/>
    </row>
    <row r="945" spans="1:9" ht="16.5" customHeight="1" x14ac:dyDescent="0.2">
      <c r="A945" s="717"/>
      <c r="B945" s="893"/>
      <c r="C945" s="757"/>
      <c r="D945" s="893"/>
      <c r="E945" s="758"/>
      <c r="F945" s="758"/>
      <c r="G945" s="894"/>
      <c r="H945" s="758"/>
      <c r="I945" s="758"/>
    </row>
    <row r="946" spans="1:9" ht="16.5" customHeight="1" x14ac:dyDescent="0.2">
      <c r="A946" s="717"/>
      <c r="B946" s="720"/>
      <c r="C946" s="749"/>
      <c r="D946" s="720"/>
      <c r="E946" s="725"/>
      <c r="F946" s="722"/>
      <c r="G946" s="722"/>
      <c r="H946" s="722"/>
      <c r="I946" s="723"/>
    </row>
    <row r="947" spans="1:9" ht="16.5" customHeight="1" x14ac:dyDescent="0.25">
      <c r="A947" s="717"/>
      <c r="B947" s="727"/>
      <c r="C947" s="728"/>
      <c r="D947" s="727"/>
      <c r="E947" s="729"/>
      <c r="F947" s="772"/>
      <c r="G947" s="772"/>
      <c r="H947" s="772"/>
      <c r="I947" s="773"/>
    </row>
    <row r="948" spans="1:9" ht="16.5" customHeight="1" x14ac:dyDescent="0.25">
      <c r="A948" s="717"/>
      <c r="B948" s="727"/>
      <c r="C948" s="728"/>
      <c r="D948" s="727"/>
      <c r="E948" s="729"/>
      <c r="F948" s="730"/>
      <c r="G948" s="730"/>
      <c r="H948" s="730"/>
      <c r="I948" s="731"/>
    </row>
    <row r="949" spans="1:9" ht="16.5" customHeight="1" x14ac:dyDescent="0.25">
      <c r="A949" s="717"/>
      <c r="B949" s="727"/>
      <c r="C949" s="728"/>
      <c r="D949" s="727"/>
      <c r="E949" s="729"/>
      <c r="F949" s="730"/>
      <c r="G949" s="730"/>
      <c r="H949" s="730"/>
      <c r="I949" s="731"/>
    </row>
    <row r="950" spans="1:9" ht="16.5" customHeight="1" x14ac:dyDescent="0.25">
      <c r="A950" s="717"/>
      <c r="B950" s="727"/>
      <c r="C950" s="728"/>
      <c r="D950" s="727"/>
      <c r="E950" s="729"/>
      <c r="F950" s="730"/>
      <c r="G950" s="730"/>
      <c r="H950" s="730"/>
      <c r="I950" s="731"/>
    </row>
    <row r="951" spans="1:9" ht="16.5" customHeight="1" x14ac:dyDescent="0.25">
      <c r="A951" s="717"/>
      <c r="B951" s="727"/>
      <c r="C951" s="728"/>
      <c r="D951" s="727"/>
      <c r="E951" s="729"/>
      <c r="F951" s="730"/>
      <c r="G951" s="730"/>
      <c r="H951" s="730"/>
      <c r="I951" s="731"/>
    </row>
    <row r="952" spans="1:9" ht="16.5" customHeight="1" x14ac:dyDescent="0.25">
      <c r="A952" s="717"/>
      <c r="B952" s="727"/>
      <c r="C952" s="728"/>
      <c r="D952" s="727"/>
      <c r="E952" s="729"/>
      <c r="F952" s="730"/>
      <c r="G952" s="730"/>
      <c r="H952" s="730"/>
      <c r="I952" s="731"/>
    </row>
    <row r="953" spans="1:9" ht="16.5" customHeight="1" x14ac:dyDescent="0.25">
      <c r="A953" s="717"/>
      <c r="B953" s="727"/>
      <c r="C953" s="728"/>
      <c r="D953" s="727"/>
      <c r="E953" s="729"/>
      <c r="F953" s="730"/>
      <c r="G953" s="730"/>
      <c r="H953" s="730"/>
      <c r="I953" s="731"/>
    </row>
    <row r="954" spans="1:9" ht="16.5" customHeight="1" x14ac:dyDescent="0.25">
      <c r="A954" s="717"/>
      <c r="B954" s="727"/>
      <c r="C954" s="728"/>
      <c r="D954" s="727"/>
      <c r="E954" s="729"/>
      <c r="F954" s="730"/>
      <c r="G954" s="730"/>
      <c r="H954" s="730"/>
      <c r="I954" s="731"/>
    </row>
    <row r="955" spans="1:9" ht="16.5" customHeight="1" thickBot="1" x14ac:dyDescent="0.3">
      <c r="A955" s="847"/>
      <c r="B955" s="733"/>
      <c r="C955" s="734"/>
      <c r="D955" s="733"/>
      <c r="E955" s="735"/>
      <c r="F955" s="736"/>
      <c r="G955" s="736"/>
      <c r="H955" s="736"/>
      <c r="I955" s="737"/>
    </row>
    <row r="956" spans="1:9" ht="16.5" customHeight="1" thickTop="1" thickBot="1" x14ac:dyDescent="0.3">
      <c r="A956" s="702" t="s">
        <v>43</v>
      </c>
      <c r="B956" s="703"/>
      <c r="C956" s="704"/>
      <c r="D956" s="703"/>
      <c r="E956" s="774">
        <f>SUM(E903:E955)</f>
        <v>22</v>
      </c>
      <c r="F956" s="774">
        <f>SUM(F903:F955)</f>
        <v>2750</v>
      </c>
      <c r="G956" s="774">
        <f>SUM(G903:G955)</f>
        <v>0</v>
      </c>
      <c r="H956" s="774">
        <f>SUM(H903:H955)</f>
        <v>2750</v>
      </c>
      <c r="I956" s="848">
        <f>SUM(I903:I955)</f>
        <v>2750</v>
      </c>
    </row>
    <row r="957" spans="1:9" ht="16.5" customHeight="1" thickTop="1" thickBot="1" x14ac:dyDescent="0.3">
      <c r="A957" s="706" t="s">
        <v>44</v>
      </c>
      <c r="B957" s="707"/>
      <c r="C957" s="708"/>
      <c r="D957" s="707"/>
      <c r="E957" s="709"/>
      <c r="F957" s="709"/>
      <c r="G957" s="709"/>
      <c r="H957" s="709"/>
      <c r="I957" s="1009">
        <f>I977</f>
        <v>0.93</v>
      </c>
    </row>
    <row r="958" spans="1:9" ht="48.75" customHeight="1" thickTop="1" x14ac:dyDescent="0.2">
      <c r="A958" s="1048">
        <v>1</v>
      </c>
      <c r="B958" s="1049" t="s">
        <v>15345</v>
      </c>
      <c r="C958" s="1041" t="s">
        <v>8207</v>
      </c>
      <c r="D958" s="1049" t="s">
        <v>15345</v>
      </c>
      <c r="E958" s="1041">
        <v>140</v>
      </c>
      <c r="F958" s="1041">
        <v>49379.93</v>
      </c>
      <c r="G958" s="1041">
        <v>49379</v>
      </c>
      <c r="H958" s="1041">
        <v>49379.93</v>
      </c>
      <c r="I958" s="1041">
        <v>0.93</v>
      </c>
    </row>
    <row r="959" spans="1:9" ht="16.5" customHeight="1" x14ac:dyDescent="0.25">
      <c r="A959" s="726"/>
      <c r="B959" s="727"/>
      <c r="C959" s="728"/>
      <c r="D959" s="727"/>
      <c r="E959" s="729"/>
      <c r="F959" s="730"/>
      <c r="G959" s="730"/>
      <c r="H959" s="730"/>
      <c r="I959" s="731"/>
    </row>
    <row r="960" spans="1:9" ht="16.5" customHeight="1" x14ac:dyDescent="0.25">
      <c r="A960" s="726"/>
      <c r="B960" s="727"/>
      <c r="C960" s="728"/>
      <c r="D960" s="727"/>
      <c r="E960" s="729"/>
      <c r="F960" s="730"/>
      <c r="G960" s="730"/>
      <c r="H960" s="730"/>
      <c r="I960" s="773"/>
    </row>
    <row r="961" spans="1:9" ht="16.5" customHeight="1" x14ac:dyDescent="0.25">
      <c r="A961" s="726"/>
      <c r="B961" s="727"/>
      <c r="C961" s="728"/>
      <c r="D961" s="727"/>
      <c r="E961" s="729"/>
      <c r="F961" s="730"/>
      <c r="G961" s="730"/>
      <c r="H961" s="730"/>
      <c r="I961" s="731"/>
    </row>
    <row r="962" spans="1:9" ht="16.5" customHeight="1" x14ac:dyDescent="0.25">
      <c r="A962" s="726"/>
      <c r="B962" s="727"/>
      <c r="C962" s="728"/>
      <c r="D962" s="727"/>
      <c r="E962" s="729"/>
      <c r="F962" s="730"/>
      <c r="G962" s="730"/>
      <c r="H962" s="730"/>
      <c r="I962" s="731"/>
    </row>
    <row r="963" spans="1:9" ht="16.5" customHeight="1" x14ac:dyDescent="0.25">
      <c r="A963" s="726"/>
      <c r="B963" s="727"/>
      <c r="C963" s="728"/>
      <c r="D963" s="727"/>
      <c r="E963" s="729"/>
      <c r="F963" s="730"/>
      <c r="G963" s="730"/>
      <c r="H963" s="730"/>
      <c r="I963" s="731"/>
    </row>
    <row r="964" spans="1:9" ht="16.5" customHeight="1" x14ac:dyDescent="0.25">
      <c r="A964" s="726"/>
      <c r="B964" s="727"/>
      <c r="C964" s="728"/>
      <c r="D964" s="727"/>
      <c r="E964" s="729"/>
      <c r="F964" s="730"/>
      <c r="G964" s="730"/>
      <c r="H964" s="730"/>
      <c r="I964" s="731"/>
    </row>
    <row r="965" spans="1:9" ht="16.5" customHeight="1" x14ac:dyDescent="0.25">
      <c r="A965" s="726"/>
      <c r="B965" s="727"/>
      <c r="C965" s="728"/>
      <c r="D965" s="727"/>
      <c r="E965" s="729"/>
      <c r="F965" s="730"/>
      <c r="G965" s="730"/>
      <c r="H965" s="730"/>
      <c r="I965" s="731"/>
    </row>
    <row r="966" spans="1:9" ht="16.5" customHeight="1" x14ac:dyDescent="0.25">
      <c r="A966" s="726"/>
      <c r="B966" s="727"/>
      <c r="C966" s="728"/>
      <c r="D966" s="727"/>
      <c r="E966" s="729"/>
      <c r="F966" s="730"/>
      <c r="G966" s="730"/>
      <c r="H966" s="730"/>
      <c r="I966" s="731"/>
    </row>
    <row r="967" spans="1:9" ht="16.5" customHeight="1" x14ac:dyDescent="0.25">
      <c r="A967" s="726"/>
      <c r="B967" s="727"/>
      <c r="C967" s="728"/>
      <c r="D967" s="727"/>
      <c r="E967" s="729"/>
      <c r="F967" s="730"/>
      <c r="G967" s="730"/>
      <c r="H967" s="730"/>
      <c r="I967" s="731"/>
    </row>
    <row r="968" spans="1:9" ht="16.5" customHeight="1" x14ac:dyDescent="0.25">
      <c r="A968" s="726"/>
      <c r="B968" s="727"/>
      <c r="C968" s="728"/>
      <c r="D968" s="727"/>
      <c r="E968" s="729"/>
      <c r="F968" s="730"/>
      <c r="G968" s="730"/>
      <c r="H968" s="730"/>
      <c r="I968" s="731"/>
    </row>
    <row r="969" spans="1:9" ht="16.5" customHeight="1" x14ac:dyDescent="0.25">
      <c r="A969" s="726"/>
      <c r="B969" s="727"/>
      <c r="C969" s="728"/>
      <c r="D969" s="727"/>
      <c r="E969" s="729"/>
      <c r="F969" s="730"/>
      <c r="G969" s="730"/>
      <c r="H969" s="730"/>
      <c r="I969" s="731"/>
    </row>
    <row r="970" spans="1:9" ht="16.5" customHeight="1" x14ac:dyDescent="0.25">
      <c r="A970" s="726"/>
      <c r="B970" s="727"/>
      <c r="C970" s="728"/>
      <c r="D970" s="727"/>
      <c r="E970" s="729"/>
      <c r="F970" s="730"/>
      <c r="G970" s="730"/>
      <c r="H970" s="730"/>
      <c r="I970" s="731"/>
    </row>
    <row r="971" spans="1:9" ht="16.5" customHeight="1" x14ac:dyDescent="0.25">
      <c r="A971" s="726"/>
      <c r="B971" s="727"/>
      <c r="C971" s="728"/>
      <c r="D971" s="727"/>
      <c r="E971" s="729"/>
      <c r="F971" s="730"/>
      <c r="G971" s="730"/>
      <c r="H971" s="730"/>
      <c r="I971" s="731"/>
    </row>
    <row r="972" spans="1:9" ht="16.5" customHeight="1" x14ac:dyDescent="0.25">
      <c r="A972" s="726"/>
      <c r="B972" s="727"/>
      <c r="C972" s="728"/>
      <c r="D972" s="727"/>
      <c r="E972" s="729"/>
      <c r="F972" s="730"/>
      <c r="G972" s="730"/>
      <c r="H972" s="730"/>
      <c r="I972" s="731"/>
    </row>
    <row r="973" spans="1:9" ht="16.5" customHeight="1" x14ac:dyDescent="0.25">
      <c r="A973" s="726"/>
      <c r="B973" s="727"/>
      <c r="C973" s="728"/>
      <c r="D973" s="727"/>
      <c r="E973" s="729"/>
      <c r="F973" s="730"/>
      <c r="G973" s="730"/>
      <c r="H973" s="730"/>
      <c r="I973" s="731"/>
    </row>
    <row r="974" spans="1:9" ht="16.5" customHeight="1" x14ac:dyDescent="0.25">
      <c r="A974" s="726"/>
      <c r="B974" s="727"/>
      <c r="C974" s="728"/>
      <c r="D974" s="727"/>
      <c r="E974" s="729"/>
      <c r="F974" s="730"/>
      <c r="G974" s="730"/>
      <c r="H974" s="730"/>
      <c r="I974" s="731"/>
    </row>
    <row r="975" spans="1:9" ht="16.5" customHeight="1" x14ac:dyDescent="0.25">
      <c r="A975" s="726"/>
      <c r="B975" s="727"/>
      <c r="C975" s="728"/>
      <c r="D975" s="727"/>
      <c r="E975" s="729"/>
      <c r="F975" s="730"/>
      <c r="G975" s="730"/>
      <c r="H975" s="730"/>
      <c r="I975" s="731"/>
    </row>
    <row r="976" spans="1:9" ht="16.5" customHeight="1" thickBot="1" x14ac:dyDescent="0.3">
      <c r="A976" s="732"/>
      <c r="B976" s="733"/>
      <c r="C976" s="734"/>
      <c r="D976" s="733"/>
      <c r="E976" s="735"/>
      <c r="F976" s="736"/>
      <c r="G976" s="736"/>
      <c r="H976" s="736"/>
      <c r="I976" s="737"/>
    </row>
    <row r="977" spans="1:9" ht="16.5" customHeight="1" thickTop="1" thickBot="1" x14ac:dyDescent="0.3">
      <c r="A977" s="777" t="s">
        <v>43</v>
      </c>
      <c r="B977" s="778"/>
      <c r="C977" s="779"/>
      <c r="D977" s="778"/>
      <c r="E977" s="780">
        <f>SUM(E958:E976)</f>
        <v>140</v>
      </c>
      <c r="F977" s="781">
        <f>SUM(F958:F976)</f>
        <v>49379.93</v>
      </c>
      <c r="G977" s="781">
        <f>SUM(G958:G976)</f>
        <v>49379</v>
      </c>
      <c r="H977" s="781">
        <f>SUM(H958:H976)</f>
        <v>49379.93</v>
      </c>
      <c r="I977" s="782">
        <f>SUM(I958:I976)</f>
        <v>0.93</v>
      </c>
    </row>
    <row r="978" spans="1:9" ht="16.5" customHeight="1" thickTop="1" thickBot="1" x14ac:dyDescent="0.3">
      <c r="A978" s="651" t="s">
        <v>45</v>
      </c>
      <c r="B978" s="652"/>
      <c r="C978" s="653"/>
      <c r="D978" s="652"/>
      <c r="E978" s="654"/>
      <c r="F978" s="654"/>
      <c r="G978" s="654"/>
      <c r="H978" s="654"/>
      <c r="I978" s="1005">
        <f>I998</f>
        <v>0</v>
      </c>
    </row>
    <row r="979" spans="1:9" ht="38.25" customHeight="1" thickTop="1" x14ac:dyDescent="0.2">
      <c r="A979" s="712"/>
      <c r="B979" s="897"/>
      <c r="C979" s="897"/>
      <c r="D979" s="897"/>
      <c r="E979" s="899"/>
      <c r="F979" s="761"/>
      <c r="G979" s="761"/>
      <c r="H979" s="761"/>
      <c r="I979" s="761"/>
    </row>
    <row r="980" spans="1:9" ht="37.5" customHeight="1" x14ac:dyDescent="0.25">
      <c r="A980" s="762"/>
      <c r="B980" s="897"/>
      <c r="C980" s="898"/>
      <c r="D980" s="897"/>
      <c r="E980" s="899"/>
      <c r="F980" s="761"/>
      <c r="G980" s="761"/>
      <c r="H980" s="761"/>
      <c r="I980" s="761"/>
    </row>
    <row r="981" spans="1:9" ht="32.25" customHeight="1" x14ac:dyDescent="0.25">
      <c r="A981" s="762"/>
      <c r="B981" s="897"/>
      <c r="C981" s="898"/>
      <c r="D981" s="897"/>
      <c r="E981" s="899"/>
      <c r="F981" s="761"/>
      <c r="G981" s="761"/>
      <c r="H981" s="761"/>
      <c r="I981" s="761"/>
    </row>
    <row r="982" spans="1:9" ht="16.5" customHeight="1" x14ac:dyDescent="0.25">
      <c r="A982" s="726"/>
      <c r="B982" s="897"/>
      <c r="C982" s="898"/>
      <c r="D982" s="897"/>
      <c r="E982" s="899"/>
      <c r="F982" s="761"/>
      <c r="G982" s="761"/>
      <c r="H982" s="761"/>
      <c r="I982" s="761"/>
    </row>
    <row r="983" spans="1:9" ht="16.5" customHeight="1" x14ac:dyDescent="0.25">
      <c r="A983" s="726"/>
      <c r="B983" s="727"/>
      <c r="C983" s="728"/>
      <c r="D983" s="727"/>
      <c r="E983" s="729"/>
      <c r="F983" s="730"/>
      <c r="G983" s="730"/>
      <c r="H983" s="730"/>
      <c r="I983" s="731"/>
    </row>
    <row r="984" spans="1:9" ht="16.5" customHeight="1" x14ac:dyDescent="0.25">
      <c r="A984" s="726"/>
      <c r="B984" s="727"/>
      <c r="C984" s="728"/>
      <c r="D984" s="727"/>
      <c r="E984" s="729"/>
      <c r="F984" s="730"/>
      <c r="G984" s="730"/>
      <c r="H984" s="730"/>
      <c r="I984" s="731"/>
    </row>
    <row r="985" spans="1:9" ht="16.5" customHeight="1" x14ac:dyDescent="0.25">
      <c r="A985" s="726"/>
      <c r="B985" s="727"/>
      <c r="C985" s="728"/>
      <c r="D985" s="727"/>
      <c r="E985" s="729"/>
      <c r="F985" s="730"/>
      <c r="G985" s="730"/>
      <c r="H985" s="730"/>
      <c r="I985" s="731"/>
    </row>
    <row r="986" spans="1:9" ht="16.5" customHeight="1" x14ac:dyDescent="0.25">
      <c r="A986" s="726"/>
      <c r="B986" s="727"/>
      <c r="C986" s="728"/>
      <c r="D986" s="727"/>
      <c r="E986" s="729"/>
      <c r="F986" s="730"/>
      <c r="G986" s="730"/>
      <c r="H986" s="730"/>
      <c r="I986" s="731"/>
    </row>
    <row r="987" spans="1:9" ht="16.5" customHeight="1" x14ac:dyDescent="0.25">
      <c r="A987" s="726"/>
      <c r="B987" s="727"/>
      <c r="C987" s="728"/>
      <c r="D987" s="727"/>
      <c r="E987" s="729"/>
      <c r="F987" s="730"/>
      <c r="G987" s="730"/>
      <c r="H987" s="730"/>
      <c r="I987" s="731"/>
    </row>
    <row r="988" spans="1:9" ht="16.5" customHeight="1" x14ac:dyDescent="0.25">
      <c r="A988" s="726"/>
      <c r="B988" s="727"/>
      <c r="C988" s="728"/>
      <c r="D988" s="727"/>
      <c r="E988" s="729"/>
      <c r="F988" s="730"/>
      <c r="G988" s="730"/>
      <c r="H988" s="730"/>
      <c r="I988" s="731"/>
    </row>
    <row r="989" spans="1:9" ht="16.5" customHeight="1" x14ac:dyDescent="0.25">
      <c r="A989" s="726"/>
      <c r="B989" s="727"/>
      <c r="C989" s="728"/>
      <c r="D989" s="727"/>
      <c r="E989" s="729"/>
      <c r="F989" s="730"/>
      <c r="G989" s="730"/>
      <c r="H989" s="730"/>
      <c r="I989" s="731"/>
    </row>
    <row r="990" spans="1:9" ht="16.5" customHeight="1" x14ac:dyDescent="0.25">
      <c r="A990" s="726"/>
      <c r="B990" s="727"/>
      <c r="C990" s="728"/>
      <c r="D990" s="727"/>
      <c r="E990" s="729"/>
      <c r="F990" s="730"/>
      <c r="G990" s="730"/>
      <c r="H990" s="730"/>
      <c r="I990" s="731"/>
    </row>
    <row r="991" spans="1:9" ht="16.5" customHeight="1" x14ac:dyDescent="0.25">
      <c r="A991" s="726"/>
      <c r="B991" s="727"/>
      <c r="C991" s="728"/>
      <c r="D991" s="727"/>
      <c r="E991" s="729"/>
      <c r="F991" s="730"/>
      <c r="G991" s="730"/>
      <c r="H991" s="730"/>
      <c r="I991" s="731"/>
    </row>
    <row r="992" spans="1:9" ht="16.5" customHeight="1" x14ac:dyDescent="0.25">
      <c r="A992" s="726"/>
      <c r="B992" s="727"/>
      <c r="C992" s="728"/>
      <c r="D992" s="727"/>
      <c r="E992" s="729"/>
      <c r="F992" s="730"/>
      <c r="G992" s="730"/>
      <c r="H992" s="730"/>
      <c r="I992" s="731"/>
    </row>
    <row r="993" spans="1:9" ht="16.5" customHeight="1" x14ac:dyDescent="0.25">
      <c r="A993" s="726"/>
      <c r="B993" s="727"/>
      <c r="C993" s="728"/>
      <c r="D993" s="727"/>
      <c r="E993" s="729"/>
      <c r="F993" s="730"/>
      <c r="G993" s="730"/>
      <c r="H993" s="730"/>
      <c r="I993" s="731"/>
    </row>
    <row r="994" spans="1:9" ht="16.5" customHeight="1" x14ac:dyDescent="0.25">
      <c r="A994" s="726"/>
      <c r="B994" s="727"/>
      <c r="C994" s="728"/>
      <c r="D994" s="727"/>
      <c r="E994" s="729"/>
      <c r="F994" s="730"/>
      <c r="G994" s="730"/>
      <c r="H994" s="730"/>
      <c r="I994" s="731"/>
    </row>
    <row r="995" spans="1:9" ht="16.5" customHeight="1" x14ac:dyDescent="0.25">
      <c r="A995" s="726"/>
      <c r="B995" s="727"/>
      <c r="C995" s="728"/>
      <c r="D995" s="727"/>
      <c r="E995" s="729"/>
      <c r="F995" s="730"/>
      <c r="G995" s="730"/>
      <c r="H995" s="730"/>
      <c r="I995" s="731"/>
    </row>
    <row r="996" spans="1:9" ht="16.5" customHeight="1" x14ac:dyDescent="0.25">
      <c r="A996" s="726"/>
      <c r="B996" s="727"/>
      <c r="C996" s="728"/>
      <c r="D996" s="727"/>
      <c r="E996" s="729"/>
      <c r="F996" s="730"/>
      <c r="G996" s="730"/>
      <c r="H996" s="730"/>
      <c r="I996" s="731"/>
    </row>
    <row r="997" spans="1:9" ht="16.5" customHeight="1" thickBot="1" x14ac:dyDescent="0.3">
      <c r="A997" s="732"/>
      <c r="B997" s="733"/>
      <c r="C997" s="734"/>
      <c r="D997" s="733"/>
      <c r="E997" s="735"/>
      <c r="F997" s="736"/>
      <c r="G997" s="736"/>
      <c r="H997" s="736"/>
      <c r="I997" s="737"/>
    </row>
    <row r="998" spans="1:9" ht="16.5" customHeight="1" thickTop="1" thickBot="1" x14ac:dyDescent="0.3">
      <c r="A998" s="777" t="s">
        <v>43</v>
      </c>
      <c r="B998" s="778"/>
      <c r="C998" s="778"/>
      <c r="D998" s="778"/>
      <c r="E998" s="780">
        <f>SUM(E979:E997)</f>
        <v>0</v>
      </c>
      <c r="F998" s="781">
        <f>SUM(F979:F997)</f>
        <v>0</v>
      </c>
      <c r="G998" s="781">
        <f>SUM(G979:G997)</f>
        <v>0</v>
      </c>
      <c r="H998" s="781">
        <f>SUM(H979:H997)</f>
        <v>0</v>
      </c>
      <c r="I998" s="782">
        <f>SUM(I979:I997)</f>
        <v>0</v>
      </c>
    </row>
    <row r="999" spans="1:9" ht="16.5" customHeight="1" thickTop="1" x14ac:dyDescent="0.25">
      <c r="A999" s="651" t="s">
        <v>46</v>
      </c>
      <c r="B999" s="652"/>
      <c r="C999" s="652"/>
      <c r="D999" s="652"/>
      <c r="E999" s="654"/>
      <c r="F999" s="654"/>
      <c r="G999" s="654"/>
      <c r="H999" s="654"/>
      <c r="I999" s="1005">
        <f>I1018</f>
        <v>0</v>
      </c>
    </row>
    <row r="1000" spans="1:9" ht="46.5" customHeight="1" x14ac:dyDescent="0.2">
      <c r="A1000" s="820"/>
      <c r="B1000" s="897"/>
      <c r="C1000" s="897"/>
      <c r="D1000" s="897"/>
      <c r="E1000" s="899"/>
      <c r="F1000" s="761"/>
      <c r="G1000" s="761"/>
      <c r="H1000" s="761"/>
      <c r="I1000" s="761"/>
    </row>
    <row r="1001" spans="1:9" ht="51" customHeight="1" x14ac:dyDescent="0.2">
      <c r="A1001" s="820"/>
      <c r="B1001" s="897"/>
      <c r="C1001" s="898"/>
      <c r="D1001" s="897"/>
      <c r="E1001" s="899"/>
      <c r="F1001" s="761"/>
      <c r="G1001" s="761"/>
      <c r="H1001" s="761"/>
      <c r="I1001" s="761"/>
    </row>
    <row r="1002" spans="1:9" ht="37.5" customHeight="1" x14ac:dyDescent="0.25">
      <c r="A1002" s="762"/>
      <c r="B1002" s="897"/>
      <c r="C1002" s="898"/>
      <c r="D1002" s="897"/>
      <c r="E1002" s="899"/>
      <c r="F1002" s="761"/>
      <c r="G1002" s="761"/>
      <c r="H1002" s="761"/>
      <c r="I1002" s="761"/>
    </row>
    <row r="1003" spans="1:9" ht="16.5" customHeight="1" x14ac:dyDescent="0.25">
      <c r="A1003" s="726"/>
      <c r="B1003" s="897"/>
      <c r="C1003" s="898"/>
      <c r="D1003" s="897"/>
      <c r="E1003" s="899"/>
      <c r="F1003" s="761"/>
      <c r="G1003" s="761"/>
      <c r="H1003" s="761"/>
      <c r="I1003" s="761"/>
    </row>
    <row r="1004" spans="1:9" ht="16.5" customHeight="1" x14ac:dyDescent="0.25">
      <c r="A1004" s="726"/>
      <c r="B1004" s="897"/>
      <c r="C1004" s="898"/>
      <c r="D1004" s="897"/>
      <c r="E1004" s="899"/>
      <c r="F1004" s="761"/>
      <c r="G1004" s="761"/>
      <c r="H1004" s="761"/>
      <c r="I1004" s="761"/>
    </row>
    <row r="1005" spans="1:9" ht="16.5" customHeight="1" x14ac:dyDescent="0.25">
      <c r="A1005" s="726"/>
      <c r="B1005" s="727"/>
      <c r="C1005" s="728"/>
      <c r="D1005" s="727"/>
      <c r="E1005" s="729"/>
      <c r="F1005" s="730"/>
      <c r="G1005" s="730"/>
      <c r="H1005" s="730"/>
      <c r="I1005" s="731"/>
    </row>
    <row r="1006" spans="1:9" ht="16.5" customHeight="1" x14ac:dyDescent="0.25">
      <c r="A1006" s="726"/>
      <c r="B1006" s="727"/>
      <c r="C1006" s="728"/>
      <c r="D1006" s="727"/>
      <c r="E1006" s="729"/>
      <c r="F1006" s="730"/>
      <c r="G1006" s="730"/>
      <c r="H1006" s="730"/>
      <c r="I1006" s="731"/>
    </row>
    <row r="1007" spans="1:9" ht="16.5" customHeight="1" x14ac:dyDescent="0.25">
      <c r="A1007" s="726"/>
      <c r="B1007" s="727"/>
      <c r="C1007" s="728"/>
      <c r="D1007" s="727"/>
      <c r="E1007" s="729"/>
      <c r="F1007" s="730"/>
      <c r="G1007" s="730"/>
      <c r="H1007" s="730"/>
      <c r="I1007" s="731"/>
    </row>
    <row r="1008" spans="1:9" ht="16.5" customHeight="1" x14ac:dyDescent="0.25">
      <c r="A1008" s="726"/>
      <c r="B1008" s="727"/>
      <c r="C1008" s="728"/>
      <c r="D1008" s="727"/>
      <c r="E1008" s="729"/>
      <c r="F1008" s="730"/>
      <c r="G1008" s="730"/>
      <c r="H1008" s="730"/>
      <c r="I1008" s="731"/>
    </row>
    <row r="1009" spans="1:9" ht="16.5" customHeight="1" x14ac:dyDescent="0.25">
      <c r="A1009" s="726"/>
      <c r="B1009" s="727"/>
      <c r="C1009" s="728"/>
      <c r="D1009" s="727"/>
      <c r="E1009" s="729"/>
      <c r="F1009" s="730"/>
      <c r="G1009" s="730"/>
      <c r="H1009" s="730"/>
      <c r="I1009" s="731"/>
    </row>
    <row r="1010" spans="1:9" ht="16.5" customHeight="1" x14ac:dyDescent="0.25">
      <c r="A1010" s="726"/>
      <c r="B1010" s="727"/>
      <c r="C1010" s="728"/>
      <c r="D1010" s="727"/>
      <c r="E1010" s="729"/>
      <c r="F1010" s="730"/>
      <c r="G1010" s="730"/>
      <c r="H1010" s="730"/>
      <c r="I1010" s="731"/>
    </row>
    <row r="1011" spans="1:9" ht="16.5" customHeight="1" x14ac:dyDescent="0.25">
      <c r="A1011" s="726"/>
      <c r="B1011" s="727"/>
      <c r="C1011" s="728"/>
      <c r="D1011" s="727"/>
      <c r="E1011" s="729"/>
      <c r="F1011" s="730"/>
      <c r="G1011" s="730"/>
      <c r="H1011" s="730"/>
      <c r="I1011" s="731"/>
    </row>
    <row r="1012" spans="1:9" ht="16.5" customHeight="1" x14ac:dyDescent="0.25">
      <c r="A1012" s="726"/>
      <c r="B1012" s="727"/>
      <c r="C1012" s="728"/>
      <c r="D1012" s="727"/>
      <c r="E1012" s="729"/>
      <c r="F1012" s="730"/>
      <c r="G1012" s="730"/>
      <c r="H1012" s="730"/>
      <c r="I1012" s="731"/>
    </row>
    <row r="1013" spans="1:9" ht="16.5" customHeight="1" x14ac:dyDescent="0.25">
      <c r="A1013" s="726"/>
      <c r="B1013" s="727"/>
      <c r="C1013" s="728"/>
      <c r="D1013" s="727"/>
      <c r="E1013" s="729"/>
      <c r="F1013" s="730"/>
      <c r="G1013" s="730"/>
      <c r="H1013" s="730"/>
      <c r="I1013" s="731"/>
    </row>
    <row r="1014" spans="1:9" ht="16.5" customHeight="1" x14ac:dyDescent="0.25">
      <c r="A1014" s="726"/>
      <c r="B1014" s="727"/>
      <c r="C1014" s="728"/>
      <c r="D1014" s="727"/>
      <c r="E1014" s="729"/>
      <c r="F1014" s="730"/>
      <c r="G1014" s="730"/>
      <c r="H1014" s="730"/>
      <c r="I1014" s="731"/>
    </row>
    <row r="1015" spans="1:9" ht="16.5" customHeight="1" x14ac:dyDescent="0.25">
      <c r="A1015" s="726"/>
      <c r="B1015" s="727"/>
      <c r="C1015" s="728"/>
      <c r="D1015" s="727"/>
      <c r="E1015" s="729"/>
      <c r="F1015" s="730"/>
      <c r="G1015" s="730"/>
      <c r="H1015" s="730"/>
      <c r="I1015" s="731"/>
    </row>
    <row r="1016" spans="1:9" ht="16.5" customHeight="1" x14ac:dyDescent="0.25">
      <c r="A1016" s="726"/>
      <c r="B1016" s="727"/>
      <c r="C1016" s="728"/>
      <c r="D1016" s="727"/>
      <c r="E1016" s="729"/>
      <c r="F1016" s="730"/>
      <c r="G1016" s="730"/>
      <c r="H1016" s="730"/>
      <c r="I1016" s="731"/>
    </row>
    <row r="1017" spans="1:9" ht="16.5" customHeight="1" thickBot="1" x14ac:dyDescent="0.3">
      <c r="A1017" s="732"/>
      <c r="B1017" s="733"/>
      <c r="C1017" s="734"/>
      <c r="D1017" s="733"/>
      <c r="E1017" s="735"/>
      <c r="F1017" s="736"/>
      <c r="G1017" s="736"/>
      <c r="H1017" s="736"/>
      <c r="I1017" s="737"/>
    </row>
    <row r="1018" spans="1:9" ht="16.5" customHeight="1" thickTop="1" thickBot="1" x14ac:dyDescent="0.3">
      <c r="A1018" s="702" t="s">
        <v>43</v>
      </c>
      <c r="B1018" s="703"/>
      <c r="C1018" s="704"/>
      <c r="D1018" s="703"/>
      <c r="E1018" s="774">
        <f>SUM(E1000:E1017)</f>
        <v>0</v>
      </c>
      <c r="F1018" s="775">
        <f>SUM(F1000:F1017)</f>
        <v>0</v>
      </c>
      <c r="G1018" s="775">
        <f>SUM(G1000:G1017)</f>
        <v>0</v>
      </c>
      <c r="H1018" s="775">
        <f>SUM(H1000:H1017)</f>
        <v>0</v>
      </c>
      <c r="I1018" s="705">
        <f>SUM(I1000:I1017)</f>
        <v>0</v>
      </c>
    </row>
    <row r="1019" spans="1:9" ht="16.5" customHeight="1" thickTop="1" thickBot="1" x14ac:dyDescent="0.3">
      <c r="A1019" s="706" t="s">
        <v>47</v>
      </c>
      <c r="B1019" s="707"/>
      <c r="C1019" s="708"/>
      <c r="D1019" s="707"/>
      <c r="E1019" s="709"/>
      <c r="F1019" s="709"/>
      <c r="G1019" s="709"/>
      <c r="H1019" s="709"/>
      <c r="I1019" s="1009">
        <f>I1039</f>
        <v>0</v>
      </c>
    </row>
    <row r="1020" spans="1:9" ht="46.5" customHeight="1" thickTop="1" x14ac:dyDescent="0.25">
      <c r="A1020" s="770"/>
      <c r="B1020" s="757"/>
      <c r="C1020" s="757"/>
      <c r="D1020" s="757"/>
      <c r="E1020" s="899"/>
      <c r="F1020" s="761"/>
      <c r="G1020" s="761"/>
      <c r="H1020" s="761"/>
      <c r="I1020" s="761"/>
    </row>
    <row r="1021" spans="1:9" ht="16.5" customHeight="1" x14ac:dyDescent="0.25">
      <c r="A1021" s="726"/>
      <c r="B1021" s="727"/>
      <c r="C1021" s="728"/>
      <c r="D1021" s="727"/>
      <c r="E1021" s="729"/>
      <c r="F1021" s="730"/>
      <c r="G1021" s="730"/>
      <c r="H1021" s="730"/>
      <c r="I1021" s="731"/>
    </row>
    <row r="1022" spans="1:9" ht="16.5" customHeight="1" x14ac:dyDescent="0.25">
      <c r="A1022" s="726"/>
      <c r="B1022" s="727"/>
      <c r="C1022" s="728"/>
      <c r="D1022" s="727"/>
      <c r="E1022" s="729"/>
      <c r="F1022" s="730"/>
      <c r="G1022" s="730"/>
      <c r="H1022" s="730"/>
      <c r="I1022" s="731"/>
    </row>
    <row r="1023" spans="1:9" ht="16.5" customHeight="1" x14ac:dyDescent="0.25">
      <c r="A1023" s="726"/>
      <c r="B1023" s="727"/>
      <c r="C1023" s="728"/>
      <c r="D1023" s="727"/>
      <c r="E1023" s="729"/>
      <c r="F1023" s="730"/>
      <c r="G1023" s="730"/>
      <c r="H1023" s="730"/>
      <c r="I1023" s="731"/>
    </row>
    <row r="1024" spans="1:9" ht="16.5" customHeight="1" x14ac:dyDescent="0.25">
      <c r="A1024" s="726"/>
      <c r="B1024" s="727"/>
      <c r="C1024" s="728"/>
      <c r="D1024" s="727"/>
      <c r="E1024" s="729"/>
      <c r="F1024" s="730"/>
      <c r="G1024" s="730"/>
      <c r="H1024" s="730"/>
      <c r="I1024" s="731"/>
    </row>
    <row r="1025" spans="1:9" ht="16.5" customHeight="1" x14ac:dyDescent="0.25">
      <c r="A1025" s="726"/>
      <c r="B1025" s="727"/>
      <c r="C1025" s="728"/>
      <c r="D1025" s="727"/>
      <c r="E1025" s="729"/>
      <c r="F1025" s="730"/>
      <c r="G1025" s="730"/>
      <c r="H1025" s="730"/>
      <c r="I1025" s="731"/>
    </row>
    <row r="1026" spans="1:9" ht="16.5" customHeight="1" x14ac:dyDescent="0.25">
      <c r="A1026" s="726"/>
      <c r="B1026" s="727"/>
      <c r="C1026" s="728"/>
      <c r="D1026" s="727"/>
      <c r="E1026" s="729"/>
      <c r="F1026" s="730"/>
      <c r="G1026" s="730"/>
      <c r="H1026" s="730"/>
      <c r="I1026" s="731"/>
    </row>
    <row r="1027" spans="1:9" ht="16.5" customHeight="1" x14ac:dyDescent="0.25">
      <c r="A1027" s="726"/>
      <c r="B1027" s="727"/>
      <c r="C1027" s="728"/>
      <c r="D1027" s="727"/>
      <c r="E1027" s="729"/>
      <c r="F1027" s="730"/>
      <c r="G1027" s="730"/>
      <c r="H1027" s="730"/>
      <c r="I1027" s="731"/>
    </row>
    <row r="1028" spans="1:9" ht="16.5" customHeight="1" x14ac:dyDescent="0.25">
      <c r="A1028" s="726"/>
      <c r="B1028" s="727"/>
      <c r="C1028" s="728"/>
      <c r="D1028" s="727"/>
      <c r="E1028" s="729"/>
      <c r="F1028" s="730"/>
      <c r="G1028" s="730"/>
      <c r="H1028" s="730"/>
      <c r="I1028" s="731"/>
    </row>
    <row r="1029" spans="1:9" ht="16.5" customHeight="1" x14ac:dyDescent="0.25">
      <c r="A1029" s="726"/>
      <c r="B1029" s="727"/>
      <c r="C1029" s="728"/>
      <c r="D1029" s="727"/>
      <c r="E1029" s="729"/>
      <c r="F1029" s="730"/>
      <c r="G1029" s="730"/>
      <c r="H1029" s="730"/>
      <c r="I1029" s="731"/>
    </row>
    <row r="1030" spans="1:9" ht="16.5" customHeight="1" x14ac:dyDescent="0.25">
      <c r="A1030" s="726"/>
      <c r="B1030" s="727"/>
      <c r="C1030" s="728"/>
      <c r="D1030" s="727"/>
      <c r="E1030" s="729"/>
      <c r="F1030" s="730"/>
      <c r="G1030" s="730"/>
      <c r="H1030" s="730"/>
      <c r="I1030" s="731"/>
    </row>
    <row r="1031" spans="1:9" ht="16.5" customHeight="1" x14ac:dyDescent="0.25">
      <c r="A1031" s="726"/>
      <c r="B1031" s="727"/>
      <c r="C1031" s="728"/>
      <c r="D1031" s="727"/>
      <c r="E1031" s="729"/>
      <c r="F1031" s="730"/>
      <c r="G1031" s="730"/>
      <c r="H1031" s="730"/>
      <c r="I1031" s="731"/>
    </row>
    <row r="1032" spans="1:9" ht="16.5" customHeight="1" x14ac:dyDescent="0.25">
      <c r="A1032" s="726"/>
      <c r="B1032" s="727"/>
      <c r="C1032" s="728"/>
      <c r="D1032" s="727"/>
      <c r="E1032" s="729"/>
      <c r="F1032" s="730"/>
      <c r="G1032" s="730"/>
      <c r="H1032" s="730"/>
      <c r="I1032" s="731"/>
    </row>
    <row r="1033" spans="1:9" ht="16.5" customHeight="1" x14ac:dyDescent="0.25">
      <c r="A1033" s="726"/>
      <c r="B1033" s="727"/>
      <c r="C1033" s="728"/>
      <c r="D1033" s="727"/>
      <c r="E1033" s="729"/>
      <c r="F1033" s="730"/>
      <c r="G1033" s="730"/>
      <c r="H1033" s="730"/>
      <c r="I1033" s="731"/>
    </row>
    <row r="1034" spans="1:9" ht="16.5" customHeight="1" x14ac:dyDescent="0.25">
      <c r="A1034" s="726"/>
      <c r="B1034" s="727"/>
      <c r="C1034" s="728"/>
      <c r="D1034" s="727"/>
      <c r="E1034" s="729"/>
      <c r="F1034" s="730"/>
      <c r="G1034" s="730"/>
      <c r="H1034" s="730"/>
      <c r="I1034" s="731"/>
    </row>
    <row r="1035" spans="1:9" ht="16.5" customHeight="1" x14ac:dyDescent="0.25">
      <c r="A1035" s="726"/>
      <c r="B1035" s="727"/>
      <c r="C1035" s="728"/>
      <c r="D1035" s="727"/>
      <c r="E1035" s="729"/>
      <c r="F1035" s="730"/>
      <c r="G1035" s="730"/>
      <c r="H1035" s="730"/>
      <c r="I1035" s="731"/>
    </row>
    <row r="1036" spans="1:9" ht="16.5" customHeight="1" x14ac:dyDescent="0.25">
      <c r="A1036" s="726"/>
      <c r="B1036" s="727"/>
      <c r="C1036" s="728"/>
      <c r="D1036" s="727"/>
      <c r="E1036" s="729"/>
      <c r="F1036" s="730"/>
      <c r="G1036" s="730"/>
      <c r="H1036" s="730"/>
      <c r="I1036" s="731"/>
    </row>
    <row r="1037" spans="1:9" ht="16.5" customHeight="1" x14ac:dyDescent="0.25">
      <c r="A1037" s="726"/>
      <c r="B1037" s="727"/>
      <c r="C1037" s="728"/>
      <c r="D1037" s="727"/>
      <c r="E1037" s="729"/>
      <c r="F1037" s="730"/>
      <c r="G1037" s="730"/>
      <c r="H1037" s="730"/>
      <c r="I1037" s="731"/>
    </row>
    <row r="1038" spans="1:9" ht="16.5" customHeight="1" thickBot="1" x14ac:dyDescent="0.3">
      <c r="A1038" s="732"/>
      <c r="B1038" s="733"/>
      <c r="C1038" s="734"/>
      <c r="D1038" s="733"/>
      <c r="E1038" s="735"/>
      <c r="F1038" s="736"/>
      <c r="G1038" s="736"/>
      <c r="H1038" s="736"/>
      <c r="I1038" s="737"/>
    </row>
    <row r="1039" spans="1:9" ht="16.5" customHeight="1" thickTop="1" thickBot="1" x14ac:dyDescent="0.3">
      <c r="A1039" s="702" t="s">
        <v>43</v>
      </c>
      <c r="B1039" s="703"/>
      <c r="C1039" s="704"/>
      <c r="D1039" s="703"/>
      <c r="E1039" s="774">
        <f>SUM(E1020:E1038)</f>
        <v>0</v>
      </c>
      <c r="F1039" s="775">
        <f>SUM(F1020:F1038)</f>
        <v>0</v>
      </c>
      <c r="G1039" s="775">
        <f>SUM(G1020:G1038)</f>
        <v>0</v>
      </c>
      <c r="H1039" s="775">
        <f>SUM(H1020:H1038)</f>
        <v>0</v>
      </c>
      <c r="I1039" s="705">
        <f>SUM(I1020:I1038)</f>
        <v>0</v>
      </c>
    </row>
    <row r="1040" spans="1:9" ht="16.5" customHeight="1" thickTop="1" x14ac:dyDescent="0.25">
      <c r="A1040" s="651" t="s">
        <v>48</v>
      </c>
      <c r="B1040" s="652"/>
      <c r="C1040" s="653"/>
      <c r="D1040" s="652"/>
      <c r="E1040" s="654"/>
      <c r="F1040" s="654"/>
      <c r="G1040" s="654"/>
      <c r="H1040" s="654"/>
      <c r="I1040" s="1005">
        <f>I1060</f>
        <v>0</v>
      </c>
    </row>
    <row r="1041" spans="1:9" ht="16.5" customHeight="1" x14ac:dyDescent="0.25">
      <c r="A1041" s="762"/>
      <c r="B1041" s="901"/>
      <c r="C1041" s="728"/>
      <c r="D1041" s="727"/>
      <c r="E1041" s="729"/>
      <c r="F1041" s="730"/>
      <c r="G1041" s="730"/>
      <c r="H1041" s="730"/>
      <c r="I1041" s="731"/>
    </row>
    <row r="1042" spans="1:9" ht="16.5" customHeight="1" x14ac:dyDescent="0.25">
      <c r="A1042" s="726"/>
      <c r="B1042" s="727"/>
      <c r="C1042" s="728"/>
      <c r="D1042" s="727"/>
      <c r="E1042" s="729"/>
      <c r="F1042" s="730"/>
      <c r="G1042" s="730"/>
      <c r="H1042" s="730"/>
      <c r="I1042" s="731"/>
    </row>
    <row r="1043" spans="1:9" ht="16.5" customHeight="1" x14ac:dyDescent="0.25">
      <c r="A1043" s="726"/>
      <c r="B1043" s="727"/>
      <c r="C1043" s="728"/>
      <c r="D1043" s="727"/>
      <c r="E1043" s="729"/>
      <c r="F1043" s="730"/>
      <c r="G1043" s="730"/>
      <c r="H1043" s="730"/>
      <c r="I1043" s="731"/>
    </row>
    <row r="1044" spans="1:9" ht="16.5" customHeight="1" x14ac:dyDescent="0.25">
      <c r="A1044" s="726"/>
      <c r="B1044" s="727"/>
      <c r="C1044" s="728"/>
      <c r="D1044" s="727"/>
      <c r="E1044" s="729"/>
      <c r="F1044" s="730"/>
      <c r="G1044" s="730"/>
      <c r="H1044" s="730"/>
      <c r="I1044" s="731"/>
    </row>
    <row r="1045" spans="1:9" ht="16.5" customHeight="1" x14ac:dyDescent="0.25">
      <c r="A1045" s="726"/>
      <c r="B1045" s="727"/>
      <c r="C1045" s="728"/>
      <c r="D1045" s="727"/>
      <c r="E1045" s="729"/>
      <c r="F1045" s="730"/>
      <c r="G1045" s="730"/>
      <c r="H1045" s="730"/>
      <c r="I1045" s="731"/>
    </row>
    <row r="1046" spans="1:9" ht="16.5" customHeight="1" x14ac:dyDescent="0.25">
      <c r="A1046" s="726"/>
      <c r="B1046" s="727"/>
      <c r="C1046" s="728"/>
      <c r="D1046" s="727"/>
      <c r="E1046" s="729"/>
      <c r="F1046" s="730"/>
      <c r="G1046" s="730"/>
      <c r="H1046" s="730"/>
      <c r="I1046" s="731"/>
    </row>
    <row r="1047" spans="1:9" ht="16.5" customHeight="1" x14ac:dyDescent="0.25">
      <c r="A1047" s="726"/>
      <c r="B1047" s="727"/>
      <c r="C1047" s="728"/>
      <c r="D1047" s="727"/>
      <c r="E1047" s="729"/>
      <c r="F1047" s="730"/>
      <c r="G1047" s="730"/>
      <c r="H1047" s="730"/>
      <c r="I1047" s="731"/>
    </row>
    <row r="1048" spans="1:9" ht="16.5" customHeight="1" x14ac:dyDescent="0.25">
      <c r="A1048" s="726"/>
      <c r="B1048" s="727"/>
      <c r="C1048" s="728"/>
      <c r="D1048" s="727"/>
      <c r="E1048" s="729"/>
      <c r="F1048" s="730"/>
      <c r="G1048" s="730"/>
      <c r="H1048" s="730"/>
      <c r="I1048" s="731"/>
    </row>
    <row r="1049" spans="1:9" ht="16.5" customHeight="1" x14ac:dyDescent="0.25">
      <c r="A1049" s="726"/>
      <c r="B1049" s="727"/>
      <c r="C1049" s="728"/>
      <c r="D1049" s="727"/>
      <c r="E1049" s="729"/>
      <c r="F1049" s="730"/>
      <c r="G1049" s="730"/>
      <c r="H1049" s="730"/>
      <c r="I1049" s="731"/>
    </row>
    <row r="1050" spans="1:9" ht="16.5" customHeight="1" x14ac:dyDescent="0.25">
      <c r="A1050" s="726"/>
      <c r="B1050" s="727"/>
      <c r="C1050" s="728"/>
      <c r="D1050" s="727"/>
      <c r="E1050" s="729"/>
      <c r="F1050" s="730"/>
      <c r="G1050" s="730"/>
      <c r="H1050" s="730"/>
      <c r="I1050" s="731"/>
    </row>
    <row r="1051" spans="1:9" ht="16.5" customHeight="1" x14ac:dyDescent="0.25">
      <c r="A1051" s="726"/>
      <c r="B1051" s="727"/>
      <c r="C1051" s="728"/>
      <c r="D1051" s="727"/>
      <c r="E1051" s="729"/>
      <c r="F1051" s="730"/>
      <c r="G1051" s="730"/>
      <c r="H1051" s="730"/>
      <c r="I1051" s="731"/>
    </row>
    <row r="1052" spans="1:9" ht="16.5" customHeight="1" x14ac:dyDescent="0.25">
      <c r="A1052" s="726"/>
      <c r="B1052" s="727"/>
      <c r="C1052" s="728"/>
      <c r="D1052" s="727"/>
      <c r="E1052" s="729"/>
      <c r="F1052" s="730"/>
      <c r="G1052" s="730"/>
      <c r="H1052" s="730"/>
      <c r="I1052" s="731"/>
    </row>
    <row r="1053" spans="1:9" ht="16.5" customHeight="1" x14ac:dyDescent="0.25">
      <c r="A1053" s="726"/>
      <c r="B1053" s="727"/>
      <c r="C1053" s="728"/>
      <c r="D1053" s="727"/>
      <c r="E1053" s="729"/>
      <c r="F1053" s="730"/>
      <c r="G1053" s="730"/>
      <c r="H1053" s="730"/>
      <c r="I1053" s="731"/>
    </row>
    <row r="1054" spans="1:9" ht="16.5" customHeight="1" x14ac:dyDescent="0.25">
      <c r="A1054" s="726"/>
      <c r="B1054" s="727"/>
      <c r="C1054" s="728"/>
      <c r="D1054" s="727"/>
      <c r="E1054" s="729"/>
      <c r="F1054" s="730"/>
      <c r="G1054" s="730"/>
      <c r="H1054" s="730"/>
      <c r="I1054" s="731"/>
    </row>
    <row r="1055" spans="1:9" ht="16.5" customHeight="1" x14ac:dyDescent="0.25">
      <c r="A1055" s="726"/>
      <c r="B1055" s="727"/>
      <c r="C1055" s="728"/>
      <c r="D1055" s="727"/>
      <c r="E1055" s="729"/>
      <c r="F1055" s="730"/>
      <c r="G1055" s="730"/>
      <c r="H1055" s="730"/>
      <c r="I1055" s="731"/>
    </row>
    <row r="1056" spans="1:9" ht="16.5" customHeight="1" x14ac:dyDescent="0.25">
      <c r="A1056" s="726"/>
      <c r="B1056" s="727"/>
      <c r="C1056" s="728"/>
      <c r="D1056" s="727"/>
      <c r="E1056" s="729"/>
      <c r="F1056" s="730"/>
      <c r="G1056" s="730"/>
      <c r="H1056" s="730"/>
      <c r="I1056" s="731"/>
    </row>
    <row r="1057" spans="1:9" ht="16.5" customHeight="1" x14ac:dyDescent="0.25">
      <c r="A1057" s="726"/>
      <c r="B1057" s="727"/>
      <c r="C1057" s="728"/>
      <c r="D1057" s="727"/>
      <c r="E1057" s="729"/>
      <c r="F1057" s="730"/>
      <c r="G1057" s="730"/>
      <c r="H1057" s="730"/>
      <c r="I1057" s="731"/>
    </row>
    <row r="1058" spans="1:9" ht="16.5" customHeight="1" x14ac:dyDescent="0.25">
      <c r="A1058" s="726"/>
      <c r="B1058" s="727"/>
      <c r="C1058" s="728"/>
      <c r="D1058" s="727"/>
      <c r="E1058" s="729"/>
      <c r="F1058" s="730"/>
      <c r="G1058" s="730"/>
      <c r="H1058" s="730"/>
      <c r="I1058" s="731"/>
    </row>
    <row r="1059" spans="1:9" ht="16.5" customHeight="1" thickBot="1" x14ac:dyDescent="0.3">
      <c r="A1059" s="732"/>
      <c r="B1059" s="733"/>
      <c r="C1059" s="734"/>
      <c r="D1059" s="733"/>
      <c r="E1059" s="735"/>
      <c r="F1059" s="736"/>
      <c r="G1059" s="736"/>
      <c r="H1059" s="736"/>
      <c r="I1059" s="737"/>
    </row>
    <row r="1060" spans="1:9" ht="16.5" customHeight="1" thickTop="1" thickBot="1" x14ac:dyDescent="0.3">
      <c r="A1060" s="777" t="s">
        <v>43</v>
      </c>
      <c r="B1060" s="778"/>
      <c r="C1060" s="779"/>
      <c r="D1060" s="778"/>
      <c r="E1060" s="780">
        <f>SUM(E1041:E1059)</f>
        <v>0</v>
      </c>
      <c r="F1060" s="781">
        <f>SUM(F1041:F1059)</f>
        <v>0</v>
      </c>
      <c r="G1060" s="781">
        <f>SUM(G1041:G1059)</f>
        <v>0</v>
      </c>
      <c r="H1060" s="781">
        <f>SUM(H1041:H1059)</f>
        <v>0</v>
      </c>
      <c r="I1060" s="782">
        <f>SUM(I1041:I1059)</f>
        <v>0</v>
      </c>
    </row>
    <row r="1061" spans="1:9" ht="16.5" customHeight="1" thickTop="1" thickBot="1" x14ac:dyDescent="0.3">
      <c r="A1061" s="999" t="s">
        <v>79</v>
      </c>
      <c r="B1061" s="1000"/>
      <c r="C1061" s="1001"/>
      <c r="D1061" s="1000"/>
      <c r="E1061" s="1002">
        <f>E1127+E1148+E1169+E1190+E1211</f>
        <v>62</v>
      </c>
      <c r="F1061" s="1003"/>
      <c r="G1061" s="1003"/>
      <c r="H1061" s="1003"/>
      <c r="I1061" s="1002">
        <f>I1127+I1148+I1169+I1190+I1211</f>
        <v>5500</v>
      </c>
    </row>
    <row r="1062" spans="1:9" ht="16.5" customHeight="1" thickTop="1" thickBot="1" x14ac:dyDescent="0.3">
      <c r="A1062" s="651" t="s">
        <v>13</v>
      </c>
      <c r="B1062" s="652"/>
      <c r="C1062" s="653"/>
      <c r="D1062" s="652"/>
      <c r="E1062" s="654"/>
      <c r="F1062" s="654"/>
      <c r="G1062" s="654"/>
      <c r="H1062" s="654"/>
      <c r="I1062" s="1005">
        <f>I1127</f>
        <v>5500</v>
      </c>
    </row>
    <row r="1063" spans="1:9" ht="45" customHeight="1" thickTop="1" x14ac:dyDescent="0.2">
      <c r="A1063" s="712">
        <v>1</v>
      </c>
      <c r="B1063" s="1025" t="s">
        <v>15346</v>
      </c>
      <c r="C1063" s="893" t="s">
        <v>15347</v>
      </c>
      <c r="D1063" s="1050" t="s">
        <v>15348</v>
      </c>
      <c r="E1063" s="893">
        <v>10</v>
      </c>
      <c r="F1063" s="893">
        <v>550</v>
      </c>
      <c r="G1063" s="1051"/>
      <c r="H1063" s="893">
        <f>F1063</f>
        <v>550</v>
      </c>
      <c r="I1063" s="893">
        <f>F1063</f>
        <v>550</v>
      </c>
    </row>
    <row r="1064" spans="1:9" ht="34.5" customHeight="1" x14ac:dyDescent="0.2">
      <c r="A1064" s="717">
        <v>2</v>
      </c>
      <c r="B1064" s="1025" t="s">
        <v>15349</v>
      </c>
      <c r="C1064" s="893" t="s">
        <v>15350</v>
      </c>
      <c r="D1064" s="1050" t="s">
        <v>15351</v>
      </c>
      <c r="E1064" s="893">
        <v>10</v>
      </c>
      <c r="F1064" s="893">
        <v>550</v>
      </c>
      <c r="G1064" s="1051"/>
      <c r="H1064" s="893">
        <f t="shared" ref="H1064:H1070" si="0">F1064</f>
        <v>550</v>
      </c>
      <c r="I1064" s="893">
        <f t="shared" ref="I1064:I1070" si="1">F1064</f>
        <v>550</v>
      </c>
    </row>
    <row r="1065" spans="1:9" ht="44.25" customHeight="1" x14ac:dyDescent="0.2">
      <c r="A1065" s="717">
        <v>3</v>
      </c>
      <c r="B1065" s="1052" t="s">
        <v>15352</v>
      </c>
      <c r="C1065" s="893" t="s">
        <v>15353</v>
      </c>
      <c r="D1065" s="1050" t="s">
        <v>15354</v>
      </c>
      <c r="E1065" s="893">
        <v>5</v>
      </c>
      <c r="F1065" s="893">
        <v>550</v>
      </c>
      <c r="G1065" s="1051"/>
      <c r="H1065" s="893">
        <f t="shared" si="0"/>
        <v>550</v>
      </c>
      <c r="I1065" s="893">
        <f t="shared" si="1"/>
        <v>550</v>
      </c>
    </row>
    <row r="1066" spans="1:9" ht="40.5" customHeight="1" x14ac:dyDescent="0.2">
      <c r="A1066" s="717">
        <v>4</v>
      </c>
      <c r="B1066" s="1052" t="s">
        <v>15355</v>
      </c>
      <c r="C1066" s="893" t="s">
        <v>15356</v>
      </c>
      <c r="D1066" s="1050" t="s">
        <v>15357</v>
      </c>
      <c r="E1066" s="893">
        <v>10</v>
      </c>
      <c r="F1066" s="893">
        <v>550</v>
      </c>
      <c r="G1066" s="1051"/>
      <c r="H1066" s="893">
        <f t="shared" si="0"/>
        <v>550</v>
      </c>
      <c r="I1066" s="893">
        <f t="shared" si="1"/>
        <v>550</v>
      </c>
    </row>
    <row r="1067" spans="1:9" ht="42.75" customHeight="1" x14ac:dyDescent="0.2">
      <c r="A1067" s="717">
        <v>5</v>
      </c>
      <c r="B1067" s="1052" t="s">
        <v>15358</v>
      </c>
      <c r="C1067" s="893" t="s">
        <v>15359</v>
      </c>
      <c r="D1067" s="1050" t="s">
        <v>15360</v>
      </c>
      <c r="E1067" s="893">
        <v>9</v>
      </c>
      <c r="F1067" s="893">
        <v>550</v>
      </c>
      <c r="G1067" s="1051"/>
      <c r="H1067" s="893">
        <f t="shared" si="0"/>
        <v>550</v>
      </c>
      <c r="I1067" s="893">
        <f t="shared" si="1"/>
        <v>550</v>
      </c>
    </row>
    <row r="1068" spans="1:9" ht="46.5" customHeight="1" x14ac:dyDescent="0.2">
      <c r="A1068" s="717">
        <v>6</v>
      </c>
      <c r="B1068" s="1052" t="s">
        <v>15361</v>
      </c>
      <c r="C1068" s="893" t="s">
        <v>15362</v>
      </c>
      <c r="D1068" s="1050" t="s">
        <v>15363</v>
      </c>
      <c r="E1068" s="893">
        <v>2</v>
      </c>
      <c r="F1068" s="893">
        <v>550</v>
      </c>
      <c r="G1068" s="1051"/>
      <c r="H1068" s="893">
        <f t="shared" si="0"/>
        <v>550</v>
      </c>
      <c r="I1068" s="893">
        <f t="shared" si="1"/>
        <v>550</v>
      </c>
    </row>
    <row r="1069" spans="1:9" ht="40.5" customHeight="1" x14ac:dyDescent="0.2">
      <c r="A1069" s="717">
        <v>7</v>
      </c>
      <c r="B1069" s="1052" t="s">
        <v>15364</v>
      </c>
      <c r="C1069" s="893" t="s">
        <v>15365</v>
      </c>
      <c r="D1069" s="1050" t="s">
        <v>15366</v>
      </c>
      <c r="E1069" s="893">
        <v>3</v>
      </c>
      <c r="F1069" s="893">
        <v>550</v>
      </c>
      <c r="G1069" s="1051"/>
      <c r="H1069" s="893">
        <f t="shared" si="0"/>
        <v>550</v>
      </c>
      <c r="I1069" s="893">
        <f t="shared" si="1"/>
        <v>550</v>
      </c>
    </row>
    <row r="1070" spans="1:9" ht="35.25" customHeight="1" x14ac:dyDescent="0.2">
      <c r="A1070" s="717">
        <v>8</v>
      </c>
      <c r="B1070" s="1052" t="s">
        <v>15367</v>
      </c>
      <c r="C1070" s="893" t="s">
        <v>15368</v>
      </c>
      <c r="D1070" s="1050" t="s">
        <v>15369</v>
      </c>
      <c r="E1070" s="893">
        <v>3</v>
      </c>
      <c r="F1070" s="893">
        <v>550</v>
      </c>
      <c r="G1070" s="1051"/>
      <c r="H1070" s="893">
        <f t="shared" si="0"/>
        <v>550</v>
      </c>
      <c r="I1070" s="893">
        <f t="shared" si="1"/>
        <v>550</v>
      </c>
    </row>
    <row r="1071" spans="1:9" ht="33.75" customHeight="1" x14ac:dyDescent="0.2">
      <c r="A1071" s="717">
        <v>9</v>
      </c>
      <c r="B1071" s="1052" t="s">
        <v>15370</v>
      </c>
      <c r="C1071" s="893" t="s">
        <v>15371</v>
      </c>
      <c r="D1071" s="1050" t="s">
        <v>15372</v>
      </c>
      <c r="E1071" s="893">
        <v>5</v>
      </c>
      <c r="F1071" s="893">
        <v>550</v>
      </c>
      <c r="G1071" s="1051"/>
      <c r="H1071" s="893">
        <f>F1071</f>
        <v>550</v>
      </c>
      <c r="I1071" s="893">
        <f>F1071</f>
        <v>550</v>
      </c>
    </row>
    <row r="1072" spans="1:9" ht="30.75" customHeight="1" x14ac:dyDescent="0.2">
      <c r="A1072" s="717">
        <v>10</v>
      </c>
      <c r="B1072" s="1052" t="s">
        <v>15373</v>
      </c>
      <c r="C1072" s="893" t="s">
        <v>15374</v>
      </c>
      <c r="D1072" s="1050" t="s">
        <v>15375</v>
      </c>
      <c r="E1072" s="893">
        <v>5</v>
      </c>
      <c r="F1072" s="893">
        <v>550</v>
      </c>
      <c r="G1072" s="1051"/>
      <c r="H1072" s="893">
        <f>F1072</f>
        <v>550</v>
      </c>
      <c r="I1072" s="893">
        <f>F1072</f>
        <v>550</v>
      </c>
    </row>
    <row r="1073" spans="1:9" ht="30.75" customHeight="1" x14ac:dyDescent="0.2">
      <c r="A1073" s="717"/>
      <c r="B1073" s="1053"/>
      <c r="C1073" s="903"/>
      <c r="D1073" s="1054"/>
      <c r="E1073" s="905"/>
      <c r="F1073" s="905"/>
      <c r="G1073" s="1055"/>
      <c r="H1073" s="905"/>
      <c r="I1073" s="905"/>
    </row>
    <row r="1074" spans="1:9" ht="35.25" customHeight="1" x14ac:dyDescent="0.2">
      <c r="A1074" s="717"/>
      <c r="B1074" s="1053"/>
      <c r="C1074" s="903"/>
      <c r="D1074" s="1054"/>
      <c r="E1074" s="905"/>
      <c r="F1074" s="905"/>
      <c r="G1074" s="1055"/>
      <c r="H1074" s="905"/>
      <c r="I1074" s="905"/>
    </row>
    <row r="1075" spans="1:9" ht="33.75" customHeight="1" x14ac:dyDescent="0.2">
      <c r="A1075" s="717"/>
      <c r="B1075" s="1053"/>
      <c r="C1075" s="903"/>
      <c r="D1075" s="1054"/>
      <c r="E1075" s="905"/>
      <c r="F1075" s="905"/>
      <c r="G1075" s="1055"/>
      <c r="H1075" s="905"/>
      <c r="I1075" s="905"/>
    </row>
    <row r="1076" spans="1:9" ht="45.75" customHeight="1" x14ac:dyDescent="0.2">
      <c r="A1076" s="717"/>
      <c r="B1076" s="1053"/>
      <c r="C1076" s="903"/>
      <c r="D1076" s="1054"/>
      <c r="E1076" s="905"/>
      <c r="F1076" s="905"/>
      <c r="G1076" s="1055"/>
      <c r="H1076" s="905"/>
      <c r="I1076" s="905"/>
    </row>
    <row r="1077" spans="1:9" ht="41.25" customHeight="1" x14ac:dyDescent="0.2">
      <c r="A1077" s="717"/>
      <c r="B1077" s="1053"/>
      <c r="C1077" s="903"/>
      <c r="D1077" s="1054"/>
      <c r="E1077" s="905"/>
      <c r="F1077" s="905"/>
      <c r="G1077" s="1055"/>
      <c r="H1077" s="905"/>
      <c r="I1077" s="905"/>
    </row>
    <row r="1078" spans="1:9" ht="49.5" customHeight="1" x14ac:dyDescent="0.2">
      <c r="A1078" s="717"/>
      <c r="B1078" s="1053"/>
      <c r="C1078" s="903"/>
      <c r="D1078" s="1054"/>
      <c r="E1078" s="905"/>
      <c r="F1078" s="905"/>
      <c r="G1078" s="1055"/>
      <c r="H1078" s="905"/>
      <c r="I1078" s="905"/>
    </row>
    <row r="1079" spans="1:9" ht="35.25" customHeight="1" x14ac:dyDescent="0.2">
      <c r="A1079" s="717"/>
      <c r="B1079" s="1053"/>
      <c r="C1079" s="903"/>
      <c r="D1079" s="1054"/>
      <c r="E1079" s="905"/>
      <c r="F1079" s="905"/>
      <c r="G1079" s="1055"/>
      <c r="H1079" s="905"/>
      <c r="I1079" s="905"/>
    </row>
    <row r="1080" spans="1:9" ht="42.75" customHeight="1" x14ac:dyDescent="0.2">
      <c r="A1080" s="717"/>
      <c r="B1080" s="1053"/>
      <c r="C1080" s="903"/>
      <c r="D1080" s="1054"/>
      <c r="E1080" s="905"/>
      <c r="F1080" s="905"/>
      <c r="G1080" s="1055"/>
      <c r="H1080" s="905"/>
      <c r="I1080" s="905"/>
    </row>
    <row r="1081" spans="1:9" ht="40.5" customHeight="1" x14ac:dyDescent="0.2">
      <c r="A1081" s="717"/>
      <c r="B1081" s="1053"/>
      <c r="C1081" s="903"/>
      <c r="D1081" s="1054"/>
      <c r="E1081" s="905"/>
      <c r="F1081" s="905"/>
      <c r="G1081" s="1055"/>
      <c r="H1081" s="905"/>
      <c r="I1081" s="905"/>
    </row>
    <row r="1082" spans="1:9" ht="46.5" customHeight="1" x14ac:dyDescent="0.2">
      <c r="A1082" s="717"/>
      <c r="B1082" s="1053"/>
      <c r="C1082" s="903"/>
      <c r="D1082" s="1054"/>
      <c r="E1082" s="905"/>
      <c r="F1082" s="905"/>
      <c r="G1082" s="1055"/>
      <c r="H1082" s="905"/>
      <c r="I1082" s="905"/>
    </row>
    <row r="1083" spans="1:9" ht="37.5" customHeight="1" x14ac:dyDescent="0.2">
      <c r="A1083" s="717"/>
      <c r="B1083" s="1053"/>
      <c r="C1083" s="903"/>
      <c r="D1083" s="1054"/>
      <c r="E1083" s="905"/>
      <c r="F1083" s="905"/>
      <c r="G1083" s="1055"/>
      <c r="H1083" s="905"/>
      <c r="I1083" s="905"/>
    </row>
    <row r="1084" spans="1:9" ht="37.5" customHeight="1" x14ac:dyDescent="0.2">
      <c r="A1084" s="717"/>
      <c r="B1084" s="1053"/>
      <c r="C1084" s="903"/>
      <c r="D1084" s="1054"/>
      <c r="E1084" s="905"/>
      <c r="F1084" s="905"/>
      <c r="G1084" s="1055"/>
      <c r="H1084" s="905"/>
      <c r="I1084" s="905"/>
    </row>
    <row r="1085" spans="1:9" ht="34.5" customHeight="1" x14ac:dyDescent="0.2">
      <c r="A1085" s="717"/>
      <c r="B1085" s="1053"/>
      <c r="C1085" s="903"/>
      <c r="D1085" s="1054"/>
      <c r="E1085" s="905"/>
      <c r="F1085" s="905"/>
      <c r="G1085" s="1055"/>
      <c r="H1085" s="905"/>
      <c r="I1085" s="905"/>
    </row>
    <row r="1086" spans="1:9" ht="33.75" customHeight="1" x14ac:dyDescent="0.2">
      <c r="A1086" s="717"/>
      <c r="B1086" s="1053"/>
      <c r="C1086" s="903"/>
      <c r="D1086" s="1056"/>
      <c r="E1086" s="905"/>
      <c r="F1086" s="905"/>
      <c r="G1086" s="1055"/>
      <c r="H1086" s="905"/>
      <c r="I1086" s="905"/>
    </row>
    <row r="1087" spans="1:9" ht="36.75" customHeight="1" x14ac:dyDescent="0.2">
      <c r="A1087" s="717"/>
      <c r="B1087" s="1053"/>
      <c r="C1087" s="903"/>
      <c r="D1087" s="1056"/>
      <c r="E1087" s="905"/>
      <c r="F1087" s="905"/>
      <c r="G1087" s="1055"/>
      <c r="H1087" s="905"/>
      <c r="I1087" s="905"/>
    </row>
    <row r="1088" spans="1:9" ht="32.25" customHeight="1" x14ac:dyDescent="0.2">
      <c r="A1088" s="717"/>
      <c r="B1088" s="1053"/>
      <c r="C1088" s="903"/>
      <c r="D1088" s="1056"/>
      <c r="E1088" s="905"/>
      <c r="F1088" s="905"/>
      <c r="G1088" s="1055"/>
      <c r="H1088" s="905"/>
      <c r="I1088" s="905"/>
    </row>
    <row r="1089" spans="1:9" ht="31.5" customHeight="1" x14ac:dyDescent="0.2">
      <c r="A1089" s="717"/>
      <c r="B1089" s="1053"/>
      <c r="C1089" s="903"/>
      <c r="D1089" s="1056"/>
      <c r="E1089" s="905"/>
      <c r="F1089" s="905"/>
      <c r="G1089" s="1055"/>
      <c r="H1089" s="905"/>
      <c r="I1089" s="905"/>
    </row>
    <row r="1090" spans="1:9" ht="28.5" customHeight="1" x14ac:dyDescent="0.2">
      <c r="A1090" s="717"/>
      <c r="B1090" s="1053"/>
      <c r="C1090" s="903"/>
      <c r="D1090" s="1056"/>
      <c r="E1090" s="905"/>
      <c r="F1090" s="905"/>
      <c r="G1090" s="1055"/>
      <c r="H1090" s="905"/>
      <c r="I1090" s="905"/>
    </row>
    <row r="1091" spans="1:9" ht="29.25" customHeight="1" x14ac:dyDescent="0.2">
      <c r="A1091" s="717"/>
      <c r="B1091" s="1053"/>
      <c r="C1091" s="903"/>
      <c r="D1091" s="1056"/>
      <c r="E1091" s="905"/>
      <c r="F1091" s="905"/>
      <c r="G1091" s="1055"/>
      <c r="H1091" s="905"/>
      <c r="I1091" s="905"/>
    </row>
    <row r="1092" spans="1:9" ht="36.75" customHeight="1" x14ac:dyDescent="0.2">
      <c r="A1092" s="717"/>
      <c r="B1092" s="908"/>
      <c r="C1092" s="908"/>
      <c r="D1092" s="909"/>
      <c r="E1092" s="910"/>
      <c r="F1092" s="911"/>
      <c r="G1092" s="911"/>
      <c r="H1092" s="911"/>
      <c r="I1092" s="912"/>
    </row>
    <row r="1093" spans="1:9" ht="37.5" customHeight="1" x14ac:dyDescent="0.2">
      <c r="A1093" s="717"/>
      <c r="B1093" s="908"/>
      <c r="C1093" s="908"/>
      <c r="D1093" s="909"/>
      <c r="E1093" s="910"/>
      <c r="F1093" s="911"/>
      <c r="G1093" s="911"/>
      <c r="H1093" s="911"/>
      <c r="I1093" s="912"/>
    </row>
    <row r="1094" spans="1:9" ht="32.25" customHeight="1" x14ac:dyDescent="0.2">
      <c r="A1094" s="717"/>
      <c r="B1094" s="908"/>
      <c r="C1094" s="908"/>
      <c r="D1094" s="909"/>
      <c r="E1094" s="910"/>
      <c r="F1094" s="911"/>
      <c r="G1094" s="911"/>
      <c r="H1094" s="911"/>
      <c r="I1094" s="912"/>
    </row>
    <row r="1095" spans="1:9" ht="37.5" customHeight="1" x14ac:dyDescent="0.25">
      <c r="A1095" s="762"/>
      <c r="B1095" s="908"/>
      <c r="C1095" s="908"/>
      <c r="D1095" s="909"/>
      <c r="E1095" s="910"/>
      <c r="F1095" s="911"/>
      <c r="G1095" s="911"/>
      <c r="H1095" s="911"/>
      <c r="I1095" s="912"/>
    </row>
    <row r="1096" spans="1:9" ht="42.75" customHeight="1" x14ac:dyDescent="0.2">
      <c r="A1096" s="717"/>
      <c r="B1096" s="908"/>
      <c r="C1096" s="908"/>
      <c r="D1096" s="909"/>
      <c r="E1096" s="910"/>
      <c r="F1096" s="911"/>
      <c r="G1096" s="911"/>
      <c r="H1096" s="911"/>
      <c r="I1096" s="912"/>
    </row>
    <row r="1097" spans="1:9" ht="34.5" customHeight="1" x14ac:dyDescent="0.25">
      <c r="A1097" s="762"/>
      <c r="B1097" s="908"/>
      <c r="C1097" s="908"/>
      <c r="D1097" s="909"/>
      <c r="E1097" s="910"/>
      <c r="F1097" s="911"/>
      <c r="G1097" s="911"/>
      <c r="H1097" s="911"/>
      <c r="I1097" s="912"/>
    </row>
    <row r="1098" spans="1:9" ht="42.75" customHeight="1" x14ac:dyDescent="0.2">
      <c r="A1098" s="717"/>
      <c r="B1098" s="908"/>
      <c r="C1098" s="908"/>
      <c r="D1098" s="909"/>
      <c r="E1098" s="910"/>
      <c r="F1098" s="911"/>
      <c r="G1098" s="911"/>
      <c r="H1098" s="911"/>
      <c r="I1098" s="912"/>
    </row>
    <row r="1099" spans="1:9" ht="37.5" customHeight="1" x14ac:dyDescent="0.25">
      <c r="A1099" s="762"/>
      <c r="B1099" s="908"/>
      <c r="C1099" s="908"/>
      <c r="D1099" s="909"/>
      <c r="E1099" s="910"/>
      <c r="F1099" s="911"/>
      <c r="G1099" s="911"/>
      <c r="H1099" s="911"/>
      <c r="I1099" s="912"/>
    </row>
    <row r="1100" spans="1:9" ht="40.5" customHeight="1" x14ac:dyDescent="0.2">
      <c r="A1100" s="717"/>
      <c r="B1100" s="908"/>
      <c r="C1100" s="908"/>
      <c r="D1100" s="909"/>
      <c r="E1100" s="910"/>
      <c r="F1100" s="911"/>
      <c r="G1100" s="911"/>
      <c r="H1100" s="911"/>
      <c r="I1100" s="912"/>
    </row>
    <row r="1101" spans="1:9" ht="34.5" customHeight="1" x14ac:dyDescent="0.25">
      <c r="A1101" s="762"/>
      <c r="B1101" s="908"/>
      <c r="C1101" s="908"/>
      <c r="D1101" s="909"/>
      <c r="E1101" s="910"/>
      <c r="F1101" s="911"/>
      <c r="G1101" s="911"/>
      <c r="H1101" s="911"/>
      <c r="I1101" s="912"/>
    </row>
    <row r="1102" spans="1:9" ht="40.5" customHeight="1" x14ac:dyDescent="0.2">
      <c r="A1102" s="717"/>
      <c r="B1102" s="908"/>
      <c r="C1102" s="908"/>
      <c r="D1102" s="909"/>
      <c r="E1102" s="910"/>
      <c r="F1102" s="911"/>
      <c r="G1102" s="911"/>
      <c r="H1102" s="911"/>
      <c r="I1102" s="912"/>
    </row>
    <row r="1103" spans="1:9" ht="38.25" customHeight="1" x14ac:dyDescent="0.25">
      <c r="A1103" s="762"/>
      <c r="B1103" s="908"/>
      <c r="C1103" s="908"/>
      <c r="D1103" s="909"/>
      <c r="E1103" s="910"/>
      <c r="F1103" s="911"/>
      <c r="G1103" s="911"/>
      <c r="H1103" s="911"/>
      <c r="I1103" s="912"/>
    </row>
    <row r="1104" spans="1:9" ht="36.75" customHeight="1" x14ac:dyDescent="0.2">
      <c r="A1104" s="717"/>
      <c r="B1104" s="908"/>
      <c r="C1104" s="908"/>
      <c r="D1104" s="909"/>
      <c r="E1104" s="910"/>
      <c r="F1104" s="911"/>
      <c r="G1104" s="911"/>
      <c r="H1104" s="911"/>
      <c r="I1104" s="912"/>
    </row>
    <row r="1105" spans="1:9" ht="37.5" customHeight="1" x14ac:dyDescent="0.25">
      <c r="A1105" s="762"/>
      <c r="B1105" s="908"/>
      <c r="C1105" s="908"/>
      <c r="D1105" s="909"/>
      <c r="E1105" s="910"/>
      <c r="F1105" s="911"/>
      <c r="G1105" s="911"/>
      <c r="H1105" s="911"/>
      <c r="I1105" s="912"/>
    </row>
    <row r="1106" spans="1:9" ht="47.25" customHeight="1" x14ac:dyDescent="0.2">
      <c r="A1106" s="717"/>
      <c r="B1106" s="908"/>
      <c r="C1106" s="908"/>
      <c r="D1106" s="909"/>
      <c r="E1106" s="910"/>
      <c r="F1106" s="911"/>
      <c r="G1106" s="911"/>
      <c r="H1106" s="911"/>
      <c r="I1106" s="912"/>
    </row>
    <row r="1107" spans="1:9" ht="44.25" customHeight="1" x14ac:dyDescent="0.25">
      <c r="A1107" s="762"/>
      <c r="B1107" s="908"/>
      <c r="C1107" s="908"/>
      <c r="D1107" s="909"/>
      <c r="E1107" s="910"/>
      <c r="F1107" s="911"/>
      <c r="G1107" s="911"/>
      <c r="H1107" s="911"/>
      <c r="I1107" s="912"/>
    </row>
    <row r="1108" spans="1:9" ht="43.5" customHeight="1" x14ac:dyDescent="0.2">
      <c r="A1108" s="717"/>
      <c r="B1108" s="908"/>
      <c r="C1108" s="908"/>
      <c r="D1108" s="909"/>
      <c r="E1108" s="910"/>
      <c r="F1108" s="911"/>
      <c r="G1108" s="911"/>
      <c r="H1108" s="911"/>
      <c r="I1108" s="912"/>
    </row>
    <row r="1109" spans="1:9" ht="43.5" customHeight="1" x14ac:dyDescent="0.25">
      <c r="A1109" s="762"/>
      <c r="B1109" s="908"/>
      <c r="C1109" s="908"/>
      <c r="D1109" s="909"/>
      <c r="E1109" s="910"/>
      <c r="F1109" s="911"/>
      <c r="G1109" s="911"/>
      <c r="H1109" s="911"/>
      <c r="I1109" s="912"/>
    </row>
    <row r="1110" spans="1:9" ht="46.5" customHeight="1" x14ac:dyDescent="0.2">
      <c r="A1110" s="717"/>
      <c r="B1110" s="908"/>
      <c r="C1110" s="908"/>
      <c r="D1110" s="909"/>
      <c r="E1110" s="910"/>
      <c r="F1110" s="911"/>
      <c r="G1110" s="911"/>
      <c r="H1110" s="911"/>
      <c r="I1110" s="912"/>
    </row>
    <row r="1111" spans="1:9" ht="35.25" customHeight="1" x14ac:dyDescent="0.25">
      <c r="A1111" s="762"/>
      <c r="B1111" s="908"/>
      <c r="C1111" s="908"/>
      <c r="D1111" s="909"/>
      <c r="E1111" s="910"/>
      <c r="F1111" s="911"/>
      <c r="G1111" s="911"/>
      <c r="H1111" s="911"/>
      <c r="I1111" s="912"/>
    </row>
    <row r="1112" spans="1:9" ht="45.75" customHeight="1" x14ac:dyDescent="0.2">
      <c r="A1112" s="717"/>
      <c r="B1112" s="908"/>
      <c r="C1112" s="908"/>
      <c r="D1112" s="909"/>
      <c r="E1112" s="910"/>
      <c r="F1112" s="911"/>
      <c r="G1112" s="911"/>
      <c r="H1112" s="911"/>
      <c r="I1112" s="912"/>
    </row>
    <row r="1113" spans="1:9" ht="16.5" customHeight="1" x14ac:dyDescent="0.25">
      <c r="A1113" s="726"/>
      <c r="B1113" s="727"/>
      <c r="C1113" s="728"/>
      <c r="D1113" s="727"/>
      <c r="E1113" s="729"/>
      <c r="F1113" s="730"/>
      <c r="G1113" s="730"/>
      <c r="H1113" s="730"/>
      <c r="I1113" s="731"/>
    </row>
    <row r="1114" spans="1:9" ht="16.5" customHeight="1" x14ac:dyDescent="0.25">
      <c r="A1114" s="726"/>
      <c r="B1114" s="727"/>
      <c r="C1114" s="728"/>
      <c r="D1114" s="727"/>
      <c r="E1114" s="729"/>
      <c r="F1114" s="730"/>
      <c r="G1114" s="730"/>
      <c r="H1114" s="730"/>
      <c r="I1114" s="731"/>
    </row>
    <row r="1115" spans="1:9" ht="16.5" customHeight="1" x14ac:dyDescent="0.25">
      <c r="A1115" s="726"/>
      <c r="B1115" s="727"/>
      <c r="C1115" s="728"/>
      <c r="D1115" s="727"/>
      <c r="E1115" s="729"/>
      <c r="F1115" s="730"/>
      <c r="G1115" s="730"/>
      <c r="H1115" s="730"/>
      <c r="I1115" s="731"/>
    </row>
    <row r="1116" spans="1:9" ht="16.5" customHeight="1" x14ac:dyDescent="0.25">
      <c r="A1116" s="726"/>
      <c r="B1116" s="727"/>
      <c r="C1116" s="728"/>
      <c r="D1116" s="727"/>
      <c r="E1116" s="729"/>
      <c r="F1116" s="730"/>
      <c r="G1116" s="730"/>
      <c r="H1116" s="730"/>
      <c r="I1116" s="731"/>
    </row>
    <row r="1117" spans="1:9" ht="16.5" customHeight="1" x14ac:dyDescent="0.25">
      <c r="A1117" s="726"/>
      <c r="B1117" s="727"/>
      <c r="C1117" s="728"/>
      <c r="D1117" s="727"/>
      <c r="E1117" s="729"/>
      <c r="F1117" s="730"/>
      <c r="G1117" s="730"/>
      <c r="H1117" s="730"/>
      <c r="I1117" s="731"/>
    </row>
    <row r="1118" spans="1:9" ht="16.5" customHeight="1" x14ac:dyDescent="0.25">
      <c r="A1118" s="726"/>
      <c r="B1118" s="727"/>
      <c r="C1118" s="728"/>
      <c r="D1118" s="727"/>
      <c r="E1118" s="729"/>
      <c r="F1118" s="730"/>
      <c r="G1118" s="730"/>
      <c r="H1118" s="730"/>
      <c r="I1118" s="731"/>
    </row>
    <row r="1119" spans="1:9" ht="16.5" customHeight="1" x14ac:dyDescent="0.25">
      <c r="A1119" s="726"/>
      <c r="B1119" s="727"/>
      <c r="C1119" s="728"/>
      <c r="D1119" s="727"/>
      <c r="E1119" s="729"/>
      <c r="F1119" s="730"/>
      <c r="G1119" s="730"/>
      <c r="H1119" s="730"/>
      <c r="I1119" s="731"/>
    </row>
    <row r="1120" spans="1:9" ht="16.5" customHeight="1" x14ac:dyDescent="0.25">
      <c r="A1120" s="726"/>
      <c r="B1120" s="727"/>
      <c r="C1120" s="728"/>
      <c r="D1120" s="727"/>
      <c r="E1120" s="729"/>
      <c r="F1120" s="730"/>
      <c r="G1120" s="730"/>
      <c r="H1120" s="730"/>
      <c r="I1120" s="731"/>
    </row>
    <row r="1121" spans="1:9" ht="16.5" customHeight="1" x14ac:dyDescent="0.25">
      <c r="A1121" s="726"/>
      <c r="B1121" s="727"/>
      <c r="C1121" s="728"/>
      <c r="D1121" s="727"/>
      <c r="E1121" s="729"/>
      <c r="F1121" s="730"/>
      <c r="G1121" s="730"/>
      <c r="H1121" s="730"/>
      <c r="I1121" s="731"/>
    </row>
    <row r="1122" spans="1:9" ht="16.5" customHeight="1" x14ac:dyDescent="0.25">
      <c r="A1122" s="726"/>
      <c r="B1122" s="727"/>
      <c r="C1122" s="728"/>
      <c r="D1122" s="727"/>
      <c r="E1122" s="729"/>
      <c r="F1122" s="730"/>
      <c r="G1122" s="730"/>
      <c r="H1122" s="730"/>
      <c r="I1122" s="731"/>
    </row>
    <row r="1123" spans="1:9" ht="16.5" customHeight="1" x14ac:dyDescent="0.25">
      <c r="A1123" s="726"/>
      <c r="B1123" s="727"/>
      <c r="C1123" s="728"/>
      <c r="D1123" s="727"/>
      <c r="E1123" s="729"/>
      <c r="F1123" s="730"/>
      <c r="G1123" s="730"/>
      <c r="H1123" s="730"/>
      <c r="I1123" s="731"/>
    </row>
    <row r="1124" spans="1:9" ht="16.5" customHeight="1" x14ac:dyDescent="0.25">
      <c r="A1124" s="726"/>
      <c r="B1124" s="727"/>
      <c r="C1124" s="728"/>
      <c r="D1124" s="727"/>
      <c r="E1124" s="729"/>
      <c r="F1124" s="730"/>
      <c r="G1124" s="730"/>
      <c r="H1124" s="730"/>
      <c r="I1124" s="731"/>
    </row>
    <row r="1125" spans="1:9" ht="16.5" customHeight="1" x14ac:dyDescent="0.25">
      <c r="A1125" s="726"/>
      <c r="B1125" s="727"/>
      <c r="C1125" s="728"/>
      <c r="D1125" s="727"/>
      <c r="E1125" s="729"/>
      <c r="F1125" s="730"/>
      <c r="G1125" s="730"/>
      <c r="H1125" s="730"/>
      <c r="I1125" s="731"/>
    </row>
    <row r="1126" spans="1:9" ht="16.5" customHeight="1" thickBot="1" x14ac:dyDescent="0.3">
      <c r="A1126" s="732"/>
      <c r="B1126" s="733"/>
      <c r="C1126" s="734"/>
      <c r="D1126" s="733"/>
      <c r="E1126" s="735"/>
      <c r="F1126" s="736"/>
      <c r="G1126" s="736"/>
      <c r="H1126" s="736"/>
      <c r="I1126" s="737"/>
    </row>
    <row r="1127" spans="1:9" ht="16.5" customHeight="1" thickTop="1" thickBot="1" x14ac:dyDescent="0.3">
      <c r="A1127" s="702" t="s">
        <v>43</v>
      </c>
      <c r="B1127" s="703"/>
      <c r="C1127" s="704"/>
      <c r="D1127" s="703"/>
      <c r="E1127" s="774">
        <f>SUM(E1063:E1126)</f>
        <v>62</v>
      </c>
      <c r="F1127" s="774">
        <f>SUM(F1063:F1126)</f>
        <v>5500</v>
      </c>
      <c r="G1127" s="774">
        <f>SUM(G1063:G1126)</f>
        <v>0</v>
      </c>
      <c r="H1127" s="774">
        <f>SUM(H1063:H1126)</f>
        <v>5500</v>
      </c>
      <c r="I1127" s="848">
        <f>SUM(I1063:I1126)</f>
        <v>5500</v>
      </c>
    </row>
    <row r="1128" spans="1:9" ht="16.5" customHeight="1" thickTop="1" thickBot="1" x14ac:dyDescent="0.3">
      <c r="A1128" s="706" t="s">
        <v>44</v>
      </c>
      <c r="B1128" s="707"/>
      <c r="C1128" s="708"/>
      <c r="D1128" s="707"/>
      <c r="E1128" s="709"/>
      <c r="F1128" s="709"/>
      <c r="G1128" s="709"/>
      <c r="H1128" s="709"/>
      <c r="I1128" s="1009">
        <f>I1148</f>
        <v>0</v>
      </c>
    </row>
    <row r="1129" spans="1:9" ht="16.5" customHeight="1" thickTop="1" x14ac:dyDescent="0.25">
      <c r="A1129" s="770"/>
      <c r="B1129" s="1053"/>
      <c r="C1129" s="903"/>
      <c r="D1129" s="1056"/>
      <c r="E1129" s="905"/>
      <c r="F1129" s="905"/>
      <c r="G1129" s="1055"/>
      <c r="H1129" s="905"/>
      <c r="I1129" s="905"/>
    </row>
    <row r="1130" spans="1:9" ht="16.5" customHeight="1" x14ac:dyDescent="0.25">
      <c r="A1130" s="762"/>
      <c r="B1130" s="1053"/>
      <c r="C1130" s="902"/>
      <c r="D1130" s="1054"/>
      <c r="E1130" s="902"/>
      <c r="F1130" s="902"/>
      <c r="G1130" s="1057"/>
      <c r="H1130" s="902"/>
      <c r="I1130" s="902"/>
    </row>
    <row r="1131" spans="1:9" ht="16.5" customHeight="1" x14ac:dyDescent="0.25">
      <c r="A1131" s="762"/>
      <c r="B1131" s="727"/>
      <c r="C1131" s="728"/>
      <c r="D1131" s="727"/>
      <c r="E1131" s="729"/>
      <c r="F1131" s="772"/>
      <c r="G1131" s="772"/>
      <c r="H1131" s="772"/>
      <c r="I1131" s="773"/>
    </row>
    <row r="1132" spans="1:9" ht="16.5" customHeight="1" x14ac:dyDescent="0.25">
      <c r="A1132" s="762"/>
      <c r="B1132" s="727"/>
      <c r="C1132" s="728"/>
      <c r="D1132" s="727"/>
      <c r="E1132" s="729"/>
      <c r="F1132" s="772"/>
      <c r="G1132" s="772"/>
      <c r="H1132" s="772"/>
      <c r="I1132" s="773"/>
    </row>
    <row r="1133" spans="1:9" ht="16.5" customHeight="1" x14ac:dyDescent="0.25">
      <c r="A1133" s="762"/>
      <c r="B1133" s="727"/>
      <c r="C1133" s="728"/>
      <c r="D1133" s="727"/>
      <c r="E1133" s="729"/>
      <c r="F1133" s="772"/>
      <c r="G1133" s="772"/>
      <c r="H1133" s="772"/>
      <c r="I1133" s="773"/>
    </row>
    <row r="1134" spans="1:9" ht="16.5" customHeight="1" x14ac:dyDescent="0.25">
      <c r="A1134" s="762"/>
      <c r="B1134" s="727"/>
      <c r="C1134" s="728"/>
      <c r="D1134" s="727"/>
      <c r="E1134" s="772"/>
      <c r="F1134" s="772"/>
      <c r="G1134" s="772"/>
      <c r="H1134" s="772"/>
      <c r="I1134" s="773"/>
    </row>
    <row r="1135" spans="1:9" ht="16.5" customHeight="1" x14ac:dyDescent="0.25">
      <c r="A1135" s="726"/>
      <c r="B1135" s="727"/>
      <c r="C1135" s="728"/>
      <c r="D1135" s="727"/>
      <c r="E1135" s="729"/>
      <c r="F1135" s="730"/>
      <c r="G1135" s="730"/>
      <c r="H1135" s="730"/>
      <c r="I1135" s="731"/>
    </row>
    <row r="1136" spans="1:9" ht="16.5" customHeight="1" x14ac:dyDescent="0.25">
      <c r="A1136" s="726"/>
      <c r="B1136" s="727"/>
      <c r="C1136" s="728"/>
      <c r="D1136" s="727"/>
      <c r="E1136" s="729"/>
      <c r="F1136" s="730"/>
      <c r="G1136" s="730"/>
      <c r="H1136" s="730"/>
      <c r="I1136" s="731"/>
    </row>
    <row r="1137" spans="1:9" ht="16.5" customHeight="1" x14ac:dyDescent="0.25">
      <c r="A1137" s="726"/>
      <c r="B1137" s="727"/>
      <c r="C1137" s="728"/>
      <c r="D1137" s="727"/>
      <c r="E1137" s="729"/>
      <c r="F1137" s="730"/>
      <c r="G1137" s="730"/>
      <c r="H1137" s="730"/>
      <c r="I1137" s="731"/>
    </row>
    <row r="1138" spans="1:9" ht="16.5" customHeight="1" x14ac:dyDescent="0.25">
      <c r="A1138" s="726"/>
      <c r="B1138" s="727"/>
      <c r="C1138" s="728"/>
      <c r="D1138" s="727"/>
      <c r="E1138" s="729"/>
      <c r="F1138" s="730"/>
      <c r="G1138" s="730"/>
      <c r="H1138" s="730"/>
      <c r="I1138" s="731"/>
    </row>
    <row r="1139" spans="1:9" ht="16.5" customHeight="1" x14ac:dyDescent="0.25">
      <c r="A1139" s="726"/>
      <c r="B1139" s="727"/>
      <c r="C1139" s="728"/>
      <c r="D1139" s="727"/>
      <c r="E1139" s="729"/>
      <c r="F1139" s="730"/>
      <c r="G1139" s="730"/>
      <c r="H1139" s="730"/>
      <c r="I1139" s="731"/>
    </row>
    <row r="1140" spans="1:9" ht="16.5" customHeight="1" x14ac:dyDescent="0.25">
      <c r="A1140" s="726"/>
      <c r="B1140" s="727"/>
      <c r="C1140" s="728"/>
      <c r="D1140" s="727"/>
      <c r="E1140" s="729"/>
      <c r="F1140" s="730"/>
      <c r="G1140" s="730"/>
      <c r="H1140" s="730"/>
      <c r="I1140" s="731"/>
    </row>
    <row r="1141" spans="1:9" ht="16.5" customHeight="1" x14ac:dyDescent="0.25">
      <c r="A1141" s="726"/>
      <c r="B1141" s="727"/>
      <c r="C1141" s="728"/>
      <c r="D1141" s="727"/>
      <c r="E1141" s="729"/>
      <c r="F1141" s="730"/>
      <c r="G1141" s="730"/>
      <c r="H1141" s="730"/>
      <c r="I1141" s="731"/>
    </row>
    <row r="1142" spans="1:9" ht="16.5" customHeight="1" x14ac:dyDescent="0.25">
      <c r="A1142" s="726"/>
      <c r="B1142" s="727"/>
      <c r="C1142" s="728"/>
      <c r="D1142" s="727"/>
      <c r="E1142" s="729"/>
      <c r="F1142" s="730"/>
      <c r="G1142" s="730"/>
      <c r="H1142" s="730"/>
      <c r="I1142" s="731"/>
    </row>
    <row r="1143" spans="1:9" ht="16.5" customHeight="1" x14ac:dyDescent="0.25">
      <c r="A1143" s="726"/>
      <c r="B1143" s="727"/>
      <c r="C1143" s="728"/>
      <c r="D1143" s="727"/>
      <c r="E1143" s="729"/>
      <c r="F1143" s="730"/>
      <c r="G1143" s="730"/>
      <c r="H1143" s="730"/>
      <c r="I1143" s="731"/>
    </row>
    <row r="1144" spans="1:9" ht="16.5" customHeight="1" x14ac:dyDescent="0.25">
      <c r="A1144" s="726"/>
      <c r="B1144" s="727"/>
      <c r="C1144" s="728"/>
      <c r="D1144" s="727"/>
      <c r="E1144" s="729"/>
      <c r="F1144" s="730"/>
      <c r="G1144" s="730"/>
      <c r="H1144" s="730"/>
      <c r="I1144" s="731"/>
    </row>
    <row r="1145" spans="1:9" ht="16.5" customHeight="1" x14ac:dyDescent="0.25">
      <c r="A1145" s="726"/>
      <c r="B1145" s="727"/>
      <c r="C1145" s="728"/>
      <c r="D1145" s="727"/>
      <c r="E1145" s="729"/>
      <c r="F1145" s="730"/>
      <c r="G1145" s="730"/>
      <c r="H1145" s="730"/>
      <c r="I1145" s="731"/>
    </row>
    <row r="1146" spans="1:9" ht="16.5" customHeight="1" x14ac:dyDescent="0.25">
      <c r="A1146" s="726"/>
      <c r="B1146" s="727"/>
      <c r="C1146" s="728"/>
      <c r="D1146" s="727"/>
      <c r="E1146" s="729"/>
      <c r="F1146" s="730"/>
      <c r="G1146" s="730"/>
      <c r="H1146" s="730"/>
      <c r="I1146" s="731"/>
    </row>
    <row r="1147" spans="1:9" ht="16.5" customHeight="1" thickBot="1" x14ac:dyDescent="0.3">
      <c r="A1147" s="732"/>
      <c r="B1147" s="733"/>
      <c r="C1147" s="734"/>
      <c r="D1147" s="733"/>
      <c r="E1147" s="735"/>
      <c r="F1147" s="736"/>
      <c r="G1147" s="736"/>
      <c r="H1147" s="736"/>
      <c r="I1147" s="737"/>
    </row>
    <row r="1148" spans="1:9" ht="16.5" customHeight="1" thickTop="1" x14ac:dyDescent="0.25">
      <c r="A1148" s="777" t="s">
        <v>43</v>
      </c>
      <c r="B1148" s="778"/>
      <c r="C1148" s="779"/>
      <c r="D1148" s="778"/>
      <c r="E1148" s="780">
        <f>SUM(E1129:E1147)</f>
        <v>0</v>
      </c>
      <c r="F1148" s="781">
        <f>SUM(F1129:F1147)</f>
        <v>0</v>
      </c>
      <c r="G1148" s="781">
        <f>SUM(G1129:G1147)</f>
        <v>0</v>
      </c>
      <c r="H1148" s="781">
        <f>SUM(H1129:H1147)</f>
        <v>0</v>
      </c>
      <c r="I1148" s="782">
        <f>SUM(I1129:I1147)</f>
        <v>0</v>
      </c>
    </row>
    <row r="1149" spans="1:9" ht="16.5" customHeight="1" thickBot="1" x14ac:dyDescent="0.3">
      <c r="A1149" s="706" t="s">
        <v>45</v>
      </c>
      <c r="B1149" s="707"/>
      <c r="C1149" s="708"/>
      <c r="D1149" s="707"/>
      <c r="E1149" s="709"/>
      <c r="F1149" s="709"/>
      <c r="G1149" s="709"/>
      <c r="H1149" s="709"/>
      <c r="I1149" s="1009">
        <f>I1169</f>
        <v>0</v>
      </c>
    </row>
    <row r="1150" spans="1:9" ht="36.75" customHeight="1" thickTop="1" x14ac:dyDescent="0.2">
      <c r="A1150" s="712"/>
      <c r="B1150" s="1053"/>
      <c r="C1150" s="1058"/>
      <c r="D1150" s="1054"/>
      <c r="E1150" s="902"/>
      <c r="F1150" s="902"/>
      <c r="G1150" s="1057"/>
      <c r="H1150" s="902"/>
      <c r="I1150" s="902"/>
    </row>
    <row r="1151" spans="1:9" ht="50.25" customHeight="1" x14ac:dyDescent="0.3">
      <c r="A1151" s="762"/>
      <c r="B1151" s="914"/>
      <c r="C1151" s="914"/>
      <c r="D1151" s="914"/>
      <c r="E1151" s="915"/>
      <c r="F1151" s="916"/>
      <c r="G1151" s="917"/>
      <c r="H1151" s="916"/>
      <c r="I1151" s="918"/>
    </row>
    <row r="1152" spans="1:9" ht="16.5" customHeight="1" x14ac:dyDescent="0.3">
      <c r="A1152" s="762"/>
      <c r="B1152" s="914"/>
      <c r="C1152" s="787"/>
      <c r="D1152" s="914"/>
      <c r="E1152" s="915"/>
      <c r="F1152" s="917"/>
      <c r="G1152" s="917"/>
      <c r="H1152" s="917"/>
      <c r="I1152" s="919"/>
    </row>
    <row r="1153" spans="1:9" ht="16.5" customHeight="1" x14ac:dyDescent="0.3">
      <c r="A1153" s="762"/>
      <c r="B1153" s="920"/>
      <c r="C1153" s="921"/>
      <c r="D1153" s="920"/>
      <c r="E1153" s="922"/>
      <c r="F1153" s="923"/>
      <c r="G1153" s="923"/>
      <c r="H1153" s="923"/>
      <c r="I1153" s="924"/>
    </row>
    <row r="1154" spans="1:9" ht="16.5" customHeight="1" x14ac:dyDescent="0.25">
      <c r="A1154" s="726"/>
      <c r="B1154" s="727"/>
      <c r="C1154" s="728"/>
      <c r="D1154" s="727"/>
      <c r="E1154" s="729"/>
      <c r="F1154" s="730"/>
      <c r="G1154" s="730"/>
      <c r="H1154" s="730"/>
      <c r="I1154" s="731"/>
    </row>
    <row r="1155" spans="1:9" ht="16.5" customHeight="1" x14ac:dyDescent="0.25">
      <c r="A1155" s="726"/>
      <c r="B1155" s="727"/>
      <c r="C1155" s="728"/>
      <c r="D1155" s="727"/>
      <c r="E1155" s="729"/>
      <c r="F1155" s="730"/>
      <c r="G1155" s="730"/>
      <c r="H1155" s="730"/>
      <c r="I1155" s="731"/>
    </row>
    <row r="1156" spans="1:9" ht="16.5" customHeight="1" x14ac:dyDescent="0.25">
      <c r="A1156" s="726"/>
      <c r="B1156" s="727"/>
      <c r="C1156" s="728"/>
      <c r="D1156" s="727"/>
      <c r="E1156" s="729"/>
      <c r="F1156" s="730"/>
      <c r="G1156" s="730"/>
      <c r="H1156" s="730"/>
      <c r="I1156" s="731"/>
    </row>
    <row r="1157" spans="1:9" ht="16.5" customHeight="1" x14ac:dyDescent="0.25">
      <c r="A1157" s="726"/>
      <c r="B1157" s="727"/>
      <c r="C1157" s="728"/>
      <c r="D1157" s="727"/>
      <c r="E1157" s="729"/>
      <c r="F1157" s="730"/>
      <c r="G1157" s="730"/>
      <c r="H1157" s="730"/>
      <c r="I1157" s="731"/>
    </row>
    <row r="1158" spans="1:9" ht="16.5" customHeight="1" x14ac:dyDescent="0.25">
      <c r="A1158" s="726"/>
      <c r="B1158" s="727"/>
      <c r="C1158" s="728"/>
      <c r="D1158" s="727"/>
      <c r="E1158" s="729"/>
      <c r="F1158" s="730"/>
      <c r="G1158" s="730"/>
      <c r="H1158" s="730"/>
      <c r="I1158" s="731"/>
    </row>
    <row r="1159" spans="1:9" ht="16.5" customHeight="1" x14ac:dyDescent="0.25">
      <c r="A1159" s="726"/>
      <c r="B1159" s="727"/>
      <c r="C1159" s="728"/>
      <c r="D1159" s="727"/>
      <c r="E1159" s="729"/>
      <c r="F1159" s="730"/>
      <c r="G1159" s="730"/>
      <c r="H1159" s="730"/>
      <c r="I1159" s="731"/>
    </row>
    <row r="1160" spans="1:9" ht="16.5" customHeight="1" x14ac:dyDescent="0.25">
      <c r="A1160" s="726"/>
      <c r="B1160" s="727"/>
      <c r="C1160" s="728"/>
      <c r="D1160" s="727"/>
      <c r="E1160" s="729"/>
      <c r="F1160" s="730"/>
      <c r="G1160" s="730"/>
      <c r="H1160" s="730"/>
      <c r="I1160" s="731"/>
    </row>
    <row r="1161" spans="1:9" ht="16.5" customHeight="1" x14ac:dyDescent="0.25">
      <c r="A1161" s="726"/>
      <c r="B1161" s="727"/>
      <c r="C1161" s="728"/>
      <c r="D1161" s="727"/>
      <c r="E1161" s="729"/>
      <c r="F1161" s="730"/>
      <c r="G1161" s="730"/>
      <c r="H1161" s="730"/>
      <c r="I1161" s="731"/>
    </row>
    <row r="1162" spans="1:9" ht="16.5" customHeight="1" x14ac:dyDescent="0.25">
      <c r="A1162" s="726"/>
      <c r="B1162" s="727"/>
      <c r="C1162" s="728"/>
      <c r="D1162" s="727"/>
      <c r="E1162" s="729"/>
      <c r="F1162" s="730"/>
      <c r="G1162" s="730"/>
      <c r="H1162" s="730"/>
      <c r="I1162" s="731"/>
    </row>
    <row r="1163" spans="1:9" ht="16.5" customHeight="1" x14ac:dyDescent="0.25">
      <c r="A1163" s="726"/>
      <c r="B1163" s="727"/>
      <c r="C1163" s="728"/>
      <c r="D1163" s="727"/>
      <c r="E1163" s="729"/>
      <c r="F1163" s="730"/>
      <c r="G1163" s="730"/>
      <c r="H1163" s="730"/>
      <c r="I1163" s="731"/>
    </row>
    <row r="1164" spans="1:9" ht="16.5" customHeight="1" x14ac:dyDescent="0.25">
      <c r="A1164" s="726"/>
      <c r="B1164" s="727"/>
      <c r="C1164" s="728"/>
      <c r="D1164" s="727"/>
      <c r="E1164" s="729"/>
      <c r="F1164" s="730"/>
      <c r="G1164" s="730"/>
      <c r="H1164" s="730"/>
      <c r="I1164" s="731"/>
    </row>
    <row r="1165" spans="1:9" ht="16.5" customHeight="1" x14ac:dyDescent="0.25">
      <c r="A1165" s="726"/>
      <c r="B1165" s="727"/>
      <c r="C1165" s="728"/>
      <c r="D1165" s="727"/>
      <c r="E1165" s="729"/>
      <c r="F1165" s="730"/>
      <c r="G1165" s="730"/>
      <c r="H1165" s="730"/>
      <c r="I1165" s="731"/>
    </row>
    <row r="1166" spans="1:9" ht="16.5" customHeight="1" x14ac:dyDescent="0.25">
      <c r="A1166" s="726"/>
      <c r="B1166" s="727"/>
      <c r="C1166" s="728"/>
      <c r="D1166" s="727"/>
      <c r="E1166" s="729"/>
      <c r="F1166" s="730"/>
      <c r="G1166" s="730"/>
      <c r="H1166" s="730"/>
      <c r="I1166" s="731"/>
    </row>
    <row r="1167" spans="1:9" ht="16.5" customHeight="1" x14ac:dyDescent="0.25">
      <c r="A1167" s="726"/>
      <c r="B1167" s="727"/>
      <c r="C1167" s="728"/>
      <c r="D1167" s="727"/>
      <c r="E1167" s="729"/>
      <c r="F1167" s="730"/>
      <c r="G1167" s="730"/>
      <c r="H1167" s="730"/>
      <c r="I1167" s="731"/>
    </row>
    <row r="1168" spans="1:9" ht="16.5" customHeight="1" thickBot="1" x14ac:dyDescent="0.3">
      <c r="A1168" s="732"/>
      <c r="B1168" s="733"/>
      <c r="C1168" s="734"/>
      <c r="D1168" s="733"/>
      <c r="E1168" s="735"/>
      <c r="F1168" s="736"/>
      <c r="G1168" s="736"/>
      <c r="H1168" s="736"/>
      <c r="I1168" s="737"/>
    </row>
    <row r="1169" spans="1:9" ht="16.5" customHeight="1" thickTop="1" thickBot="1" x14ac:dyDescent="0.3">
      <c r="A1169" s="777" t="s">
        <v>43</v>
      </c>
      <c r="B1169" s="778"/>
      <c r="C1169" s="779"/>
      <c r="D1169" s="778"/>
      <c r="E1169" s="780">
        <f>SUM(E1150:E1168)</f>
        <v>0</v>
      </c>
      <c r="F1169" s="781">
        <f>SUM(F1150:F1168)</f>
        <v>0</v>
      </c>
      <c r="G1169" s="781">
        <f>SUM(G1150:G1168)</f>
        <v>0</v>
      </c>
      <c r="H1169" s="781">
        <f>SUM(H1150:H1168)</f>
        <v>0</v>
      </c>
      <c r="I1169" s="782">
        <f>SUM(I1150:I1168)</f>
        <v>0</v>
      </c>
    </row>
    <row r="1170" spans="1:9" ht="16.5" customHeight="1" thickTop="1" thickBot="1" x14ac:dyDescent="0.3">
      <c r="A1170" s="651" t="s">
        <v>46</v>
      </c>
      <c r="B1170" s="652"/>
      <c r="C1170" s="653"/>
      <c r="D1170" s="652"/>
      <c r="E1170" s="654"/>
      <c r="F1170" s="654"/>
      <c r="G1170" s="654"/>
      <c r="H1170" s="654"/>
      <c r="I1170" s="1005">
        <f>I1190</f>
        <v>0</v>
      </c>
    </row>
    <row r="1171" spans="1:9" ht="42.75" customHeight="1" thickTop="1" x14ac:dyDescent="0.25">
      <c r="A1171" s="770"/>
      <c r="B1171" s="1053"/>
      <c r="C1171" s="905"/>
      <c r="D1171" s="1056"/>
      <c r="E1171" s="905"/>
      <c r="F1171" s="905"/>
      <c r="G1171" s="1055"/>
      <c r="H1171" s="905"/>
      <c r="I1171" s="902"/>
    </row>
    <row r="1172" spans="1:9" ht="16.5" customHeight="1" x14ac:dyDescent="0.25">
      <c r="A1172" s="762"/>
      <c r="B1172" s="727"/>
      <c r="C1172" s="728"/>
      <c r="D1172" s="727"/>
      <c r="E1172" s="729"/>
      <c r="F1172" s="772"/>
      <c r="G1172" s="772"/>
      <c r="H1172" s="772"/>
      <c r="I1172" s="773"/>
    </row>
    <row r="1173" spans="1:9" ht="16.5" customHeight="1" x14ac:dyDescent="0.25">
      <c r="A1173" s="762"/>
      <c r="B1173" s="727"/>
      <c r="C1173" s="728"/>
      <c r="D1173" s="727"/>
      <c r="E1173" s="729"/>
      <c r="F1173" s="772"/>
      <c r="G1173" s="772"/>
      <c r="H1173" s="772"/>
      <c r="I1173" s="773"/>
    </row>
    <row r="1174" spans="1:9" ht="16.5" customHeight="1" x14ac:dyDescent="0.25">
      <c r="A1174" s="726"/>
      <c r="B1174" s="727"/>
      <c r="C1174" s="728"/>
      <c r="D1174" s="727"/>
      <c r="E1174" s="729"/>
      <c r="F1174" s="730"/>
      <c r="G1174" s="730"/>
      <c r="H1174" s="730"/>
      <c r="I1174" s="731"/>
    </row>
    <row r="1175" spans="1:9" ht="16.5" customHeight="1" x14ac:dyDescent="0.25">
      <c r="A1175" s="726"/>
      <c r="B1175" s="727"/>
      <c r="C1175" s="728"/>
      <c r="D1175" s="727"/>
      <c r="E1175" s="729"/>
      <c r="F1175" s="730"/>
      <c r="G1175" s="730"/>
      <c r="H1175" s="730"/>
      <c r="I1175" s="731"/>
    </row>
    <row r="1176" spans="1:9" ht="16.5" customHeight="1" x14ac:dyDescent="0.25">
      <c r="A1176" s="726"/>
      <c r="B1176" s="727"/>
      <c r="C1176" s="728"/>
      <c r="D1176" s="727"/>
      <c r="E1176" s="729"/>
      <c r="F1176" s="730"/>
      <c r="G1176" s="730"/>
      <c r="H1176" s="730"/>
      <c r="I1176" s="731"/>
    </row>
    <row r="1177" spans="1:9" ht="16.5" customHeight="1" x14ac:dyDescent="0.25">
      <c r="A1177" s="726"/>
      <c r="B1177" s="727"/>
      <c r="C1177" s="728"/>
      <c r="D1177" s="727"/>
      <c r="E1177" s="729"/>
      <c r="F1177" s="730"/>
      <c r="G1177" s="730"/>
      <c r="H1177" s="730"/>
      <c r="I1177" s="731"/>
    </row>
    <row r="1178" spans="1:9" ht="16.5" customHeight="1" x14ac:dyDescent="0.25">
      <c r="A1178" s="726"/>
      <c r="B1178" s="727"/>
      <c r="C1178" s="728"/>
      <c r="D1178" s="727"/>
      <c r="E1178" s="729"/>
      <c r="F1178" s="730"/>
      <c r="G1178" s="730"/>
      <c r="H1178" s="730"/>
      <c r="I1178" s="731"/>
    </row>
    <row r="1179" spans="1:9" ht="16.5" customHeight="1" x14ac:dyDescent="0.25">
      <c r="A1179" s="726"/>
      <c r="B1179" s="727"/>
      <c r="C1179" s="728"/>
      <c r="D1179" s="727"/>
      <c r="E1179" s="729"/>
      <c r="F1179" s="730"/>
      <c r="G1179" s="730"/>
      <c r="H1179" s="730"/>
      <c r="I1179" s="731"/>
    </row>
    <row r="1180" spans="1:9" ht="16.5" customHeight="1" x14ac:dyDescent="0.25">
      <c r="A1180" s="726"/>
      <c r="B1180" s="727"/>
      <c r="C1180" s="728"/>
      <c r="D1180" s="727"/>
      <c r="E1180" s="729"/>
      <c r="F1180" s="730"/>
      <c r="G1180" s="730"/>
      <c r="H1180" s="730"/>
      <c r="I1180" s="731"/>
    </row>
    <row r="1181" spans="1:9" ht="16.5" customHeight="1" x14ac:dyDescent="0.25">
      <c r="A1181" s="726"/>
      <c r="B1181" s="727"/>
      <c r="C1181" s="728"/>
      <c r="D1181" s="727"/>
      <c r="E1181" s="729"/>
      <c r="F1181" s="730"/>
      <c r="G1181" s="730"/>
      <c r="H1181" s="730"/>
      <c r="I1181" s="731"/>
    </row>
    <row r="1182" spans="1:9" ht="16.5" customHeight="1" x14ac:dyDescent="0.25">
      <c r="A1182" s="726"/>
      <c r="B1182" s="727"/>
      <c r="C1182" s="728"/>
      <c r="D1182" s="727"/>
      <c r="E1182" s="729"/>
      <c r="F1182" s="730"/>
      <c r="G1182" s="730"/>
      <c r="H1182" s="730"/>
      <c r="I1182" s="731"/>
    </row>
    <row r="1183" spans="1:9" ht="16.5" customHeight="1" x14ac:dyDescent="0.25">
      <c r="A1183" s="726"/>
      <c r="B1183" s="727"/>
      <c r="C1183" s="728"/>
      <c r="D1183" s="727"/>
      <c r="E1183" s="729"/>
      <c r="F1183" s="730"/>
      <c r="G1183" s="730"/>
      <c r="H1183" s="730"/>
      <c r="I1183" s="731"/>
    </row>
    <row r="1184" spans="1:9" ht="16.5" customHeight="1" x14ac:dyDescent="0.25">
      <c r="A1184" s="726"/>
      <c r="B1184" s="727"/>
      <c r="C1184" s="728"/>
      <c r="D1184" s="727"/>
      <c r="E1184" s="729"/>
      <c r="F1184" s="730"/>
      <c r="G1184" s="730"/>
      <c r="H1184" s="730"/>
      <c r="I1184" s="731"/>
    </row>
    <row r="1185" spans="1:9" ht="16.5" customHeight="1" x14ac:dyDescent="0.25">
      <c r="A1185" s="726"/>
      <c r="B1185" s="727"/>
      <c r="C1185" s="728"/>
      <c r="D1185" s="727"/>
      <c r="E1185" s="729"/>
      <c r="F1185" s="730"/>
      <c r="G1185" s="730"/>
      <c r="H1185" s="730"/>
      <c r="I1185" s="731"/>
    </row>
    <row r="1186" spans="1:9" ht="16.5" customHeight="1" x14ac:dyDescent="0.25">
      <c r="A1186" s="726"/>
      <c r="B1186" s="727"/>
      <c r="C1186" s="728"/>
      <c r="D1186" s="727"/>
      <c r="E1186" s="729"/>
      <c r="F1186" s="730"/>
      <c r="G1186" s="730"/>
      <c r="H1186" s="730"/>
      <c r="I1186" s="731"/>
    </row>
    <row r="1187" spans="1:9" ht="16.5" customHeight="1" x14ac:dyDescent="0.25">
      <c r="A1187" s="726"/>
      <c r="B1187" s="727"/>
      <c r="C1187" s="728"/>
      <c r="D1187" s="727"/>
      <c r="E1187" s="729"/>
      <c r="F1187" s="730"/>
      <c r="G1187" s="730"/>
      <c r="H1187" s="730"/>
      <c r="I1187" s="731"/>
    </row>
    <row r="1188" spans="1:9" ht="16.5" customHeight="1" x14ac:dyDescent="0.25">
      <c r="A1188" s="726"/>
      <c r="B1188" s="727"/>
      <c r="C1188" s="728"/>
      <c r="D1188" s="727"/>
      <c r="E1188" s="729"/>
      <c r="F1188" s="730"/>
      <c r="G1188" s="730"/>
      <c r="H1188" s="730"/>
      <c r="I1188" s="731"/>
    </row>
    <row r="1189" spans="1:9" ht="16.5" customHeight="1" thickBot="1" x14ac:dyDescent="0.3">
      <c r="A1189" s="732"/>
      <c r="B1189" s="733"/>
      <c r="C1189" s="734"/>
      <c r="D1189" s="733"/>
      <c r="E1189" s="735"/>
      <c r="F1189" s="736"/>
      <c r="G1189" s="736"/>
      <c r="H1189" s="736"/>
      <c r="I1189" s="737"/>
    </row>
    <row r="1190" spans="1:9" ht="16.5" customHeight="1" thickTop="1" thickBot="1" x14ac:dyDescent="0.3">
      <c r="A1190" s="702" t="s">
        <v>43</v>
      </c>
      <c r="B1190" s="703"/>
      <c r="C1190" s="704"/>
      <c r="D1190" s="703"/>
      <c r="E1190" s="774">
        <f>SUM(E1171:E1189)</f>
        <v>0</v>
      </c>
      <c r="F1190" s="775">
        <f>SUM(F1171:F1189)</f>
        <v>0</v>
      </c>
      <c r="G1190" s="775">
        <f>SUM(G1171:G1189)</f>
        <v>0</v>
      </c>
      <c r="H1190" s="775">
        <f>SUM(H1171:H1189)</f>
        <v>0</v>
      </c>
      <c r="I1190" s="705">
        <f>SUM(I1171:I1189)</f>
        <v>0</v>
      </c>
    </row>
    <row r="1191" spans="1:9" ht="16.5" customHeight="1" thickTop="1" thickBot="1" x14ac:dyDescent="0.3">
      <c r="A1191" s="706" t="s">
        <v>47</v>
      </c>
      <c r="B1191" s="707"/>
      <c r="C1191" s="708"/>
      <c r="D1191" s="707"/>
      <c r="E1191" s="709"/>
      <c r="F1191" s="709"/>
      <c r="G1191" s="709"/>
      <c r="H1191" s="709"/>
      <c r="I1191" s="1009">
        <f>I1211</f>
        <v>0</v>
      </c>
    </row>
    <row r="1192" spans="1:9" ht="16.5" customHeight="1" thickTop="1" x14ac:dyDescent="0.25">
      <c r="A1192" s="770"/>
      <c r="B1192" s="836"/>
      <c r="C1192" s="837"/>
      <c r="D1192" s="836"/>
      <c r="E1192" s="838"/>
      <c r="F1192" s="925"/>
      <c r="G1192" s="925"/>
      <c r="H1192" s="925"/>
      <c r="I1192" s="926"/>
    </row>
    <row r="1193" spans="1:9" ht="16.5" customHeight="1" x14ac:dyDescent="0.25">
      <c r="A1193" s="762"/>
      <c r="B1193" s="727"/>
      <c r="C1193" s="728"/>
      <c r="D1193" s="727"/>
      <c r="E1193" s="729"/>
      <c r="F1193" s="772"/>
      <c r="G1193" s="772"/>
      <c r="H1193" s="772"/>
      <c r="I1193" s="773"/>
    </row>
    <row r="1194" spans="1:9" ht="16.5" customHeight="1" x14ac:dyDescent="0.25">
      <c r="A1194" s="726"/>
      <c r="B1194" s="727"/>
      <c r="C1194" s="728"/>
      <c r="D1194" s="727"/>
      <c r="E1194" s="729"/>
      <c r="F1194" s="730"/>
      <c r="G1194" s="730"/>
      <c r="H1194" s="730"/>
      <c r="I1194" s="731"/>
    </row>
    <row r="1195" spans="1:9" ht="16.5" customHeight="1" x14ac:dyDescent="0.25">
      <c r="A1195" s="726"/>
      <c r="B1195" s="727"/>
      <c r="C1195" s="728"/>
      <c r="D1195" s="727"/>
      <c r="E1195" s="729"/>
      <c r="F1195" s="730"/>
      <c r="G1195" s="730"/>
      <c r="H1195" s="730"/>
      <c r="I1195" s="731"/>
    </row>
    <row r="1196" spans="1:9" ht="16.5" customHeight="1" x14ac:dyDescent="0.25">
      <c r="A1196" s="726"/>
      <c r="B1196" s="727"/>
      <c r="C1196" s="728"/>
      <c r="D1196" s="727"/>
      <c r="E1196" s="729"/>
      <c r="F1196" s="730"/>
      <c r="G1196" s="730"/>
      <c r="H1196" s="730"/>
      <c r="I1196" s="731"/>
    </row>
    <row r="1197" spans="1:9" ht="16.5" customHeight="1" x14ac:dyDescent="0.25">
      <c r="A1197" s="726"/>
      <c r="B1197" s="727"/>
      <c r="C1197" s="728"/>
      <c r="D1197" s="727"/>
      <c r="E1197" s="729"/>
      <c r="F1197" s="730"/>
      <c r="G1197" s="730"/>
      <c r="H1197" s="730"/>
      <c r="I1197" s="731"/>
    </row>
    <row r="1198" spans="1:9" ht="16.5" customHeight="1" x14ac:dyDescent="0.25">
      <c r="A1198" s="726"/>
      <c r="B1198" s="727"/>
      <c r="C1198" s="728"/>
      <c r="D1198" s="727"/>
      <c r="E1198" s="729"/>
      <c r="F1198" s="730"/>
      <c r="G1198" s="730"/>
      <c r="H1198" s="730"/>
      <c r="I1198" s="731"/>
    </row>
    <row r="1199" spans="1:9" ht="16.5" customHeight="1" x14ac:dyDescent="0.25">
      <c r="A1199" s="726"/>
      <c r="B1199" s="727"/>
      <c r="C1199" s="728"/>
      <c r="D1199" s="727"/>
      <c r="E1199" s="729"/>
      <c r="F1199" s="730"/>
      <c r="G1199" s="730"/>
      <c r="H1199" s="730"/>
      <c r="I1199" s="731"/>
    </row>
    <row r="1200" spans="1:9" ht="16.5" customHeight="1" x14ac:dyDescent="0.25">
      <c r="A1200" s="726"/>
      <c r="B1200" s="727"/>
      <c r="C1200" s="728"/>
      <c r="D1200" s="727"/>
      <c r="E1200" s="729"/>
      <c r="F1200" s="730"/>
      <c r="G1200" s="730"/>
      <c r="H1200" s="730"/>
      <c r="I1200" s="731"/>
    </row>
    <row r="1201" spans="1:15" ht="16.5" customHeight="1" x14ac:dyDescent="0.25">
      <c r="A1201" s="726"/>
      <c r="B1201" s="727"/>
      <c r="C1201" s="728"/>
      <c r="D1201" s="727"/>
      <c r="E1201" s="729"/>
      <c r="F1201" s="730"/>
      <c r="G1201" s="730"/>
      <c r="H1201" s="730"/>
      <c r="I1201" s="731"/>
    </row>
    <row r="1202" spans="1:15" ht="16.5" customHeight="1" x14ac:dyDescent="0.25">
      <c r="A1202" s="726"/>
      <c r="B1202" s="727"/>
      <c r="C1202" s="728"/>
      <c r="D1202" s="727"/>
      <c r="E1202" s="729"/>
      <c r="F1202" s="730"/>
      <c r="G1202" s="730"/>
      <c r="H1202" s="730"/>
      <c r="I1202" s="731"/>
    </row>
    <row r="1203" spans="1:15" ht="16.5" customHeight="1" x14ac:dyDescent="0.25">
      <c r="A1203" s="726"/>
      <c r="B1203" s="727"/>
      <c r="C1203" s="728"/>
      <c r="D1203" s="727"/>
      <c r="E1203" s="729"/>
      <c r="F1203" s="730"/>
      <c r="G1203" s="730"/>
      <c r="H1203" s="730"/>
      <c r="I1203" s="731"/>
    </row>
    <row r="1204" spans="1:15" ht="16.5" customHeight="1" x14ac:dyDescent="0.25">
      <c r="A1204" s="726"/>
      <c r="B1204" s="727"/>
      <c r="C1204" s="728"/>
      <c r="D1204" s="727"/>
      <c r="E1204" s="729"/>
      <c r="F1204" s="730"/>
      <c r="G1204" s="730"/>
      <c r="H1204" s="730"/>
      <c r="I1204" s="731"/>
    </row>
    <row r="1205" spans="1:15" ht="16.5" customHeight="1" x14ac:dyDescent="0.25">
      <c r="A1205" s="726"/>
      <c r="B1205" s="727"/>
      <c r="C1205" s="728"/>
      <c r="D1205" s="727"/>
      <c r="E1205" s="729"/>
      <c r="F1205" s="730"/>
      <c r="G1205" s="730"/>
      <c r="H1205" s="730"/>
      <c r="I1205" s="731"/>
    </row>
    <row r="1206" spans="1:15" ht="16.5" customHeight="1" x14ac:dyDescent="0.25">
      <c r="A1206" s="726"/>
      <c r="B1206" s="727"/>
      <c r="C1206" s="728"/>
      <c r="D1206" s="727"/>
      <c r="E1206" s="729"/>
      <c r="F1206" s="730"/>
      <c r="G1206" s="730"/>
      <c r="H1206" s="730"/>
      <c r="I1206" s="731"/>
    </row>
    <row r="1207" spans="1:15" ht="16.5" customHeight="1" x14ac:dyDescent="0.25">
      <c r="A1207" s="726"/>
      <c r="B1207" s="727"/>
      <c r="C1207" s="728"/>
      <c r="D1207" s="727"/>
      <c r="E1207" s="729"/>
      <c r="F1207" s="730"/>
      <c r="G1207" s="730"/>
      <c r="H1207" s="730"/>
      <c r="I1207" s="731"/>
    </row>
    <row r="1208" spans="1:15" ht="16.5" customHeight="1" x14ac:dyDescent="0.25">
      <c r="A1208" s="726"/>
      <c r="B1208" s="727"/>
      <c r="C1208" s="728"/>
      <c r="D1208" s="727"/>
      <c r="E1208" s="729"/>
      <c r="F1208" s="730"/>
      <c r="G1208" s="730"/>
      <c r="H1208" s="730"/>
      <c r="I1208" s="731"/>
    </row>
    <row r="1209" spans="1:15" ht="16.5" customHeight="1" x14ac:dyDescent="0.25">
      <c r="A1209" s="726"/>
      <c r="B1209" s="727"/>
      <c r="C1209" s="728"/>
      <c r="D1209" s="727"/>
      <c r="E1209" s="729"/>
      <c r="F1209" s="730"/>
      <c r="G1209" s="730"/>
      <c r="H1209" s="730"/>
      <c r="I1209" s="731"/>
    </row>
    <row r="1210" spans="1:15" ht="16.5" customHeight="1" thickBot="1" x14ac:dyDescent="0.3">
      <c r="A1210" s="732"/>
      <c r="B1210" s="733"/>
      <c r="C1210" s="734"/>
      <c r="D1210" s="733"/>
      <c r="E1210" s="735"/>
      <c r="F1210" s="736"/>
      <c r="G1210" s="736"/>
      <c r="H1210" s="736"/>
      <c r="I1210" s="737"/>
      <c r="O1210" s="1059"/>
    </row>
    <row r="1211" spans="1:15" ht="16.5" customHeight="1" thickTop="1" thickBot="1" x14ac:dyDescent="0.3">
      <c r="A1211" s="702" t="s">
        <v>43</v>
      </c>
      <c r="B1211" s="703"/>
      <c r="C1211" s="704"/>
      <c r="D1211" s="703"/>
      <c r="E1211" s="774">
        <f>SUM(E1192:E1210)</f>
        <v>0</v>
      </c>
      <c r="F1211" s="775">
        <f>SUM(F1192:F1210)</f>
        <v>0</v>
      </c>
      <c r="G1211" s="775">
        <f>SUM(G1192:G1210)</f>
        <v>0</v>
      </c>
      <c r="H1211" s="775">
        <f>SUM(H1192:H1210)</f>
        <v>0</v>
      </c>
      <c r="I1211" s="705">
        <f>SUM(I1192:I1210)</f>
        <v>0</v>
      </c>
    </row>
    <row r="1212" spans="1:15" ht="16.5" customHeight="1" thickTop="1" x14ac:dyDescent="0.25">
      <c r="A1212" s="651" t="s">
        <v>48</v>
      </c>
      <c r="B1212" s="652"/>
      <c r="C1212" s="653"/>
      <c r="D1212" s="652"/>
      <c r="E1212" s="654"/>
      <c r="F1212" s="654"/>
      <c r="G1212" s="654"/>
      <c r="H1212" s="654"/>
      <c r="I1212" s="1005">
        <f>I1231</f>
        <v>0</v>
      </c>
    </row>
    <row r="1213" spans="1:15" ht="16.5" customHeight="1" x14ac:dyDescent="0.25">
      <c r="A1213" s="762"/>
      <c r="B1213" s="901"/>
      <c r="C1213" s="728"/>
      <c r="D1213" s="727"/>
      <c r="E1213" s="729"/>
      <c r="F1213" s="730"/>
      <c r="G1213" s="730"/>
      <c r="H1213" s="730"/>
      <c r="I1213" s="731"/>
    </row>
    <row r="1214" spans="1:15" ht="16.5" customHeight="1" x14ac:dyDescent="0.25">
      <c r="A1214" s="726"/>
      <c r="B1214" s="727"/>
      <c r="C1214" s="728"/>
      <c r="D1214" s="727"/>
      <c r="E1214" s="729"/>
      <c r="F1214" s="730"/>
      <c r="G1214" s="730"/>
      <c r="H1214" s="730"/>
      <c r="I1214" s="731"/>
    </row>
    <row r="1215" spans="1:15" ht="16.5" customHeight="1" x14ac:dyDescent="0.25">
      <c r="A1215" s="726"/>
      <c r="B1215" s="727"/>
      <c r="C1215" s="728"/>
      <c r="D1215" s="727"/>
      <c r="E1215" s="729"/>
      <c r="F1215" s="730"/>
      <c r="G1215" s="730"/>
      <c r="H1215" s="730"/>
      <c r="I1215" s="731"/>
    </row>
    <row r="1216" spans="1:15" ht="16.5" customHeight="1" x14ac:dyDescent="0.25">
      <c r="A1216" s="726"/>
      <c r="B1216" s="727"/>
      <c r="C1216" s="728"/>
      <c r="D1216" s="727"/>
      <c r="E1216" s="729"/>
      <c r="F1216" s="730"/>
      <c r="G1216" s="730"/>
      <c r="H1216" s="730"/>
      <c r="I1216" s="731"/>
    </row>
    <row r="1217" spans="1:9" s="671" customFormat="1" ht="16.5" customHeight="1" x14ac:dyDescent="0.25">
      <c r="A1217" s="726"/>
      <c r="B1217" s="727"/>
      <c r="C1217" s="728"/>
      <c r="D1217" s="727"/>
      <c r="E1217" s="729"/>
      <c r="F1217" s="730"/>
      <c r="G1217" s="730"/>
      <c r="H1217" s="730"/>
      <c r="I1217" s="731"/>
    </row>
    <row r="1218" spans="1:9" ht="16.5" customHeight="1" x14ac:dyDescent="0.25">
      <c r="A1218" s="726"/>
      <c r="B1218" s="727"/>
      <c r="C1218" s="728"/>
      <c r="D1218" s="727"/>
      <c r="E1218" s="729"/>
      <c r="F1218" s="730"/>
      <c r="G1218" s="730"/>
      <c r="H1218" s="730"/>
      <c r="I1218" s="731"/>
    </row>
    <row r="1219" spans="1:9" ht="16.5" customHeight="1" x14ac:dyDescent="0.25">
      <c r="A1219" s="726"/>
      <c r="B1219" s="727"/>
      <c r="C1219" s="728"/>
      <c r="D1219" s="727"/>
      <c r="E1219" s="729"/>
      <c r="F1219" s="730"/>
      <c r="G1219" s="730"/>
      <c r="H1219" s="730"/>
      <c r="I1219" s="731"/>
    </row>
    <row r="1220" spans="1:9" ht="16.5" customHeight="1" x14ac:dyDescent="0.25">
      <c r="A1220" s="726"/>
      <c r="B1220" s="727"/>
      <c r="C1220" s="728"/>
      <c r="D1220" s="727"/>
      <c r="E1220" s="729"/>
      <c r="F1220" s="730"/>
      <c r="G1220" s="730"/>
      <c r="H1220" s="730"/>
      <c r="I1220" s="731"/>
    </row>
    <row r="1221" spans="1:9" ht="16.5" customHeight="1" x14ac:dyDescent="0.25">
      <c r="A1221" s="726"/>
      <c r="B1221" s="727"/>
      <c r="C1221" s="728"/>
      <c r="D1221" s="727"/>
      <c r="E1221" s="729"/>
      <c r="F1221" s="730"/>
      <c r="G1221" s="730"/>
      <c r="H1221" s="730"/>
      <c r="I1221" s="731"/>
    </row>
    <row r="1222" spans="1:9" ht="16.5" customHeight="1" x14ac:dyDescent="0.25">
      <c r="A1222" s="726"/>
      <c r="B1222" s="727"/>
      <c r="C1222" s="728"/>
      <c r="D1222" s="727"/>
      <c r="E1222" s="729"/>
      <c r="F1222" s="730"/>
      <c r="G1222" s="730"/>
      <c r="H1222" s="730"/>
      <c r="I1222" s="731"/>
    </row>
    <row r="1223" spans="1:9" ht="16.5" customHeight="1" x14ac:dyDescent="0.25">
      <c r="A1223" s="726"/>
      <c r="B1223" s="727"/>
      <c r="C1223" s="728"/>
      <c r="D1223" s="727"/>
      <c r="E1223" s="729"/>
      <c r="F1223" s="730"/>
      <c r="G1223" s="730"/>
      <c r="H1223" s="730"/>
      <c r="I1223" s="731"/>
    </row>
    <row r="1224" spans="1:9" ht="16.5" customHeight="1" x14ac:dyDescent="0.25">
      <c r="A1224" s="726"/>
      <c r="B1224" s="727"/>
      <c r="C1224" s="728"/>
      <c r="D1224" s="727"/>
      <c r="E1224" s="729"/>
      <c r="F1224" s="730"/>
      <c r="G1224" s="730"/>
      <c r="H1224" s="730"/>
      <c r="I1224" s="731"/>
    </row>
    <row r="1225" spans="1:9" ht="16.5" customHeight="1" x14ac:dyDescent="0.25">
      <c r="A1225" s="726"/>
      <c r="B1225" s="727"/>
      <c r="C1225" s="728"/>
      <c r="D1225" s="727"/>
      <c r="E1225" s="729"/>
      <c r="F1225" s="730"/>
      <c r="G1225" s="730"/>
      <c r="H1225" s="730"/>
      <c r="I1225" s="731"/>
    </row>
    <row r="1226" spans="1:9" ht="16.5" customHeight="1" x14ac:dyDescent="0.25">
      <c r="A1226" s="726"/>
      <c r="B1226" s="727"/>
      <c r="C1226" s="728"/>
      <c r="D1226" s="727"/>
      <c r="E1226" s="729"/>
      <c r="F1226" s="730"/>
      <c r="G1226" s="730"/>
      <c r="H1226" s="730"/>
      <c r="I1226" s="731"/>
    </row>
    <row r="1227" spans="1:9" ht="16.5" customHeight="1" x14ac:dyDescent="0.25">
      <c r="A1227" s="726"/>
      <c r="B1227" s="727"/>
      <c r="C1227" s="728"/>
      <c r="D1227" s="727"/>
      <c r="E1227" s="729"/>
      <c r="F1227" s="730"/>
      <c r="G1227" s="730"/>
      <c r="H1227" s="730"/>
      <c r="I1227" s="731"/>
    </row>
    <row r="1228" spans="1:9" ht="16.5" customHeight="1" x14ac:dyDescent="0.25">
      <c r="A1228" s="726"/>
      <c r="B1228" s="727"/>
      <c r="C1228" s="728"/>
      <c r="D1228" s="727"/>
      <c r="E1228" s="729"/>
      <c r="F1228" s="730"/>
      <c r="G1228" s="730"/>
      <c r="H1228" s="730"/>
      <c r="I1228" s="731"/>
    </row>
    <row r="1229" spans="1:9" ht="16.5" customHeight="1" x14ac:dyDescent="0.25">
      <c r="A1229" s="726"/>
      <c r="B1229" s="727"/>
      <c r="C1229" s="728"/>
      <c r="D1229" s="727"/>
      <c r="E1229" s="729"/>
      <c r="F1229" s="730"/>
      <c r="G1229" s="730"/>
      <c r="H1229" s="730"/>
      <c r="I1229" s="731"/>
    </row>
    <row r="1230" spans="1:9" ht="16.5" customHeight="1" thickBot="1" x14ac:dyDescent="0.3">
      <c r="A1230" s="732"/>
      <c r="B1230" s="733"/>
      <c r="C1230" s="734"/>
      <c r="D1230" s="733"/>
      <c r="E1230" s="735"/>
      <c r="F1230" s="736"/>
      <c r="G1230" s="736"/>
      <c r="H1230" s="736"/>
      <c r="I1230" s="737"/>
    </row>
    <row r="1231" spans="1:9" ht="16.5" customHeight="1" thickTop="1" thickBot="1" x14ac:dyDescent="0.3">
      <c r="A1231" s="777" t="s">
        <v>43</v>
      </c>
      <c r="B1231" s="778"/>
      <c r="C1231" s="779"/>
      <c r="D1231" s="778"/>
      <c r="E1231" s="780">
        <f>SUM(E1213:E1230)</f>
        <v>0</v>
      </c>
      <c r="F1231" s="781">
        <f>SUM(F1213:F1230)</f>
        <v>0</v>
      </c>
      <c r="G1231" s="781">
        <f>SUM(G1213:G1230)</f>
        <v>0</v>
      </c>
      <c r="H1231" s="781">
        <f>SUM(H1213:H1230)</f>
        <v>0</v>
      </c>
      <c r="I1231" s="782">
        <f>SUM(I1213:I1230)</f>
        <v>0</v>
      </c>
    </row>
    <row r="1232" spans="1:9" ht="16.5" customHeight="1" thickTop="1" thickBot="1" x14ac:dyDescent="0.3">
      <c r="A1232" s="999" t="s">
        <v>80</v>
      </c>
      <c r="B1232" s="1000"/>
      <c r="C1232" s="1001"/>
      <c r="D1232" s="1000"/>
      <c r="E1232" s="1002">
        <f>E1261+E1288+E1309+E1330+E1351+E1372+E1393</f>
        <v>162.19999999999999</v>
      </c>
      <c r="F1232" s="1003"/>
      <c r="G1232" s="1003"/>
      <c r="H1232" s="1003"/>
      <c r="I1232" s="1002">
        <f>I1288+I1309+I1330+I1351+I1372+I1393</f>
        <v>8607.5299999999988</v>
      </c>
    </row>
    <row r="1233" spans="1:10" ht="16.5" customHeight="1" thickTop="1" x14ac:dyDescent="0.25">
      <c r="A1233" s="651" t="s">
        <v>13</v>
      </c>
      <c r="B1233" s="652"/>
      <c r="C1233" s="653"/>
      <c r="D1233" s="652"/>
      <c r="E1233" s="654"/>
      <c r="F1233" s="654"/>
      <c r="G1233" s="654"/>
      <c r="H1233" s="654"/>
      <c r="I1233" s="1005">
        <f>I1288</f>
        <v>3850</v>
      </c>
      <c r="J1233" s="1059"/>
    </row>
    <row r="1234" spans="1:10" ht="42.75" customHeight="1" x14ac:dyDescent="0.3">
      <c r="A1234" s="927">
        <v>1</v>
      </c>
      <c r="B1234" s="787" t="s">
        <v>15376</v>
      </c>
      <c r="C1234" s="1060" t="s">
        <v>15377</v>
      </c>
      <c r="D1234" s="787" t="s">
        <v>15376</v>
      </c>
      <c r="E1234" s="787">
        <v>5</v>
      </c>
      <c r="F1234" s="1061">
        <v>550</v>
      </c>
      <c r="G1234" s="787"/>
      <c r="H1234" s="1061">
        <v>550</v>
      </c>
      <c r="I1234" s="1061">
        <v>550</v>
      </c>
    </row>
    <row r="1235" spans="1:10" ht="45.75" customHeight="1" x14ac:dyDescent="0.3">
      <c r="A1235" s="927">
        <v>2</v>
      </c>
      <c r="B1235" s="787" t="s">
        <v>15378</v>
      </c>
      <c r="C1235" s="1060" t="s">
        <v>15379</v>
      </c>
      <c r="D1235" s="787" t="s">
        <v>15378</v>
      </c>
      <c r="E1235" s="787">
        <v>5</v>
      </c>
      <c r="F1235" s="1061">
        <v>550</v>
      </c>
      <c r="G1235" s="787"/>
      <c r="H1235" s="1061">
        <v>550</v>
      </c>
      <c r="I1235" s="1061">
        <v>550</v>
      </c>
    </row>
    <row r="1236" spans="1:10" ht="42.75" customHeight="1" x14ac:dyDescent="0.3">
      <c r="A1236" s="927">
        <v>3</v>
      </c>
      <c r="B1236" s="787" t="s">
        <v>15380</v>
      </c>
      <c r="C1236" s="1060" t="s">
        <v>15381</v>
      </c>
      <c r="D1236" s="787" t="s">
        <v>15380</v>
      </c>
      <c r="E1236" s="787">
        <v>5</v>
      </c>
      <c r="F1236" s="1061">
        <v>550</v>
      </c>
      <c r="G1236" s="787"/>
      <c r="H1236" s="1061">
        <v>550</v>
      </c>
      <c r="I1236" s="1061">
        <v>550</v>
      </c>
    </row>
    <row r="1237" spans="1:10" ht="55.5" customHeight="1" x14ac:dyDescent="0.3">
      <c r="A1237" s="927">
        <v>4</v>
      </c>
      <c r="B1237" s="1060" t="s">
        <v>15382</v>
      </c>
      <c r="C1237" s="909" t="s">
        <v>15383</v>
      </c>
      <c r="D1237" s="1060" t="s">
        <v>15382</v>
      </c>
      <c r="E1237" s="1062" t="s">
        <v>8337</v>
      </c>
      <c r="F1237" s="1061">
        <v>550</v>
      </c>
      <c r="G1237" s="1061"/>
      <c r="H1237" s="1061">
        <v>550</v>
      </c>
      <c r="I1237" s="1061">
        <v>550</v>
      </c>
    </row>
    <row r="1238" spans="1:10" ht="42.75" customHeight="1" x14ac:dyDescent="0.3">
      <c r="A1238" s="927">
        <v>5</v>
      </c>
      <c r="B1238" s="1060" t="s">
        <v>15384</v>
      </c>
      <c r="C1238" s="909" t="s">
        <v>15385</v>
      </c>
      <c r="D1238" s="1060" t="s">
        <v>15384</v>
      </c>
      <c r="E1238" s="1062" t="s">
        <v>4083</v>
      </c>
      <c r="F1238" s="1061">
        <v>550</v>
      </c>
      <c r="G1238" s="1061"/>
      <c r="H1238" s="1061">
        <v>550</v>
      </c>
      <c r="I1238" s="1061">
        <v>550</v>
      </c>
    </row>
    <row r="1239" spans="1:10" ht="41.25" customHeight="1" x14ac:dyDescent="0.3">
      <c r="A1239" s="927">
        <v>6</v>
      </c>
      <c r="B1239" s="1060" t="s">
        <v>15386</v>
      </c>
      <c r="C1239" s="909" t="s">
        <v>15387</v>
      </c>
      <c r="D1239" s="1060" t="s">
        <v>15386</v>
      </c>
      <c r="E1239" s="1062" t="s">
        <v>8337</v>
      </c>
      <c r="F1239" s="1061">
        <v>550</v>
      </c>
      <c r="G1239" s="1061"/>
      <c r="H1239" s="1061">
        <v>550</v>
      </c>
      <c r="I1239" s="1061">
        <v>550</v>
      </c>
    </row>
    <row r="1240" spans="1:10" ht="43.5" customHeight="1" x14ac:dyDescent="0.3">
      <c r="A1240" s="927">
        <v>7</v>
      </c>
      <c r="B1240" s="1060" t="s">
        <v>15388</v>
      </c>
      <c r="C1240" s="909" t="s">
        <v>15389</v>
      </c>
      <c r="D1240" s="1060" t="s">
        <v>15388</v>
      </c>
      <c r="E1240" s="1062" t="s">
        <v>8337</v>
      </c>
      <c r="F1240" s="1061">
        <v>550</v>
      </c>
      <c r="G1240" s="1061"/>
      <c r="H1240" s="1061">
        <v>550</v>
      </c>
      <c r="I1240" s="1061">
        <v>550</v>
      </c>
    </row>
    <row r="1241" spans="1:10" ht="47.25" customHeight="1" x14ac:dyDescent="0.2">
      <c r="A1241" s="927"/>
      <c r="B1241" s="931"/>
      <c r="C1241" s="932"/>
      <c r="D1241" s="931"/>
      <c r="E1241" s="670"/>
      <c r="F1241" s="933"/>
      <c r="G1241" s="933"/>
      <c r="H1241" s="933"/>
      <c r="I1241" s="933"/>
    </row>
    <row r="1242" spans="1:10" ht="42.75" customHeight="1" x14ac:dyDescent="0.2">
      <c r="A1242" s="927"/>
      <c r="B1242" s="931"/>
      <c r="C1242" s="932"/>
      <c r="D1242" s="931"/>
      <c r="E1242" s="670"/>
      <c r="F1242" s="933"/>
      <c r="G1242" s="933"/>
      <c r="H1242" s="933"/>
      <c r="I1242" s="933"/>
    </row>
    <row r="1243" spans="1:10" ht="53.25" customHeight="1" x14ac:dyDescent="0.2">
      <c r="A1243" s="927"/>
      <c r="B1243" s="931"/>
      <c r="C1243" s="932"/>
      <c r="D1243" s="931"/>
      <c r="E1243" s="670"/>
      <c r="F1243" s="933"/>
      <c r="G1243" s="933"/>
      <c r="H1243" s="933"/>
      <c r="I1243" s="933"/>
    </row>
    <row r="1244" spans="1:10" ht="53.25" customHeight="1" x14ac:dyDescent="0.2">
      <c r="A1244" s="927"/>
      <c r="B1244" s="931"/>
      <c r="C1244" s="932"/>
      <c r="D1244" s="931"/>
      <c r="E1244" s="670"/>
      <c r="F1244" s="933"/>
      <c r="G1244" s="933"/>
      <c r="H1244" s="933"/>
      <c r="I1244" s="933"/>
    </row>
    <row r="1245" spans="1:10" ht="53.25" customHeight="1" x14ac:dyDescent="0.2">
      <c r="A1245" s="927"/>
      <c r="B1245" s="931"/>
      <c r="C1245" s="932"/>
      <c r="D1245" s="931"/>
      <c r="E1245" s="670"/>
      <c r="F1245" s="933"/>
      <c r="G1245" s="933"/>
      <c r="H1245" s="933"/>
      <c r="I1245" s="933"/>
    </row>
    <row r="1246" spans="1:10" ht="53.25" customHeight="1" x14ac:dyDescent="0.2">
      <c r="A1246" s="927"/>
      <c r="B1246" s="931"/>
      <c r="C1246" s="932"/>
      <c r="D1246" s="931"/>
      <c r="E1246" s="670"/>
      <c r="F1246" s="933"/>
      <c r="G1246" s="933"/>
      <c r="H1246" s="933"/>
      <c r="I1246" s="933"/>
    </row>
    <row r="1247" spans="1:10" ht="53.25" customHeight="1" x14ac:dyDescent="0.2">
      <c r="A1247" s="927"/>
      <c r="B1247" s="931"/>
      <c r="C1247" s="932"/>
      <c r="D1247" s="931"/>
      <c r="E1247" s="670"/>
      <c r="F1247" s="933"/>
      <c r="G1247" s="933"/>
      <c r="H1247" s="933"/>
      <c r="I1247" s="933"/>
    </row>
    <row r="1248" spans="1:10" ht="53.25" customHeight="1" x14ac:dyDescent="0.2">
      <c r="A1248" s="927"/>
      <c r="B1248" s="931"/>
      <c r="C1248" s="932"/>
      <c r="D1248" s="931"/>
      <c r="E1248" s="670"/>
      <c r="F1248" s="933"/>
      <c r="G1248" s="933"/>
      <c r="H1248" s="933"/>
      <c r="I1248" s="933"/>
    </row>
    <row r="1249" spans="1:9" ht="53.25" customHeight="1" x14ac:dyDescent="0.2">
      <c r="A1249" s="927"/>
      <c r="B1249" s="931"/>
      <c r="C1249" s="932"/>
      <c r="D1249" s="931"/>
      <c r="E1249" s="670"/>
      <c r="F1249" s="933"/>
      <c r="G1249" s="933"/>
      <c r="H1249" s="933"/>
      <c r="I1249" s="933"/>
    </row>
    <row r="1250" spans="1:9" ht="53.25" customHeight="1" x14ac:dyDescent="0.2">
      <c r="A1250" s="927"/>
      <c r="B1250" s="931"/>
      <c r="C1250" s="932"/>
      <c r="D1250" s="931"/>
      <c r="E1250" s="670"/>
      <c r="F1250" s="933"/>
      <c r="G1250" s="933"/>
      <c r="H1250" s="933"/>
      <c r="I1250" s="933"/>
    </row>
    <row r="1251" spans="1:9" ht="53.25" customHeight="1" x14ac:dyDescent="0.2">
      <c r="A1251" s="927"/>
      <c r="B1251" s="931"/>
      <c r="C1251" s="932"/>
      <c r="D1251" s="931"/>
      <c r="E1251" s="670"/>
      <c r="F1251" s="933"/>
      <c r="G1251" s="933"/>
      <c r="H1251" s="933"/>
      <c r="I1251" s="933"/>
    </row>
    <row r="1252" spans="1:9" ht="53.25" customHeight="1" x14ac:dyDescent="0.2">
      <c r="A1252" s="927"/>
      <c r="B1252" s="931"/>
      <c r="C1252" s="932"/>
      <c r="D1252" s="931"/>
      <c r="E1252" s="670"/>
      <c r="F1252" s="933"/>
      <c r="G1252" s="933"/>
      <c r="H1252" s="933"/>
      <c r="I1252" s="933"/>
    </row>
    <row r="1253" spans="1:9" ht="53.25" customHeight="1" x14ac:dyDescent="0.2">
      <c r="A1253" s="927"/>
      <c r="B1253" s="931"/>
      <c r="C1253" s="932"/>
      <c r="D1253" s="931"/>
      <c r="E1253" s="670"/>
      <c r="F1253" s="933"/>
      <c r="G1253" s="933"/>
      <c r="H1253" s="933"/>
      <c r="I1253" s="933"/>
    </row>
    <row r="1254" spans="1:9" ht="41.25" customHeight="1" x14ac:dyDescent="0.2">
      <c r="A1254" s="927"/>
      <c r="B1254" s="934"/>
      <c r="C1254" s="935"/>
      <c r="D1254" s="934"/>
      <c r="E1254" s="936"/>
      <c r="F1254" s="937"/>
      <c r="G1254" s="937"/>
      <c r="H1254" s="937"/>
      <c r="I1254" s="937"/>
    </row>
    <row r="1255" spans="1:9" ht="42.75" customHeight="1" x14ac:dyDescent="0.2">
      <c r="A1255" s="927"/>
      <c r="B1255" s="934"/>
      <c r="C1255" s="935"/>
      <c r="D1255" s="934"/>
      <c r="E1255" s="936"/>
      <c r="F1255" s="937"/>
      <c r="G1255" s="937"/>
      <c r="H1255" s="937"/>
      <c r="I1255" s="937"/>
    </row>
    <row r="1256" spans="1:9" ht="50.25" customHeight="1" x14ac:dyDescent="0.2">
      <c r="A1256" s="927"/>
      <c r="B1256" s="934"/>
      <c r="C1256" s="935"/>
      <c r="D1256" s="934"/>
      <c r="E1256" s="936"/>
      <c r="F1256" s="937"/>
      <c r="G1256" s="937"/>
      <c r="H1256" s="937"/>
      <c r="I1256" s="937"/>
    </row>
    <row r="1257" spans="1:9" ht="40.5" customHeight="1" x14ac:dyDescent="0.2">
      <c r="A1257" s="927"/>
      <c r="B1257" s="934"/>
      <c r="C1257" s="935"/>
      <c r="D1257" s="934"/>
      <c r="E1257" s="936"/>
      <c r="F1257" s="937"/>
      <c r="G1257" s="937"/>
      <c r="H1257" s="937"/>
      <c r="I1257" s="937"/>
    </row>
    <row r="1258" spans="1:9" ht="53.25" customHeight="1" x14ac:dyDescent="0.2">
      <c r="A1258" s="927"/>
      <c r="B1258" s="934"/>
      <c r="C1258" s="935"/>
      <c r="D1258" s="934"/>
      <c r="E1258" s="936"/>
      <c r="F1258" s="937"/>
      <c r="G1258" s="937"/>
      <c r="H1258" s="937"/>
      <c r="I1258" s="937"/>
    </row>
    <row r="1259" spans="1:9" ht="45.75" customHeight="1" x14ac:dyDescent="0.2">
      <c r="A1259" s="927"/>
      <c r="B1259" s="934"/>
      <c r="C1259" s="935"/>
      <c r="D1259" s="934"/>
      <c r="E1259" s="936"/>
      <c r="F1259" s="937"/>
      <c r="G1259" s="937"/>
      <c r="H1259" s="937"/>
      <c r="I1259" s="937"/>
    </row>
    <row r="1260" spans="1:9" ht="52.5" customHeight="1" x14ac:dyDescent="0.2">
      <c r="A1260" s="927"/>
      <c r="B1260" s="934"/>
      <c r="C1260" s="935"/>
      <c r="D1260" s="934"/>
      <c r="E1260" s="936"/>
      <c r="F1260" s="937"/>
      <c r="G1260" s="937"/>
      <c r="H1260" s="937"/>
      <c r="I1260" s="937"/>
    </row>
    <row r="1261" spans="1:9" ht="40.5" customHeight="1" x14ac:dyDescent="0.2">
      <c r="A1261" s="927"/>
      <c r="B1261" s="934"/>
      <c r="C1261" s="935"/>
      <c r="D1261" s="934"/>
      <c r="E1261" s="936"/>
      <c r="F1261" s="937"/>
      <c r="G1261" s="937"/>
      <c r="H1261" s="937"/>
      <c r="I1261" s="937"/>
    </row>
    <row r="1262" spans="1:9" ht="39.75" customHeight="1" x14ac:dyDescent="0.2">
      <c r="A1262" s="927"/>
      <c r="B1262" s="934"/>
      <c r="C1262" s="935"/>
      <c r="D1262" s="934"/>
      <c r="E1262" s="936"/>
      <c r="F1262" s="937"/>
      <c r="G1262" s="937"/>
      <c r="H1262" s="937"/>
      <c r="I1262" s="937"/>
    </row>
    <row r="1263" spans="1:9" ht="45" customHeight="1" x14ac:dyDescent="0.2">
      <c r="A1263" s="927"/>
      <c r="B1263" s="934"/>
      <c r="C1263" s="935"/>
      <c r="D1263" s="934"/>
      <c r="E1263" s="936"/>
      <c r="F1263" s="937"/>
      <c r="G1263" s="937"/>
      <c r="H1263" s="937"/>
      <c r="I1263" s="937"/>
    </row>
    <row r="1264" spans="1:9" ht="39.75" customHeight="1" x14ac:dyDescent="0.2">
      <c r="A1264" s="927"/>
      <c r="B1264" s="934"/>
      <c r="C1264" s="935"/>
      <c r="D1264" s="934"/>
      <c r="E1264" s="936"/>
      <c r="F1264" s="937"/>
      <c r="G1264" s="937"/>
      <c r="H1264" s="937"/>
      <c r="I1264" s="937"/>
    </row>
    <row r="1265" spans="1:9" ht="49.5" customHeight="1" x14ac:dyDescent="0.2">
      <c r="A1265" s="927"/>
      <c r="B1265" s="934"/>
      <c r="C1265" s="935"/>
      <c r="D1265" s="934"/>
      <c r="E1265" s="936"/>
      <c r="F1265" s="937"/>
      <c r="G1265" s="937"/>
      <c r="H1265" s="937"/>
      <c r="I1265" s="937"/>
    </row>
    <row r="1266" spans="1:9" ht="46.5" customHeight="1" x14ac:dyDescent="0.2">
      <c r="A1266" s="927"/>
      <c r="B1266" s="934"/>
      <c r="C1266" s="935"/>
      <c r="D1266" s="934"/>
      <c r="E1266" s="936"/>
      <c r="F1266" s="937"/>
      <c r="G1266" s="937"/>
      <c r="H1266" s="937"/>
      <c r="I1266" s="937"/>
    </row>
    <row r="1267" spans="1:9" ht="39.75" customHeight="1" x14ac:dyDescent="0.2">
      <c r="A1267" s="927"/>
      <c r="B1267" s="934"/>
      <c r="C1267" s="935"/>
      <c r="D1267" s="934"/>
      <c r="E1267" s="936"/>
      <c r="F1267" s="937"/>
      <c r="G1267" s="937"/>
      <c r="H1267" s="937"/>
      <c r="I1267" s="937"/>
    </row>
    <row r="1268" spans="1:9" ht="39.75" customHeight="1" x14ac:dyDescent="0.2">
      <c r="A1268" s="927"/>
      <c r="B1268" s="934"/>
      <c r="C1268" s="935"/>
      <c r="D1268" s="934"/>
      <c r="E1268" s="936"/>
      <c r="F1268" s="937"/>
      <c r="G1268" s="937"/>
      <c r="H1268" s="937"/>
      <c r="I1268" s="937"/>
    </row>
    <row r="1269" spans="1:9" ht="37.5" customHeight="1" x14ac:dyDescent="0.2">
      <c r="A1269" s="927"/>
      <c r="B1269" s="934"/>
      <c r="C1269" s="935"/>
      <c r="D1269" s="934"/>
      <c r="E1269" s="936"/>
      <c r="F1269" s="937"/>
      <c r="G1269" s="937"/>
      <c r="H1269" s="937"/>
      <c r="I1269" s="937"/>
    </row>
    <row r="1270" spans="1:9" ht="39.75" customHeight="1" x14ac:dyDescent="0.2">
      <c r="A1270" s="927"/>
      <c r="B1270" s="934"/>
      <c r="C1270" s="935"/>
      <c r="D1270" s="934"/>
      <c r="E1270" s="936"/>
      <c r="F1270" s="937"/>
      <c r="G1270" s="937"/>
      <c r="H1270" s="937"/>
      <c r="I1270" s="937"/>
    </row>
    <row r="1271" spans="1:9" ht="45.75" customHeight="1" x14ac:dyDescent="0.2">
      <c r="A1271" s="927"/>
      <c r="B1271" s="934"/>
      <c r="C1271" s="935"/>
      <c r="D1271" s="934"/>
      <c r="E1271" s="936"/>
      <c r="F1271" s="937"/>
      <c r="G1271" s="937"/>
      <c r="H1271" s="937"/>
      <c r="I1271" s="937"/>
    </row>
    <row r="1272" spans="1:9" ht="48.75" customHeight="1" x14ac:dyDescent="0.2">
      <c r="A1272" s="927"/>
      <c r="B1272" s="934"/>
      <c r="C1272" s="935"/>
      <c r="D1272" s="934"/>
      <c r="E1272" s="936"/>
      <c r="F1272" s="937"/>
      <c r="G1272" s="937"/>
      <c r="H1272" s="937"/>
      <c r="I1272" s="937"/>
    </row>
    <row r="1273" spans="1:9" ht="39.75" customHeight="1" x14ac:dyDescent="0.2">
      <c r="A1273" s="927"/>
      <c r="B1273" s="934"/>
      <c r="C1273" s="935"/>
      <c r="D1273" s="934"/>
      <c r="E1273" s="936"/>
      <c r="F1273" s="937"/>
      <c r="G1273" s="937"/>
      <c r="H1273" s="937"/>
      <c r="I1273" s="937"/>
    </row>
    <row r="1274" spans="1:9" ht="55.5" customHeight="1" x14ac:dyDescent="0.2">
      <c r="A1274" s="927"/>
      <c r="B1274" s="934"/>
      <c r="C1274" s="935"/>
      <c r="D1274" s="934"/>
      <c r="E1274" s="936"/>
      <c r="F1274" s="937"/>
      <c r="G1274" s="937"/>
      <c r="H1274" s="937"/>
      <c r="I1274" s="937"/>
    </row>
    <row r="1275" spans="1:9" ht="38.25" customHeight="1" x14ac:dyDescent="0.2">
      <c r="A1275" s="927"/>
      <c r="B1275" s="934"/>
      <c r="C1275" s="935"/>
      <c r="D1275" s="934"/>
      <c r="E1275" s="936"/>
      <c r="F1275" s="937"/>
      <c r="G1275" s="937"/>
      <c r="H1275" s="937"/>
      <c r="I1275" s="937"/>
    </row>
    <row r="1276" spans="1:9" ht="37.5" customHeight="1" x14ac:dyDescent="0.2">
      <c r="A1276" s="927"/>
      <c r="B1276" s="934"/>
      <c r="C1276" s="935"/>
      <c r="D1276" s="934"/>
      <c r="E1276" s="936"/>
      <c r="F1276" s="937"/>
      <c r="G1276" s="937"/>
      <c r="H1276" s="937"/>
      <c r="I1276" s="937"/>
    </row>
    <row r="1277" spans="1:9" ht="38.25" customHeight="1" x14ac:dyDescent="0.2">
      <c r="A1277" s="927"/>
      <c r="B1277" s="934"/>
      <c r="C1277" s="935"/>
      <c r="D1277" s="934"/>
      <c r="E1277" s="936"/>
      <c r="F1277" s="937"/>
      <c r="G1277" s="937"/>
      <c r="H1277" s="937"/>
      <c r="I1277" s="937"/>
    </row>
    <row r="1278" spans="1:9" ht="45.75" customHeight="1" x14ac:dyDescent="0.2">
      <c r="A1278" s="927"/>
      <c r="B1278" s="934"/>
      <c r="C1278" s="935"/>
      <c r="D1278" s="934"/>
      <c r="E1278" s="936"/>
      <c r="F1278" s="937"/>
      <c r="G1278" s="937"/>
      <c r="H1278" s="937"/>
      <c r="I1278" s="937"/>
    </row>
    <row r="1279" spans="1:9" ht="16.5" customHeight="1" x14ac:dyDescent="0.25">
      <c r="A1279" s="717"/>
      <c r="B1279" s="727"/>
      <c r="C1279" s="728"/>
      <c r="D1279" s="727"/>
      <c r="E1279" s="815"/>
      <c r="F1279" s="772"/>
      <c r="G1279" s="772"/>
      <c r="H1279" s="772"/>
      <c r="I1279" s="773"/>
    </row>
    <row r="1280" spans="1:9" ht="16.5" customHeight="1" x14ac:dyDescent="0.25">
      <c r="A1280" s="717"/>
      <c r="B1280" s="938"/>
      <c r="C1280" s="728"/>
      <c r="D1280" s="727"/>
      <c r="E1280" s="815"/>
      <c r="F1280" s="772"/>
      <c r="G1280" s="772"/>
      <c r="H1280" s="772"/>
      <c r="I1280" s="773"/>
    </row>
    <row r="1281" spans="1:9" ht="16.5" customHeight="1" x14ac:dyDescent="0.25">
      <c r="A1281" s="717"/>
      <c r="B1281" s="939"/>
      <c r="C1281" s="940"/>
      <c r="D1281" s="939"/>
      <c r="E1281" s="941"/>
      <c r="F1281" s="942"/>
      <c r="G1281" s="942"/>
      <c r="H1281" s="942"/>
      <c r="I1281" s="943"/>
    </row>
    <row r="1282" spans="1:9" ht="16.5" customHeight="1" x14ac:dyDescent="0.25">
      <c r="A1282" s="717"/>
      <c r="B1282" s="939"/>
      <c r="C1282" s="940"/>
      <c r="D1282" s="939"/>
      <c r="E1282" s="941"/>
      <c r="F1282" s="942"/>
      <c r="G1282" s="942"/>
      <c r="H1282" s="942"/>
      <c r="I1282" s="943"/>
    </row>
    <row r="1283" spans="1:9" ht="16.5" customHeight="1" x14ac:dyDescent="0.25">
      <c r="A1283" s="944"/>
      <c r="B1283" s="939"/>
      <c r="C1283" s="940"/>
      <c r="D1283" s="939"/>
      <c r="E1283" s="941"/>
      <c r="F1283" s="942"/>
      <c r="G1283" s="942"/>
      <c r="H1283" s="942"/>
      <c r="I1283" s="943"/>
    </row>
    <row r="1284" spans="1:9" ht="16.5" customHeight="1" x14ac:dyDescent="0.25">
      <c r="A1284" s="717"/>
      <c r="B1284" s="939"/>
      <c r="C1284" s="940"/>
      <c r="D1284" s="939"/>
      <c r="E1284" s="941"/>
      <c r="F1284" s="942"/>
      <c r="G1284" s="942"/>
      <c r="H1284" s="942"/>
      <c r="I1284" s="943"/>
    </row>
    <row r="1285" spans="1:9" ht="16.5" customHeight="1" x14ac:dyDescent="0.25">
      <c r="A1285" s="717"/>
      <c r="B1285" s="939"/>
      <c r="C1285" s="940"/>
      <c r="D1285" s="939"/>
      <c r="E1285" s="941"/>
      <c r="F1285" s="942"/>
      <c r="G1285" s="942"/>
      <c r="H1285" s="942"/>
      <c r="I1285" s="943"/>
    </row>
    <row r="1286" spans="1:9" ht="16.5" customHeight="1" x14ac:dyDescent="0.25">
      <c r="A1286" s="717"/>
      <c r="B1286" s="939"/>
      <c r="C1286" s="940"/>
      <c r="D1286" s="939"/>
      <c r="E1286" s="941"/>
      <c r="F1286" s="942"/>
      <c r="G1286" s="942"/>
      <c r="H1286" s="942"/>
      <c r="I1286" s="943"/>
    </row>
    <row r="1287" spans="1:9" ht="16.5" customHeight="1" thickBot="1" x14ac:dyDescent="0.3">
      <c r="A1287" s="944"/>
      <c r="B1287" s="733"/>
      <c r="C1287" s="734"/>
      <c r="D1287" s="733"/>
      <c r="E1287" s="945"/>
      <c r="F1287" s="946"/>
      <c r="G1287" s="946"/>
      <c r="H1287" s="946"/>
      <c r="I1287" s="947"/>
    </row>
    <row r="1288" spans="1:9" ht="16.5" customHeight="1" thickTop="1" thickBot="1" x14ac:dyDescent="0.3">
      <c r="A1288" s="702" t="s">
        <v>43</v>
      </c>
      <c r="B1288" s="703"/>
      <c r="C1288" s="704"/>
      <c r="D1288" s="703"/>
      <c r="E1288" s="774">
        <f>SUM(E1234:E1287)</f>
        <v>15</v>
      </c>
      <c r="F1288" s="774">
        <f>SUM(F1234:F1287)</f>
        <v>3850</v>
      </c>
      <c r="G1288" s="774">
        <f>SUM(G1234:G1287)</f>
        <v>0</v>
      </c>
      <c r="H1288" s="774">
        <f>SUM(H1234:H1287)</f>
        <v>3850</v>
      </c>
      <c r="I1288" s="848">
        <f>SUM(I1234:I1287)</f>
        <v>3850</v>
      </c>
    </row>
    <row r="1289" spans="1:9" ht="16.5" customHeight="1" thickTop="1" thickBot="1" x14ac:dyDescent="0.3">
      <c r="A1289" s="706" t="s">
        <v>44</v>
      </c>
      <c r="B1289" s="707"/>
      <c r="C1289" s="708"/>
      <c r="D1289" s="707"/>
      <c r="E1289" s="709"/>
      <c r="F1289" s="709"/>
      <c r="G1289" s="709"/>
      <c r="H1289" s="709"/>
      <c r="I1289" s="1009">
        <f>I1309</f>
        <v>0</v>
      </c>
    </row>
    <row r="1290" spans="1:9" ht="16.5" customHeight="1" thickTop="1" x14ac:dyDescent="0.25">
      <c r="A1290" s="770"/>
      <c r="B1290" s="948"/>
      <c r="C1290" s="948"/>
      <c r="D1290" s="948"/>
      <c r="E1290" s="949"/>
      <c r="F1290" s="950"/>
      <c r="G1290" s="951"/>
      <c r="H1290" s="950"/>
      <c r="I1290" s="952"/>
    </row>
    <row r="1291" spans="1:9" ht="16.5" customHeight="1" x14ac:dyDescent="0.25">
      <c r="A1291" s="726"/>
      <c r="B1291" s="720"/>
      <c r="C1291" s="720"/>
      <c r="D1291" s="720"/>
      <c r="E1291" s="953"/>
      <c r="F1291" s="722"/>
      <c r="G1291" s="725"/>
      <c r="H1291" s="722"/>
      <c r="I1291" s="723"/>
    </row>
    <row r="1292" spans="1:9" ht="16.5" customHeight="1" x14ac:dyDescent="0.25">
      <c r="A1292" s="726"/>
      <c r="B1292" s="720"/>
      <c r="C1292" s="720"/>
      <c r="D1292" s="720"/>
      <c r="E1292" s="953"/>
      <c r="F1292" s="722"/>
      <c r="G1292" s="725"/>
      <c r="H1292" s="722"/>
      <c r="I1292" s="723"/>
    </row>
    <row r="1293" spans="1:9" ht="16.5" customHeight="1" x14ac:dyDescent="0.25">
      <c r="A1293" s="726"/>
      <c r="B1293" s="727"/>
      <c r="C1293" s="728"/>
      <c r="D1293" s="727"/>
      <c r="E1293" s="729"/>
      <c r="F1293" s="730"/>
      <c r="G1293" s="730"/>
      <c r="H1293" s="730"/>
      <c r="I1293" s="731"/>
    </row>
    <row r="1294" spans="1:9" ht="16.5" customHeight="1" x14ac:dyDescent="0.25">
      <c r="A1294" s="726"/>
      <c r="B1294" s="727"/>
      <c r="C1294" s="728"/>
      <c r="D1294" s="727"/>
      <c r="E1294" s="729"/>
      <c r="F1294" s="730"/>
      <c r="G1294" s="730"/>
      <c r="H1294" s="730"/>
      <c r="I1294" s="731"/>
    </row>
    <row r="1295" spans="1:9" ht="16.5" customHeight="1" x14ac:dyDescent="0.25">
      <c r="A1295" s="726"/>
      <c r="B1295" s="727"/>
      <c r="C1295" s="728"/>
      <c r="D1295" s="727"/>
      <c r="E1295" s="729"/>
      <c r="F1295" s="730"/>
      <c r="G1295" s="730"/>
      <c r="H1295" s="730"/>
      <c r="I1295" s="731"/>
    </row>
    <row r="1296" spans="1:9" ht="16.5" customHeight="1" x14ac:dyDescent="0.25">
      <c r="A1296" s="726"/>
      <c r="B1296" s="727"/>
      <c r="C1296" s="728"/>
      <c r="D1296" s="727"/>
      <c r="E1296" s="729"/>
      <c r="F1296" s="730"/>
      <c r="G1296" s="730"/>
      <c r="H1296" s="730"/>
      <c r="I1296" s="731"/>
    </row>
    <row r="1297" spans="1:9" ht="16.5" customHeight="1" x14ac:dyDescent="0.25">
      <c r="A1297" s="726"/>
      <c r="B1297" s="727"/>
      <c r="C1297" s="728"/>
      <c r="D1297" s="727"/>
      <c r="E1297" s="729"/>
      <c r="F1297" s="730"/>
      <c r="G1297" s="730"/>
      <c r="H1297" s="730"/>
      <c r="I1297" s="731"/>
    </row>
    <row r="1298" spans="1:9" ht="16.5" customHeight="1" x14ac:dyDescent="0.25">
      <c r="A1298" s="726"/>
      <c r="B1298" s="727"/>
      <c r="C1298" s="728"/>
      <c r="D1298" s="727"/>
      <c r="E1298" s="729"/>
      <c r="F1298" s="730"/>
      <c r="G1298" s="730"/>
      <c r="H1298" s="730"/>
      <c r="I1298" s="731"/>
    </row>
    <row r="1299" spans="1:9" ht="16.5" customHeight="1" x14ac:dyDescent="0.25">
      <c r="A1299" s="726"/>
      <c r="B1299" s="727"/>
      <c r="C1299" s="728"/>
      <c r="D1299" s="727"/>
      <c r="E1299" s="729"/>
      <c r="F1299" s="730"/>
      <c r="G1299" s="730"/>
      <c r="H1299" s="730"/>
      <c r="I1299" s="731"/>
    </row>
    <row r="1300" spans="1:9" ht="16.5" customHeight="1" x14ac:dyDescent="0.25">
      <c r="A1300" s="726"/>
      <c r="B1300" s="727"/>
      <c r="C1300" s="728"/>
      <c r="D1300" s="727"/>
      <c r="E1300" s="729"/>
      <c r="F1300" s="730"/>
      <c r="G1300" s="730"/>
      <c r="H1300" s="730"/>
      <c r="I1300" s="731"/>
    </row>
    <row r="1301" spans="1:9" ht="16.5" customHeight="1" x14ac:dyDescent="0.25">
      <c r="A1301" s="726"/>
      <c r="B1301" s="727"/>
      <c r="C1301" s="728"/>
      <c r="D1301" s="727"/>
      <c r="E1301" s="729"/>
      <c r="F1301" s="730"/>
      <c r="G1301" s="730"/>
      <c r="H1301" s="730"/>
      <c r="I1301" s="731"/>
    </row>
    <row r="1302" spans="1:9" ht="16.5" customHeight="1" x14ac:dyDescent="0.25">
      <c r="A1302" s="726"/>
      <c r="B1302" s="727"/>
      <c r="C1302" s="728"/>
      <c r="D1302" s="727"/>
      <c r="E1302" s="729"/>
      <c r="F1302" s="730"/>
      <c r="G1302" s="730"/>
      <c r="H1302" s="730"/>
      <c r="I1302" s="731"/>
    </row>
    <row r="1303" spans="1:9" ht="16.5" customHeight="1" x14ac:dyDescent="0.25">
      <c r="A1303" s="726"/>
      <c r="B1303" s="727"/>
      <c r="C1303" s="728"/>
      <c r="D1303" s="727"/>
      <c r="E1303" s="729"/>
      <c r="F1303" s="730"/>
      <c r="G1303" s="730"/>
      <c r="H1303" s="730"/>
      <c r="I1303" s="731"/>
    </row>
    <row r="1304" spans="1:9" ht="16.5" customHeight="1" x14ac:dyDescent="0.25">
      <c r="A1304" s="726"/>
      <c r="B1304" s="727"/>
      <c r="C1304" s="728"/>
      <c r="D1304" s="727"/>
      <c r="E1304" s="729"/>
      <c r="F1304" s="730"/>
      <c r="G1304" s="730"/>
      <c r="H1304" s="730"/>
      <c r="I1304" s="731"/>
    </row>
    <row r="1305" spans="1:9" ht="16.5" customHeight="1" x14ac:dyDescent="0.25">
      <c r="A1305" s="726"/>
      <c r="B1305" s="727"/>
      <c r="C1305" s="728"/>
      <c r="D1305" s="727"/>
      <c r="E1305" s="729"/>
      <c r="F1305" s="730"/>
      <c r="G1305" s="730"/>
      <c r="H1305" s="730"/>
      <c r="I1305" s="731"/>
    </row>
    <row r="1306" spans="1:9" ht="16.5" customHeight="1" x14ac:dyDescent="0.25">
      <c r="A1306" s="726"/>
      <c r="B1306" s="727"/>
      <c r="C1306" s="728"/>
      <c r="D1306" s="727"/>
      <c r="E1306" s="729"/>
      <c r="F1306" s="730"/>
      <c r="G1306" s="730"/>
      <c r="H1306" s="730"/>
      <c r="I1306" s="731"/>
    </row>
    <row r="1307" spans="1:9" ht="16.5" customHeight="1" x14ac:dyDescent="0.25">
      <c r="A1307" s="726"/>
      <c r="B1307" s="727"/>
      <c r="C1307" s="728"/>
      <c r="D1307" s="727"/>
      <c r="E1307" s="729"/>
      <c r="F1307" s="730"/>
      <c r="G1307" s="730"/>
      <c r="H1307" s="730"/>
      <c r="I1307" s="731"/>
    </row>
    <row r="1308" spans="1:9" ht="16.5" customHeight="1" thickBot="1" x14ac:dyDescent="0.3">
      <c r="A1308" s="732"/>
      <c r="B1308" s="733"/>
      <c r="C1308" s="734"/>
      <c r="D1308" s="733"/>
      <c r="E1308" s="735"/>
      <c r="F1308" s="736"/>
      <c r="G1308" s="736"/>
      <c r="H1308" s="736"/>
      <c r="I1308" s="737"/>
    </row>
    <row r="1309" spans="1:9" ht="16.5" customHeight="1" thickTop="1" thickBot="1" x14ac:dyDescent="0.3">
      <c r="A1309" s="777" t="s">
        <v>43</v>
      </c>
      <c r="B1309" s="778"/>
      <c r="C1309" s="779"/>
      <c r="D1309" s="778"/>
      <c r="E1309" s="780">
        <f>SUM(E1290:E1308)</f>
        <v>0</v>
      </c>
      <c r="F1309" s="781">
        <f>SUM(F1290:F1308)</f>
        <v>0</v>
      </c>
      <c r="G1309" s="781">
        <f>SUM(G1290:G1308)</f>
        <v>0</v>
      </c>
      <c r="H1309" s="781">
        <f>SUM(H1290:H1308)</f>
        <v>0</v>
      </c>
      <c r="I1309" s="954">
        <f>SUM(I1290:I1308)</f>
        <v>0</v>
      </c>
    </row>
    <row r="1310" spans="1:9" ht="16.5" customHeight="1" thickTop="1" x14ac:dyDescent="0.25">
      <c r="A1310" s="651" t="s">
        <v>45</v>
      </c>
      <c r="B1310" s="652"/>
      <c r="C1310" s="653"/>
      <c r="D1310" s="652"/>
      <c r="E1310" s="654"/>
      <c r="F1310" s="654"/>
      <c r="G1310" s="654"/>
      <c r="H1310" s="654"/>
      <c r="I1310" s="1005">
        <f>I1330</f>
        <v>4757.53</v>
      </c>
    </row>
    <row r="1311" spans="1:9" ht="46.5" customHeight="1" x14ac:dyDescent="0.3">
      <c r="A1311" s="755">
        <v>1</v>
      </c>
      <c r="B1311" s="1060" t="s">
        <v>15390</v>
      </c>
      <c r="C1311" s="909" t="s">
        <v>15391</v>
      </c>
      <c r="D1311" s="1060" t="s">
        <v>15390</v>
      </c>
      <c r="E1311" s="1063">
        <v>147.19999999999999</v>
      </c>
      <c r="F1311" s="1061">
        <v>4757.53</v>
      </c>
      <c r="G1311" s="1061"/>
      <c r="H1311" s="1061">
        <v>4757.53</v>
      </c>
      <c r="I1311" s="1061">
        <v>4757.53</v>
      </c>
    </row>
    <row r="1312" spans="1:9" ht="51.75" customHeight="1" x14ac:dyDescent="0.25">
      <c r="A1312" s="755"/>
      <c r="B1312" s="757"/>
      <c r="C1312" s="757"/>
      <c r="D1312" s="757"/>
      <c r="E1312" s="1064"/>
      <c r="F1312" s="1065"/>
      <c r="G1312" s="1066"/>
      <c r="H1312" s="1065"/>
      <c r="I1312" s="1065"/>
    </row>
    <row r="1313" spans="1:9" ht="40.5" customHeight="1" x14ac:dyDescent="0.25">
      <c r="A1313" s="728"/>
      <c r="B1313" s="757"/>
      <c r="C1313" s="757"/>
      <c r="D1313" s="757"/>
      <c r="E1313" s="1064"/>
      <c r="F1313" s="1065"/>
      <c r="G1313" s="1066"/>
      <c r="H1313" s="1065"/>
      <c r="I1313" s="1065"/>
    </row>
    <row r="1314" spans="1:9" ht="16.5" customHeight="1" x14ac:dyDescent="0.25">
      <c r="A1314" s="728"/>
      <c r="B1314" s="727"/>
      <c r="C1314" s="728"/>
      <c r="D1314" s="727"/>
      <c r="E1314" s="729"/>
      <c r="F1314" s="730"/>
      <c r="G1314" s="730"/>
      <c r="H1314" s="730"/>
      <c r="I1314" s="730"/>
    </row>
    <row r="1315" spans="1:9" ht="16.5" customHeight="1" x14ac:dyDescent="0.25">
      <c r="A1315" s="726"/>
      <c r="B1315" s="727"/>
      <c r="C1315" s="728"/>
      <c r="D1315" s="727"/>
      <c r="E1315" s="729"/>
      <c r="F1315" s="730"/>
      <c r="G1315" s="730"/>
      <c r="H1315" s="730"/>
      <c r="I1315" s="731"/>
    </row>
    <row r="1316" spans="1:9" ht="16.5" customHeight="1" x14ac:dyDescent="0.25">
      <c r="A1316" s="726"/>
      <c r="B1316" s="727"/>
      <c r="C1316" s="728"/>
      <c r="D1316" s="727"/>
      <c r="E1316" s="729"/>
      <c r="F1316" s="730"/>
      <c r="G1316" s="730"/>
      <c r="H1316" s="730"/>
      <c r="I1316" s="731"/>
    </row>
    <row r="1317" spans="1:9" ht="16.5" customHeight="1" x14ac:dyDescent="0.25">
      <c r="A1317" s="726"/>
      <c r="B1317" s="727"/>
      <c r="C1317" s="728"/>
      <c r="D1317" s="727"/>
      <c r="E1317" s="729"/>
      <c r="F1317" s="730"/>
      <c r="G1317" s="730"/>
      <c r="H1317" s="730"/>
      <c r="I1317" s="731"/>
    </row>
    <row r="1318" spans="1:9" ht="16.5" customHeight="1" x14ac:dyDescent="0.25">
      <c r="A1318" s="726"/>
      <c r="B1318" s="727"/>
      <c r="C1318" s="728"/>
      <c r="D1318" s="727"/>
      <c r="E1318" s="729"/>
      <c r="F1318" s="730"/>
      <c r="G1318" s="730"/>
      <c r="H1318" s="730"/>
      <c r="I1318" s="731"/>
    </row>
    <row r="1319" spans="1:9" ht="16.5" customHeight="1" x14ac:dyDescent="0.25">
      <c r="A1319" s="726"/>
      <c r="B1319" s="727"/>
      <c r="C1319" s="728"/>
      <c r="D1319" s="727"/>
      <c r="E1319" s="729"/>
      <c r="F1319" s="730"/>
      <c r="G1319" s="730"/>
      <c r="H1319" s="730"/>
      <c r="I1319" s="731"/>
    </row>
    <row r="1320" spans="1:9" ht="16.5" customHeight="1" x14ac:dyDescent="0.25">
      <c r="A1320" s="726"/>
      <c r="B1320" s="727"/>
      <c r="C1320" s="728"/>
      <c r="D1320" s="727"/>
      <c r="E1320" s="729"/>
      <c r="F1320" s="730"/>
      <c r="G1320" s="730"/>
      <c r="H1320" s="730"/>
      <c r="I1320" s="731"/>
    </row>
    <row r="1321" spans="1:9" ht="16.5" customHeight="1" x14ac:dyDescent="0.25">
      <c r="A1321" s="726"/>
      <c r="B1321" s="727"/>
      <c r="C1321" s="728"/>
      <c r="D1321" s="727"/>
      <c r="E1321" s="729"/>
      <c r="F1321" s="730"/>
      <c r="G1321" s="730"/>
      <c r="H1321" s="730"/>
      <c r="I1321" s="731"/>
    </row>
    <row r="1322" spans="1:9" ht="16.5" customHeight="1" x14ac:dyDescent="0.25">
      <c r="A1322" s="726"/>
      <c r="B1322" s="727"/>
      <c r="C1322" s="728"/>
      <c r="D1322" s="727"/>
      <c r="E1322" s="729"/>
      <c r="F1322" s="730"/>
      <c r="G1322" s="730"/>
      <c r="H1322" s="730"/>
      <c r="I1322" s="731"/>
    </row>
    <row r="1323" spans="1:9" ht="16.5" customHeight="1" x14ac:dyDescent="0.25">
      <c r="A1323" s="726"/>
      <c r="B1323" s="727"/>
      <c r="C1323" s="728"/>
      <c r="D1323" s="727"/>
      <c r="E1323" s="729"/>
      <c r="F1323" s="730"/>
      <c r="G1323" s="730"/>
      <c r="H1323" s="730"/>
      <c r="I1323" s="731"/>
    </row>
    <row r="1324" spans="1:9" ht="16.5" customHeight="1" x14ac:dyDescent="0.25">
      <c r="A1324" s="726"/>
      <c r="B1324" s="727"/>
      <c r="C1324" s="728"/>
      <c r="D1324" s="727"/>
      <c r="E1324" s="729"/>
      <c r="F1324" s="730"/>
      <c r="G1324" s="730"/>
      <c r="H1324" s="730"/>
      <c r="I1324" s="731"/>
    </row>
    <row r="1325" spans="1:9" ht="16.5" customHeight="1" x14ac:dyDescent="0.25">
      <c r="A1325" s="726"/>
      <c r="B1325" s="727"/>
      <c r="C1325" s="728"/>
      <c r="D1325" s="727"/>
      <c r="E1325" s="729"/>
      <c r="F1325" s="730"/>
      <c r="G1325" s="730"/>
      <c r="H1325" s="730"/>
      <c r="I1325" s="731"/>
    </row>
    <row r="1326" spans="1:9" ht="16.5" customHeight="1" x14ac:dyDescent="0.25">
      <c r="A1326" s="726"/>
      <c r="B1326" s="727"/>
      <c r="C1326" s="728"/>
      <c r="D1326" s="727"/>
      <c r="E1326" s="729"/>
      <c r="F1326" s="730"/>
      <c r="G1326" s="730"/>
      <c r="H1326" s="730"/>
      <c r="I1326" s="731"/>
    </row>
    <row r="1327" spans="1:9" ht="16.5" customHeight="1" x14ac:dyDescent="0.25">
      <c r="A1327" s="726"/>
      <c r="B1327" s="727"/>
      <c r="C1327" s="728"/>
      <c r="D1327" s="727"/>
      <c r="E1327" s="729"/>
      <c r="F1327" s="730"/>
      <c r="G1327" s="730"/>
      <c r="H1327" s="730"/>
      <c r="I1327" s="731"/>
    </row>
    <row r="1328" spans="1:9" ht="16.5" customHeight="1" x14ac:dyDescent="0.25">
      <c r="A1328" s="726"/>
      <c r="B1328" s="727"/>
      <c r="C1328" s="728"/>
      <c r="D1328" s="727"/>
      <c r="E1328" s="729"/>
      <c r="F1328" s="730"/>
      <c r="G1328" s="730"/>
      <c r="H1328" s="730"/>
      <c r="I1328" s="731"/>
    </row>
    <row r="1329" spans="1:9" ht="16.5" customHeight="1" thickBot="1" x14ac:dyDescent="0.3">
      <c r="A1329" s="732"/>
      <c r="B1329" s="733"/>
      <c r="C1329" s="734"/>
      <c r="D1329" s="733"/>
      <c r="E1329" s="735"/>
      <c r="F1329" s="736"/>
      <c r="G1329" s="736"/>
      <c r="H1329" s="736"/>
      <c r="I1329" s="737"/>
    </row>
    <row r="1330" spans="1:9" ht="16.5" customHeight="1" thickTop="1" thickBot="1" x14ac:dyDescent="0.3">
      <c r="A1330" s="702" t="s">
        <v>43</v>
      </c>
      <c r="B1330" s="703"/>
      <c r="C1330" s="704"/>
      <c r="D1330" s="703"/>
      <c r="E1330" s="1067">
        <f>SUM(E1311:E1329)</f>
        <v>147.19999999999999</v>
      </c>
      <c r="F1330" s="775">
        <f>SUM(F1311:F1329)</f>
        <v>4757.53</v>
      </c>
      <c r="G1330" s="775">
        <f>SUM(G1311:G1329)</f>
        <v>0</v>
      </c>
      <c r="H1330" s="775">
        <f>SUM(H1311:H1329)</f>
        <v>4757.53</v>
      </c>
      <c r="I1330" s="705">
        <f>SUM(I1311:I1329)</f>
        <v>4757.53</v>
      </c>
    </row>
    <row r="1331" spans="1:9" ht="16.5" customHeight="1" thickTop="1" thickBot="1" x14ac:dyDescent="0.3">
      <c r="A1331" s="706" t="s">
        <v>46</v>
      </c>
      <c r="B1331" s="707"/>
      <c r="C1331" s="934"/>
      <c r="D1331" s="707"/>
      <c r="E1331" s="709"/>
      <c r="F1331" s="710"/>
      <c r="G1331" s="710"/>
      <c r="H1331" s="710"/>
      <c r="I1331" s="1009">
        <f>I1351</f>
        <v>0</v>
      </c>
    </row>
    <row r="1332" spans="1:9" ht="36.75" customHeight="1" thickTop="1" x14ac:dyDescent="0.2">
      <c r="A1332" s="712"/>
      <c r="B1332" s="934"/>
      <c r="C1332" s="1068"/>
      <c r="D1332" s="934"/>
      <c r="E1332" s="936"/>
      <c r="F1332" s="937"/>
      <c r="G1332" s="937"/>
      <c r="H1332" s="937"/>
      <c r="I1332" s="937"/>
    </row>
    <row r="1333" spans="1:9" ht="47.25" customHeight="1" x14ac:dyDescent="0.25">
      <c r="A1333" s="762"/>
      <c r="B1333" s="934"/>
      <c r="C1333" s="935"/>
      <c r="D1333" s="934"/>
      <c r="E1333" s="936"/>
      <c r="F1333" s="937"/>
      <c r="G1333" s="937"/>
      <c r="H1333" s="937"/>
      <c r="I1333" s="937"/>
    </row>
    <row r="1334" spans="1:9" ht="46.5" customHeight="1" x14ac:dyDescent="0.25">
      <c r="A1334" s="762"/>
      <c r="B1334" s="934"/>
      <c r="C1334" s="935"/>
      <c r="D1334" s="934"/>
      <c r="E1334" s="936"/>
      <c r="F1334" s="937"/>
      <c r="G1334" s="937"/>
      <c r="H1334" s="937"/>
      <c r="I1334" s="937"/>
    </row>
    <row r="1335" spans="1:9" ht="40.5" customHeight="1" x14ac:dyDescent="0.25">
      <c r="A1335" s="762"/>
      <c r="B1335" s="934"/>
      <c r="C1335" s="935"/>
      <c r="D1335" s="934"/>
      <c r="E1335" s="936"/>
      <c r="F1335" s="937"/>
      <c r="G1335" s="937"/>
      <c r="H1335" s="937"/>
      <c r="I1335" s="937"/>
    </row>
    <row r="1336" spans="1:9" ht="16.5" customHeight="1" x14ac:dyDescent="0.25">
      <c r="A1336" s="726"/>
      <c r="B1336" s="727"/>
      <c r="C1336" s="728"/>
      <c r="D1336" s="727"/>
      <c r="E1336" s="729"/>
      <c r="F1336" s="730"/>
      <c r="G1336" s="730"/>
      <c r="H1336" s="730"/>
      <c r="I1336" s="731"/>
    </row>
    <row r="1337" spans="1:9" ht="16.5" customHeight="1" x14ac:dyDescent="0.25">
      <c r="A1337" s="726"/>
      <c r="B1337" s="727"/>
      <c r="C1337" s="728"/>
      <c r="D1337" s="727"/>
      <c r="E1337" s="802"/>
      <c r="F1337" s="730"/>
      <c r="G1337" s="730"/>
      <c r="H1337" s="730"/>
      <c r="I1337" s="731"/>
    </row>
    <row r="1338" spans="1:9" ht="16.5" customHeight="1" x14ac:dyDescent="0.25">
      <c r="A1338" s="726"/>
      <c r="B1338" s="727"/>
      <c r="C1338" s="728"/>
      <c r="D1338" s="727"/>
      <c r="E1338" s="729"/>
      <c r="F1338" s="730"/>
      <c r="G1338" s="730"/>
      <c r="H1338" s="730"/>
      <c r="I1338" s="731"/>
    </row>
    <row r="1339" spans="1:9" ht="16.5" customHeight="1" x14ac:dyDescent="0.25">
      <c r="A1339" s="726"/>
      <c r="B1339" s="727"/>
      <c r="C1339" s="728"/>
      <c r="D1339" s="727"/>
      <c r="E1339" s="729"/>
      <c r="F1339" s="730"/>
      <c r="G1339" s="730"/>
      <c r="H1339" s="730"/>
      <c r="I1339" s="731"/>
    </row>
    <row r="1340" spans="1:9" ht="16.5" customHeight="1" x14ac:dyDescent="0.25">
      <c r="A1340" s="726"/>
      <c r="B1340" s="727"/>
      <c r="C1340" s="728"/>
      <c r="D1340" s="727"/>
      <c r="E1340" s="729"/>
      <c r="F1340" s="730"/>
      <c r="G1340" s="730"/>
      <c r="H1340" s="730"/>
      <c r="I1340" s="731"/>
    </row>
    <row r="1341" spans="1:9" ht="16.5" customHeight="1" x14ac:dyDescent="0.25">
      <c r="A1341" s="726"/>
      <c r="B1341" s="727"/>
      <c r="C1341" s="728"/>
      <c r="D1341" s="727"/>
      <c r="E1341" s="729"/>
      <c r="F1341" s="730"/>
      <c r="G1341" s="730"/>
      <c r="H1341" s="730"/>
      <c r="I1341" s="731"/>
    </row>
    <row r="1342" spans="1:9" ht="16.5" customHeight="1" x14ac:dyDescent="0.25">
      <c r="A1342" s="726"/>
      <c r="B1342" s="727"/>
      <c r="C1342" s="728"/>
      <c r="D1342" s="727"/>
      <c r="E1342" s="729"/>
      <c r="F1342" s="730"/>
      <c r="G1342" s="730"/>
      <c r="H1342" s="730"/>
      <c r="I1342" s="731"/>
    </row>
    <row r="1343" spans="1:9" ht="16.5" customHeight="1" x14ac:dyDescent="0.25">
      <c r="A1343" s="726"/>
      <c r="B1343" s="727"/>
      <c r="C1343" s="728"/>
      <c r="D1343" s="727"/>
      <c r="E1343" s="729"/>
      <c r="F1343" s="730"/>
      <c r="G1343" s="730"/>
      <c r="H1343" s="730"/>
      <c r="I1343" s="731"/>
    </row>
    <row r="1344" spans="1:9" ht="16.5" customHeight="1" x14ac:dyDescent="0.25">
      <c r="A1344" s="726"/>
      <c r="B1344" s="727"/>
      <c r="C1344" s="728"/>
      <c r="D1344" s="727"/>
      <c r="E1344" s="729"/>
      <c r="F1344" s="730"/>
      <c r="G1344" s="730"/>
      <c r="H1344" s="730"/>
      <c r="I1344" s="731"/>
    </row>
    <row r="1345" spans="1:9" ht="16.5" customHeight="1" x14ac:dyDescent="0.25">
      <c r="A1345" s="726"/>
      <c r="B1345" s="727"/>
      <c r="C1345" s="728"/>
      <c r="D1345" s="727"/>
      <c r="E1345" s="729"/>
      <c r="F1345" s="730"/>
      <c r="G1345" s="730"/>
      <c r="H1345" s="730"/>
      <c r="I1345" s="731"/>
    </row>
    <row r="1346" spans="1:9" ht="16.5" customHeight="1" x14ac:dyDescent="0.25">
      <c r="A1346" s="726"/>
      <c r="B1346" s="727"/>
      <c r="C1346" s="728"/>
      <c r="D1346" s="727"/>
      <c r="E1346" s="729"/>
      <c r="F1346" s="730"/>
      <c r="G1346" s="730"/>
      <c r="H1346" s="730"/>
      <c r="I1346" s="731"/>
    </row>
    <row r="1347" spans="1:9" ht="16.5" customHeight="1" x14ac:dyDescent="0.25">
      <c r="A1347" s="726"/>
      <c r="B1347" s="727"/>
      <c r="C1347" s="728"/>
      <c r="D1347" s="727"/>
      <c r="E1347" s="729"/>
      <c r="F1347" s="730"/>
      <c r="G1347" s="730"/>
      <c r="H1347" s="730"/>
      <c r="I1347" s="731"/>
    </row>
    <row r="1348" spans="1:9" ht="16.5" customHeight="1" x14ac:dyDescent="0.25">
      <c r="A1348" s="726"/>
      <c r="B1348" s="727"/>
      <c r="C1348" s="728"/>
      <c r="D1348" s="727"/>
      <c r="E1348" s="729"/>
      <c r="F1348" s="730"/>
      <c r="G1348" s="730"/>
      <c r="H1348" s="730"/>
      <c r="I1348" s="731"/>
    </row>
    <row r="1349" spans="1:9" ht="16.5" customHeight="1" x14ac:dyDescent="0.25">
      <c r="A1349" s="726"/>
      <c r="B1349" s="727"/>
      <c r="C1349" s="728"/>
      <c r="D1349" s="727"/>
      <c r="E1349" s="729"/>
      <c r="F1349" s="730"/>
      <c r="G1349" s="730"/>
      <c r="H1349" s="730"/>
      <c r="I1349" s="731"/>
    </row>
    <row r="1350" spans="1:9" ht="16.5" customHeight="1" thickBot="1" x14ac:dyDescent="0.3">
      <c r="A1350" s="732"/>
      <c r="B1350" s="733"/>
      <c r="C1350" s="734"/>
      <c r="D1350" s="733"/>
      <c r="E1350" s="735"/>
      <c r="F1350" s="736"/>
      <c r="G1350" s="736"/>
      <c r="H1350" s="736"/>
      <c r="I1350" s="737"/>
    </row>
    <row r="1351" spans="1:9" ht="16.5" customHeight="1" thickTop="1" thickBot="1" x14ac:dyDescent="0.3">
      <c r="A1351" s="702" t="s">
        <v>43</v>
      </c>
      <c r="B1351" s="703"/>
      <c r="C1351" s="704"/>
      <c r="D1351" s="703"/>
      <c r="E1351" s="774">
        <f>SUM(E1332:E1350)</f>
        <v>0</v>
      </c>
      <c r="F1351" s="775">
        <f>SUM(F1332:F1350)</f>
        <v>0</v>
      </c>
      <c r="G1351" s="775">
        <f>SUM(G1332:G1350)</f>
        <v>0</v>
      </c>
      <c r="H1351" s="775">
        <f>SUM(H1332:H1350)</f>
        <v>0</v>
      </c>
      <c r="I1351" s="705">
        <f>SUM(I1332:I1350)</f>
        <v>0</v>
      </c>
    </row>
    <row r="1352" spans="1:9" ht="16.5" customHeight="1" thickTop="1" thickBot="1" x14ac:dyDescent="0.3">
      <c r="A1352" s="706" t="s">
        <v>47</v>
      </c>
      <c r="B1352" s="707"/>
      <c r="C1352" s="708"/>
      <c r="D1352" s="707"/>
      <c r="E1352" s="709"/>
      <c r="F1352" s="710"/>
      <c r="G1352" s="710"/>
      <c r="H1352" s="710"/>
      <c r="I1352" s="1009">
        <f>I1372</f>
        <v>0</v>
      </c>
    </row>
    <row r="1353" spans="1:9" ht="16.5" customHeight="1" thickTop="1" x14ac:dyDescent="0.25">
      <c r="A1353" s="770"/>
      <c r="B1353" s="836"/>
      <c r="C1353" s="837"/>
      <c r="D1353" s="836"/>
      <c r="E1353" s="925"/>
      <c r="F1353" s="925"/>
      <c r="G1353" s="925"/>
      <c r="H1353" s="925"/>
      <c r="I1353" s="926"/>
    </row>
    <row r="1354" spans="1:9" ht="16.5" customHeight="1" x14ac:dyDescent="0.25">
      <c r="A1354" s="726"/>
      <c r="B1354" s="727"/>
      <c r="C1354" s="728"/>
      <c r="D1354" s="727"/>
      <c r="E1354" s="729"/>
      <c r="F1354" s="730"/>
      <c r="G1354" s="730"/>
      <c r="H1354" s="730"/>
      <c r="I1354" s="731"/>
    </row>
    <row r="1355" spans="1:9" ht="16.5" customHeight="1" x14ac:dyDescent="0.25">
      <c r="A1355" s="726"/>
      <c r="B1355" s="727"/>
      <c r="C1355" s="728"/>
      <c r="D1355" s="727"/>
      <c r="E1355" s="729"/>
      <c r="F1355" s="730"/>
      <c r="G1355" s="730"/>
      <c r="H1355" s="730"/>
      <c r="I1355" s="731"/>
    </row>
    <row r="1356" spans="1:9" ht="16.5" customHeight="1" x14ac:dyDescent="0.25">
      <c r="A1356" s="726"/>
      <c r="B1356" s="727"/>
      <c r="C1356" s="728"/>
      <c r="D1356" s="727"/>
      <c r="E1356" s="729"/>
      <c r="F1356" s="730"/>
      <c r="G1356" s="730"/>
      <c r="H1356" s="730"/>
      <c r="I1356" s="731"/>
    </row>
    <row r="1357" spans="1:9" ht="16.5" customHeight="1" x14ac:dyDescent="0.25">
      <c r="A1357" s="726"/>
      <c r="B1357" s="727"/>
      <c r="C1357" s="728"/>
      <c r="D1357" s="727"/>
      <c r="E1357" s="729"/>
      <c r="F1357" s="730"/>
      <c r="G1357" s="730"/>
      <c r="H1357" s="730"/>
      <c r="I1357" s="731"/>
    </row>
    <row r="1358" spans="1:9" ht="16.5" customHeight="1" x14ac:dyDescent="0.25">
      <c r="A1358" s="726"/>
      <c r="B1358" s="727"/>
      <c r="C1358" s="728"/>
      <c r="D1358" s="727"/>
      <c r="E1358" s="729"/>
      <c r="F1358" s="730"/>
      <c r="G1358" s="730"/>
      <c r="H1358" s="730"/>
      <c r="I1358" s="731"/>
    </row>
    <row r="1359" spans="1:9" ht="16.5" customHeight="1" x14ac:dyDescent="0.25">
      <c r="A1359" s="726"/>
      <c r="B1359" s="727"/>
      <c r="C1359" s="728"/>
      <c r="D1359" s="727"/>
      <c r="E1359" s="729"/>
      <c r="F1359" s="730"/>
      <c r="G1359" s="730"/>
      <c r="H1359" s="730"/>
      <c r="I1359" s="731"/>
    </row>
    <row r="1360" spans="1:9" ht="16.5" customHeight="1" x14ac:dyDescent="0.25">
      <c r="A1360" s="726"/>
      <c r="B1360" s="727"/>
      <c r="C1360" s="728"/>
      <c r="D1360" s="727"/>
      <c r="E1360" s="729"/>
      <c r="F1360" s="730"/>
      <c r="G1360" s="730"/>
      <c r="H1360" s="730"/>
      <c r="I1360" s="731"/>
    </row>
    <row r="1361" spans="1:9" ht="16.5" customHeight="1" x14ac:dyDescent="0.25">
      <c r="A1361" s="726"/>
      <c r="B1361" s="727"/>
      <c r="C1361" s="728"/>
      <c r="D1361" s="727"/>
      <c r="E1361" s="729"/>
      <c r="F1361" s="730"/>
      <c r="G1361" s="730"/>
      <c r="H1361" s="730"/>
      <c r="I1361" s="731"/>
    </row>
    <row r="1362" spans="1:9" ht="16.5" customHeight="1" x14ac:dyDescent="0.25">
      <c r="A1362" s="726"/>
      <c r="B1362" s="727"/>
      <c r="C1362" s="728"/>
      <c r="D1362" s="727"/>
      <c r="E1362" s="729"/>
      <c r="F1362" s="730"/>
      <c r="G1362" s="730"/>
      <c r="H1362" s="730"/>
      <c r="I1362" s="731"/>
    </row>
    <row r="1363" spans="1:9" ht="16.5" customHeight="1" x14ac:dyDescent="0.25">
      <c r="A1363" s="726"/>
      <c r="B1363" s="727"/>
      <c r="C1363" s="728"/>
      <c r="D1363" s="727"/>
      <c r="E1363" s="729"/>
      <c r="F1363" s="730"/>
      <c r="G1363" s="730"/>
      <c r="H1363" s="730"/>
      <c r="I1363" s="731"/>
    </row>
    <row r="1364" spans="1:9" ht="16.5" customHeight="1" x14ac:dyDescent="0.25">
      <c r="A1364" s="726"/>
      <c r="B1364" s="727"/>
      <c r="C1364" s="728"/>
      <c r="D1364" s="727"/>
      <c r="E1364" s="729"/>
      <c r="F1364" s="730"/>
      <c r="G1364" s="730"/>
      <c r="H1364" s="730"/>
      <c r="I1364" s="731"/>
    </row>
    <row r="1365" spans="1:9" ht="16.5" customHeight="1" x14ac:dyDescent="0.25">
      <c r="A1365" s="726"/>
      <c r="B1365" s="727"/>
      <c r="C1365" s="728"/>
      <c r="D1365" s="727"/>
      <c r="E1365" s="729"/>
      <c r="F1365" s="730"/>
      <c r="G1365" s="730"/>
      <c r="H1365" s="730"/>
      <c r="I1365" s="731"/>
    </row>
    <row r="1366" spans="1:9" ht="16.5" customHeight="1" x14ac:dyDescent="0.25">
      <c r="A1366" s="726"/>
      <c r="B1366" s="727"/>
      <c r="C1366" s="728"/>
      <c r="D1366" s="727"/>
      <c r="E1366" s="729"/>
      <c r="F1366" s="730"/>
      <c r="G1366" s="730"/>
      <c r="H1366" s="730"/>
      <c r="I1366" s="731"/>
    </row>
    <row r="1367" spans="1:9" ht="16.5" customHeight="1" x14ac:dyDescent="0.25">
      <c r="A1367" s="726"/>
      <c r="B1367" s="727"/>
      <c r="C1367" s="728"/>
      <c r="D1367" s="727"/>
      <c r="E1367" s="729"/>
      <c r="F1367" s="730"/>
      <c r="G1367" s="730"/>
      <c r="H1367" s="730"/>
      <c r="I1367" s="731"/>
    </row>
    <row r="1368" spans="1:9" ht="16.5" customHeight="1" x14ac:dyDescent="0.25">
      <c r="A1368" s="726"/>
      <c r="B1368" s="727"/>
      <c r="C1368" s="728"/>
      <c r="D1368" s="727"/>
      <c r="E1368" s="729"/>
      <c r="F1368" s="730"/>
      <c r="G1368" s="730"/>
      <c r="H1368" s="730"/>
      <c r="I1368" s="731"/>
    </row>
    <row r="1369" spans="1:9" ht="16.5" customHeight="1" x14ac:dyDescent="0.25">
      <c r="A1369" s="726"/>
      <c r="B1369" s="727"/>
      <c r="C1369" s="728"/>
      <c r="D1369" s="727"/>
      <c r="E1369" s="729"/>
      <c r="F1369" s="730"/>
      <c r="G1369" s="730"/>
      <c r="H1369" s="730"/>
      <c r="I1369" s="731"/>
    </row>
    <row r="1370" spans="1:9" ht="16.5" customHeight="1" x14ac:dyDescent="0.25">
      <c r="A1370" s="726"/>
      <c r="B1370" s="727"/>
      <c r="C1370" s="728"/>
      <c r="D1370" s="727"/>
      <c r="E1370" s="729"/>
      <c r="F1370" s="730"/>
      <c r="G1370" s="730"/>
      <c r="H1370" s="730"/>
      <c r="I1370" s="731"/>
    </row>
    <row r="1371" spans="1:9" ht="16.5" customHeight="1" thickBot="1" x14ac:dyDescent="0.3">
      <c r="A1371" s="732"/>
      <c r="B1371" s="733"/>
      <c r="C1371" s="734"/>
      <c r="D1371" s="733"/>
      <c r="E1371" s="735"/>
      <c r="F1371" s="736"/>
      <c r="G1371" s="736"/>
      <c r="H1371" s="736"/>
      <c r="I1371" s="737"/>
    </row>
    <row r="1372" spans="1:9" ht="16.5" customHeight="1" thickTop="1" thickBot="1" x14ac:dyDescent="0.3">
      <c r="A1372" s="702" t="s">
        <v>43</v>
      </c>
      <c r="B1372" s="703"/>
      <c r="C1372" s="704"/>
      <c r="D1372" s="703"/>
      <c r="E1372" s="774">
        <f>SUM(E1353:E1371)</f>
        <v>0</v>
      </c>
      <c r="F1372" s="775">
        <f>SUM(F1353:F1371)</f>
        <v>0</v>
      </c>
      <c r="G1372" s="775">
        <f>SUM(G1353:G1371)</f>
        <v>0</v>
      </c>
      <c r="H1372" s="775">
        <f>SUM(H1353:H1371)</f>
        <v>0</v>
      </c>
      <c r="I1372" s="705">
        <f>SUM(I1353:I1371)</f>
        <v>0</v>
      </c>
    </row>
    <row r="1373" spans="1:9" ht="16.5" customHeight="1" thickTop="1" thickBot="1" x14ac:dyDescent="0.3">
      <c r="A1373" s="651" t="s">
        <v>48</v>
      </c>
      <c r="B1373" s="652"/>
      <c r="C1373" s="653"/>
      <c r="D1373" s="652"/>
      <c r="E1373" s="654"/>
      <c r="F1373" s="784"/>
      <c r="G1373" s="784"/>
      <c r="H1373" s="784"/>
      <c r="I1373" s="1005">
        <f>I1393</f>
        <v>0</v>
      </c>
    </row>
    <row r="1374" spans="1:9" ht="16.5" customHeight="1" thickTop="1" x14ac:dyDescent="0.25">
      <c r="A1374" s="835"/>
      <c r="B1374" s="836"/>
      <c r="C1374" s="837"/>
      <c r="D1374" s="836"/>
      <c r="E1374" s="838"/>
      <c r="F1374" s="839"/>
      <c r="G1374" s="839"/>
      <c r="H1374" s="839"/>
      <c r="I1374" s="840"/>
    </row>
    <row r="1375" spans="1:9" ht="16.5" customHeight="1" x14ac:dyDescent="0.25">
      <c r="A1375" s="726"/>
      <c r="B1375" s="727"/>
      <c r="C1375" s="728"/>
      <c r="D1375" s="727"/>
      <c r="E1375" s="729"/>
      <c r="F1375" s="730"/>
      <c r="G1375" s="730"/>
      <c r="H1375" s="730"/>
      <c r="I1375" s="731"/>
    </row>
    <row r="1376" spans="1:9" ht="16.5" customHeight="1" x14ac:dyDescent="0.25">
      <c r="A1376" s="726"/>
      <c r="B1376" s="727"/>
      <c r="C1376" s="728"/>
      <c r="D1376" s="727"/>
      <c r="E1376" s="729"/>
      <c r="F1376" s="730"/>
      <c r="G1376" s="730"/>
      <c r="H1376" s="730"/>
      <c r="I1376" s="731"/>
    </row>
    <row r="1377" spans="1:9" ht="16.5" customHeight="1" x14ac:dyDescent="0.25">
      <c r="A1377" s="726"/>
      <c r="B1377" s="727"/>
      <c r="C1377" s="728"/>
      <c r="D1377" s="727"/>
      <c r="E1377" s="729"/>
      <c r="F1377" s="730"/>
      <c r="G1377" s="730"/>
      <c r="H1377" s="730"/>
      <c r="I1377" s="731"/>
    </row>
    <row r="1378" spans="1:9" ht="16.5" customHeight="1" x14ac:dyDescent="0.25">
      <c r="A1378" s="726"/>
      <c r="B1378" s="727"/>
      <c r="C1378" s="728"/>
      <c r="D1378" s="727"/>
      <c r="E1378" s="729"/>
      <c r="F1378" s="730"/>
      <c r="G1378" s="730"/>
      <c r="H1378" s="730"/>
      <c r="I1378" s="731"/>
    </row>
    <row r="1379" spans="1:9" ht="16.5" customHeight="1" x14ac:dyDescent="0.25">
      <c r="A1379" s="726"/>
      <c r="B1379" s="727"/>
      <c r="C1379" s="728"/>
      <c r="D1379" s="727"/>
      <c r="E1379" s="729"/>
      <c r="F1379" s="730"/>
      <c r="G1379" s="730"/>
      <c r="H1379" s="730"/>
      <c r="I1379" s="731"/>
    </row>
    <row r="1380" spans="1:9" ht="16.5" customHeight="1" x14ac:dyDescent="0.25">
      <c r="A1380" s="726"/>
      <c r="B1380" s="727"/>
      <c r="C1380" s="728"/>
      <c r="D1380" s="727"/>
      <c r="E1380" s="729"/>
      <c r="F1380" s="730"/>
      <c r="G1380" s="730"/>
      <c r="H1380" s="730"/>
      <c r="I1380" s="731"/>
    </row>
    <row r="1381" spans="1:9" ht="16.5" customHeight="1" x14ac:dyDescent="0.25">
      <c r="A1381" s="726"/>
      <c r="B1381" s="727"/>
      <c r="C1381" s="728"/>
      <c r="D1381" s="727"/>
      <c r="E1381" s="729"/>
      <c r="F1381" s="730"/>
      <c r="G1381" s="730"/>
      <c r="H1381" s="730"/>
      <c r="I1381" s="731"/>
    </row>
    <row r="1382" spans="1:9" ht="16.5" customHeight="1" x14ac:dyDescent="0.25">
      <c r="A1382" s="726"/>
      <c r="B1382" s="727"/>
      <c r="C1382" s="728"/>
      <c r="D1382" s="727"/>
      <c r="E1382" s="729"/>
      <c r="F1382" s="730"/>
      <c r="G1382" s="730"/>
      <c r="H1382" s="730"/>
      <c r="I1382" s="731"/>
    </row>
    <row r="1383" spans="1:9" ht="16.5" customHeight="1" x14ac:dyDescent="0.25">
      <c r="A1383" s="726"/>
      <c r="B1383" s="727"/>
      <c r="C1383" s="728"/>
      <c r="D1383" s="727"/>
      <c r="E1383" s="729"/>
      <c r="F1383" s="730"/>
      <c r="G1383" s="730"/>
      <c r="H1383" s="730"/>
      <c r="I1383" s="731"/>
    </row>
    <row r="1384" spans="1:9" ht="16.5" customHeight="1" x14ac:dyDescent="0.25">
      <c r="A1384" s="726"/>
      <c r="B1384" s="727"/>
      <c r="C1384" s="728"/>
      <c r="D1384" s="727"/>
      <c r="E1384" s="729"/>
      <c r="F1384" s="730"/>
      <c r="G1384" s="730"/>
      <c r="H1384" s="730"/>
      <c r="I1384" s="731"/>
    </row>
    <row r="1385" spans="1:9" ht="16.5" customHeight="1" x14ac:dyDescent="0.25">
      <c r="A1385" s="726"/>
      <c r="B1385" s="727"/>
      <c r="C1385" s="728"/>
      <c r="D1385" s="727"/>
      <c r="E1385" s="729"/>
      <c r="F1385" s="730"/>
      <c r="G1385" s="730"/>
      <c r="H1385" s="730"/>
      <c r="I1385" s="731"/>
    </row>
    <row r="1386" spans="1:9" ht="16.5" customHeight="1" x14ac:dyDescent="0.25">
      <c r="A1386" s="726"/>
      <c r="B1386" s="727"/>
      <c r="C1386" s="728"/>
      <c r="D1386" s="727"/>
      <c r="E1386" s="729"/>
      <c r="F1386" s="730"/>
      <c r="G1386" s="730"/>
      <c r="H1386" s="730"/>
      <c r="I1386" s="731"/>
    </row>
    <row r="1387" spans="1:9" ht="16.5" customHeight="1" x14ac:dyDescent="0.25">
      <c r="A1387" s="726"/>
      <c r="B1387" s="727"/>
      <c r="C1387" s="728"/>
      <c r="D1387" s="727"/>
      <c r="E1387" s="729"/>
      <c r="F1387" s="730"/>
      <c r="G1387" s="730"/>
      <c r="H1387" s="730"/>
      <c r="I1387" s="731"/>
    </row>
    <row r="1388" spans="1:9" ht="16.5" customHeight="1" x14ac:dyDescent="0.25">
      <c r="A1388" s="726"/>
      <c r="B1388" s="727"/>
      <c r="C1388" s="728"/>
      <c r="D1388" s="727"/>
      <c r="E1388" s="729"/>
      <c r="F1388" s="730"/>
      <c r="G1388" s="730"/>
      <c r="H1388" s="730"/>
      <c r="I1388" s="731"/>
    </row>
    <row r="1389" spans="1:9" ht="16.5" customHeight="1" x14ac:dyDescent="0.25">
      <c r="A1389" s="726"/>
      <c r="B1389" s="727"/>
      <c r="C1389" s="728"/>
      <c r="D1389" s="727"/>
      <c r="E1389" s="729"/>
      <c r="F1389" s="730"/>
      <c r="G1389" s="730"/>
      <c r="H1389" s="730"/>
      <c r="I1389" s="731"/>
    </row>
    <row r="1390" spans="1:9" ht="16.5" customHeight="1" x14ac:dyDescent="0.25">
      <c r="A1390" s="726"/>
      <c r="B1390" s="727"/>
      <c r="C1390" s="728"/>
      <c r="D1390" s="727"/>
      <c r="E1390" s="729"/>
      <c r="F1390" s="730"/>
      <c r="G1390" s="730"/>
      <c r="H1390" s="730"/>
      <c r="I1390" s="731"/>
    </row>
    <row r="1391" spans="1:9" ht="16.5" customHeight="1" x14ac:dyDescent="0.25">
      <c r="A1391" s="726"/>
      <c r="B1391" s="727"/>
      <c r="C1391" s="728"/>
      <c r="D1391" s="727"/>
      <c r="E1391" s="729"/>
      <c r="F1391" s="730"/>
      <c r="G1391" s="730"/>
      <c r="H1391" s="730"/>
      <c r="I1391" s="731"/>
    </row>
    <row r="1392" spans="1:9" ht="16.5" customHeight="1" thickBot="1" x14ac:dyDescent="0.3">
      <c r="A1392" s="732"/>
      <c r="B1392" s="733"/>
      <c r="C1392" s="734"/>
      <c r="D1392" s="733"/>
      <c r="E1392" s="735"/>
      <c r="F1392" s="736"/>
      <c r="G1392" s="736"/>
      <c r="H1392" s="736"/>
      <c r="I1392" s="737"/>
    </row>
    <row r="1393" spans="1:9" ht="16.5" customHeight="1" thickTop="1" thickBot="1" x14ac:dyDescent="0.3">
      <c r="A1393" s="702" t="s">
        <v>43</v>
      </c>
      <c r="B1393" s="703"/>
      <c r="C1393" s="704"/>
      <c r="D1393" s="703"/>
      <c r="E1393" s="774">
        <f>SUM(E1374:E1392)</f>
        <v>0</v>
      </c>
      <c r="F1393" s="775">
        <f>SUM(F1374:F1392)</f>
        <v>0</v>
      </c>
      <c r="G1393" s="775">
        <f>SUM(G1374:G1392)</f>
        <v>0</v>
      </c>
      <c r="H1393" s="775">
        <f>SUM(H1374:H1392)</f>
        <v>0</v>
      </c>
      <c r="I1393" s="705">
        <f>SUM(I1374:I1392)</f>
        <v>0</v>
      </c>
    </row>
    <row r="1394" spans="1:9" ht="15.75" thickTop="1" x14ac:dyDescent="0.25"/>
    <row r="1395" spans="1:9" x14ac:dyDescent="0.25">
      <c r="A1395" s="962" t="s">
        <v>96</v>
      </c>
      <c r="B1395" s="962"/>
      <c r="C1395" s="962"/>
      <c r="D1395" s="962"/>
      <c r="E1395" s="962"/>
      <c r="F1395" s="962"/>
      <c r="G1395" s="962"/>
      <c r="H1395" s="962"/>
      <c r="I1395" s="962"/>
    </row>
    <row r="1396" spans="1:9" x14ac:dyDescent="0.25">
      <c r="A1396" s="634"/>
      <c r="B1396" s="634"/>
    </row>
    <row r="1397" spans="1:9" x14ac:dyDescent="0.25">
      <c r="A1397" s="634"/>
      <c r="B1397" s="634"/>
    </row>
    <row r="1398" spans="1:9" x14ac:dyDescent="0.25">
      <c r="A1398" s="634">
        <f>A1311+A1239+A1071+A917+A407+A307+A217+A208+A27</f>
        <v>35</v>
      </c>
      <c r="B1398" s="634"/>
      <c r="E1398" s="638">
        <f>E1232+E1061+E901+E660+E490+E277+E7</f>
        <v>852.2</v>
      </c>
      <c r="I1398" s="638">
        <f>I1232+I1061+I901+I660+I490+I277+I7</f>
        <v>59777.31</v>
      </c>
    </row>
    <row r="1399" spans="1:9" x14ac:dyDescent="0.25">
      <c r="A1399" s="634"/>
      <c r="B1399" s="634"/>
    </row>
    <row r="1400" spans="1:9" x14ac:dyDescent="0.25">
      <c r="A1400" s="634"/>
      <c r="B1400" s="634"/>
    </row>
  </sheetData>
  <mergeCells count="8">
    <mergeCell ref="A1399:B1399"/>
    <mergeCell ref="A1400:B1400"/>
    <mergeCell ref="A1:I1"/>
    <mergeCell ref="A2:I2"/>
    <mergeCell ref="A3:I3"/>
    <mergeCell ref="A1396:B1396"/>
    <mergeCell ref="A1397:B1397"/>
    <mergeCell ref="A1398:B13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40</vt:i4>
      </vt:variant>
      <vt:variant>
        <vt:lpstr>Именованные диапазоны</vt:lpstr>
      </vt:variant>
      <vt:variant>
        <vt:i4>74</vt:i4>
      </vt:variant>
    </vt:vector>
  </HeadingPairs>
  <TitlesOfParts>
    <vt:vector size="114" baseType="lpstr">
      <vt:lpstr>09.01  </vt:lpstr>
      <vt:lpstr>13.01  </vt:lpstr>
      <vt:lpstr>20.01 </vt:lpstr>
      <vt:lpstr>27.01 </vt:lpstr>
      <vt:lpstr>01.02  </vt:lpstr>
      <vt:lpstr>10.02  </vt:lpstr>
      <vt:lpstr>17.02  </vt:lpstr>
      <vt:lpstr>24.02  </vt:lpstr>
      <vt:lpstr>01.03  </vt:lpstr>
      <vt:lpstr>10.03  </vt:lpstr>
      <vt:lpstr>17.03  </vt:lpstr>
      <vt:lpstr>24.03   </vt:lpstr>
      <vt:lpstr>31.03 </vt:lpstr>
      <vt:lpstr>01.04</vt:lpstr>
      <vt:lpstr>07.04 </vt:lpstr>
      <vt:lpstr>14.04 </vt:lpstr>
      <vt:lpstr>21.04  </vt:lpstr>
      <vt:lpstr>28.04  </vt:lpstr>
      <vt:lpstr>05.05</vt:lpstr>
      <vt:lpstr>12.05</vt:lpstr>
      <vt:lpstr>19.05 </vt:lpstr>
      <vt:lpstr>26.05 </vt:lpstr>
      <vt:lpstr>01.06</vt:lpstr>
      <vt:lpstr>09.06 </vt:lpstr>
      <vt:lpstr>16.06  </vt:lpstr>
      <vt:lpstr>23.06  </vt:lpstr>
      <vt:lpstr>01.07</vt:lpstr>
      <vt:lpstr>07.07</vt:lpstr>
      <vt:lpstr>14.07 </vt:lpstr>
      <vt:lpstr>21.07 </vt:lpstr>
      <vt:lpstr>25.07</vt:lpstr>
      <vt:lpstr>01.08  </vt:lpstr>
      <vt:lpstr>11.08  </vt:lpstr>
      <vt:lpstr>18.08   </vt:lpstr>
      <vt:lpstr>25.08 </vt:lpstr>
      <vt:lpstr>01.09</vt:lpstr>
      <vt:lpstr>08.09 </vt:lpstr>
      <vt:lpstr>15.09</vt:lpstr>
      <vt:lpstr>22.09</vt:lpstr>
      <vt:lpstr>29.09</vt:lpstr>
      <vt:lpstr>'01.02  '!Заголовки_для_печати</vt:lpstr>
      <vt:lpstr>'01.03  '!Заголовки_для_печати</vt:lpstr>
      <vt:lpstr>'01.04'!Заголовки_для_печати</vt:lpstr>
      <vt:lpstr>'01.06'!Заголовки_для_печати</vt:lpstr>
      <vt:lpstr>'01.07'!Заголовки_для_печати</vt:lpstr>
      <vt:lpstr>'01.08  '!Заголовки_для_печати</vt:lpstr>
      <vt:lpstr>'01.09'!Заголовки_для_печати</vt:lpstr>
      <vt:lpstr>'05.05'!Заголовки_для_печати</vt:lpstr>
      <vt:lpstr>'07.04 '!Заголовки_для_печати</vt:lpstr>
      <vt:lpstr>'07.07'!Заголовки_для_печати</vt:lpstr>
      <vt:lpstr>'08.09 '!Заголовки_для_печати</vt:lpstr>
      <vt:lpstr>'09.01  '!Заголовки_для_печати</vt:lpstr>
      <vt:lpstr>'09.06 '!Заголовки_для_печати</vt:lpstr>
      <vt:lpstr>'10.02  '!Заголовки_для_печати</vt:lpstr>
      <vt:lpstr>'10.03  '!Заголовки_для_печати</vt:lpstr>
      <vt:lpstr>'11.08  '!Заголовки_для_печати</vt:lpstr>
      <vt:lpstr>'12.05'!Заголовки_для_печати</vt:lpstr>
      <vt:lpstr>'13.01  '!Заголовки_для_печати</vt:lpstr>
      <vt:lpstr>'14.04 '!Заголовки_для_печати</vt:lpstr>
      <vt:lpstr>'14.07 '!Заголовки_для_печати</vt:lpstr>
      <vt:lpstr>'16.06  '!Заголовки_для_печати</vt:lpstr>
      <vt:lpstr>'17.02  '!Заголовки_для_печати</vt:lpstr>
      <vt:lpstr>'17.03  '!Заголовки_для_печати</vt:lpstr>
      <vt:lpstr>'18.08   '!Заголовки_для_печати</vt:lpstr>
      <vt:lpstr>'19.05 '!Заголовки_для_печати</vt:lpstr>
      <vt:lpstr>'20.01 '!Заголовки_для_печати</vt:lpstr>
      <vt:lpstr>'21.04  '!Заголовки_для_печати</vt:lpstr>
      <vt:lpstr>'21.07 '!Заголовки_для_печати</vt:lpstr>
      <vt:lpstr>'23.06  '!Заголовки_для_печати</vt:lpstr>
      <vt:lpstr>'24.02  '!Заголовки_для_печати</vt:lpstr>
      <vt:lpstr>'24.03   '!Заголовки_для_печати</vt:lpstr>
      <vt:lpstr>'25.07'!Заголовки_для_печати</vt:lpstr>
      <vt:lpstr>'25.08 '!Заголовки_для_печати</vt:lpstr>
      <vt:lpstr>'26.05 '!Заголовки_для_печати</vt:lpstr>
      <vt:lpstr>'27.01 '!Заголовки_для_печати</vt:lpstr>
      <vt:lpstr>'28.04  '!Заголовки_для_печати</vt:lpstr>
      <vt:lpstr>'31.03 '!Заголовки_для_печати</vt:lpstr>
      <vt:lpstr>'01.02  '!Область_печати</vt:lpstr>
      <vt:lpstr>'01.03  '!Область_печати</vt:lpstr>
      <vt:lpstr>'01.04'!Область_печати</vt:lpstr>
      <vt:lpstr>'01.06'!Область_печати</vt:lpstr>
      <vt:lpstr>'01.07'!Область_печати</vt:lpstr>
      <vt:lpstr>'01.08  '!Область_печати</vt:lpstr>
      <vt:lpstr>'01.09'!Область_печати</vt:lpstr>
      <vt:lpstr>'05.05'!Область_печати</vt:lpstr>
      <vt:lpstr>'07.04 '!Область_печати</vt:lpstr>
      <vt:lpstr>'07.07'!Область_печати</vt:lpstr>
      <vt:lpstr>'08.09 '!Область_печати</vt:lpstr>
      <vt:lpstr>'09.01  '!Область_печати</vt:lpstr>
      <vt:lpstr>'09.06 '!Область_печати</vt:lpstr>
      <vt:lpstr>'10.02  '!Область_печати</vt:lpstr>
      <vt:lpstr>'10.03  '!Область_печати</vt:lpstr>
      <vt:lpstr>'11.08  '!Область_печати</vt:lpstr>
      <vt:lpstr>'12.05'!Область_печати</vt:lpstr>
      <vt:lpstr>'13.01  '!Область_печати</vt:lpstr>
      <vt:lpstr>'14.04 '!Область_печати</vt:lpstr>
      <vt:lpstr>'14.07 '!Область_печати</vt:lpstr>
      <vt:lpstr>'16.06  '!Область_печати</vt:lpstr>
      <vt:lpstr>'17.02  '!Область_печати</vt:lpstr>
      <vt:lpstr>'17.03  '!Область_печати</vt:lpstr>
      <vt:lpstr>'18.08   '!Область_печати</vt:lpstr>
      <vt:lpstr>'19.05 '!Область_печати</vt:lpstr>
      <vt:lpstr>'20.01 '!Область_печати</vt:lpstr>
      <vt:lpstr>'21.04  '!Область_печати</vt:lpstr>
      <vt:lpstr>'21.07 '!Область_печати</vt:lpstr>
      <vt:lpstr>'23.06  '!Область_печати</vt:lpstr>
      <vt:lpstr>'24.02  '!Область_печати</vt:lpstr>
      <vt:lpstr>'24.03   '!Область_печати</vt:lpstr>
      <vt:lpstr>'25.07'!Область_печати</vt:lpstr>
      <vt:lpstr>'25.08 '!Область_печати</vt:lpstr>
      <vt:lpstr>'26.05 '!Область_печати</vt:lpstr>
      <vt:lpstr>'27.01 '!Область_печати</vt:lpstr>
      <vt:lpstr>'28.04  '!Область_печати</vt:lpstr>
      <vt:lpstr>'31.03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 Татьяна Александровна</dc:creator>
  <cp:lastModifiedBy>Данченко Игорь Васильевич</cp:lastModifiedBy>
  <dcterms:created xsi:type="dcterms:W3CDTF">2014-03-21T10:51:33Z</dcterms:created>
  <dcterms:modified xsi:type="dcterms:W3CDTF">2014-10-22T13:18:39Z</dcterms:modified>
</cp:coreProperties>
</file>