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12.2016" sheetId="1" r:id="rId1"/>
  </sheets>
  <definedNames>
    <definedName name="_xlnm.Print_Area" localSheetId="0">'12.2016'!$A$1:$S$33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N32" i="1"/>
  <c r="M32" i="1"/>
  <c r="L32" i="1"/>
  <c r="K32" i="1"/>
  <c r="J32" i="1"/>
  <c r="H32" i="1"/>
  <c r="G32" i="1"/>
  <c r="F32" i="1"/>
  <c r="D32" i="1"/>
  <c r="O31" i="1"/>
  <c r="J31" i="1"/>
  <c r="E31" i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/>
  <c r="O24" i="1"/>
  <c r="J24" i="1"/>
  <c r="I32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C15" i="1" s="1"/>
  <c r="O14" i="1"/>
  <c r="J14" i="1"/>
  <c r="E14" i="1"/>
  <c r="O13" i="1"/>
  <c r="J13" i="1"/>
  <c r="E13" i="1"/>
  <c r="C13" i="1" s="1"/>
  <c r="O12" i="1"/>
  <c r="J12" i="1"/>
  <c r="E12" i="1"/>
  <c r="O11" i="1"/>
  <c r="J11" i="1"/>
  <c r="E11" i="1"/>
  <c r="O10" i="1"/>
  <c r="J10" i="1"/>
  <c r="E10" i="1"/>
  <c r="S20" i="1"/>
  <c r="R20" i="1"/>
  <c r="O9" i="1"/>
  <c r="P20" i="1"/>
  <c r="N20" i="1"/>
  <c r="M20" i="1"/>
  <c r="L20" i="1"/>
  <c r="J9" i="1"/>
  <c r="I20" i="1"/>
  <c r="H20" i="1"/>
  <c r="G20" i="1"/>
  <c r="F20" i="1"/>
  <c r="E9" i="1"/>
  <c r="J20" i="1" l="1"/>
  <c r="C10" i="1"/>
  <c r="C12" i="1"/>
  <c r="C14" i="1"/>
  <c r="C31" i="1"/>
  <c r="O32" i="1"/>
  <c r="E20" i="1"/>
  <c r="C18" i="1"/>
  <c r="C9" i="1"/>
  <c r="O20" i="1"/>
  <c r="C11" i="1"/>
  <c r="E32" i="1"/>
  <c r="C32" i="1" s="1"/>
  <c r="K20" i="1"/>
  <c r="Q20" i="1"/>
  <c r="R33" i="1"/>
  <c r="C20" i="1" l="1"/>
  <c r="H33" i="1"/>
  <c r="M33" i="1"/>
  <c r="K33" i="1"/>
  <c r="P33" i="1"/>
  <c r="D33" i="1"/>
  <c r="I33" i="1"/>
  <c r="N33" i="1"/>
  <c r="S33" i="1"/>
  <c r="Q33" i="1" l="1"/>
  <c r="O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<sst xmlns="http://schemas.openxmlformats.org/spreadsheetml/2006/main" count="58" uniqueCount="33">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</sst>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90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1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5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20" ht="16.5" thickBot="1" x14ac:dyDescent="0.3">
      <c r="A2" s="62" t="s">
        <v>32</v>
      </c>
      <c r="B2" s="62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66" t="s">
        <v>28</v>
      </c>
      <c r="B3" s="31" t="s">
        <v>29</v>
      </c>
      <c r="C3" s="79">
        <v>42705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1"/>
    </row>
    <row r="4" spans="1:20" ht="27.75" customHeight="1" x14ac:dyDescent="0.25">
      <c r="A4" s="67"/>
      <c r="B4" s="52" t="s">
        <v>1</v>
      </c>
      <c r="C4" s="84" t="s">
        <v>23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54" t="s">
        <v>31</v>
      </c>
      <c r="P4" s="55"/>
      <c r="Q4" s="55"/>
      <c r="R4" s="55"/>
      <c r="S4" s="56"/>
      <c r="T4" s="1"/>
    </row>
    <row r="5" spans="1:20" x14ac:dyDescent="0.25">
      <c r="A5" s="67"/>
      <c r="B5" s="52"/>
      <c r="C5" s="86" t="s">
        <v>26</v>
      </c>
      <c r="D5" s="89" t="s">
        <v>27</v>
      </c>
      <c r="E5" s="89"/>
      <c r="F5" s="89"/>
      <c r="G5" s="89"/>
      <c r="H5" s="89"/>
      <c r="I5" s="89"/>
      <c r="J5" s="89"/>
      <c r="K5" s="89"/>
      <c r="L5" s="89"/>
      <c r="M5" s="89"/>
      <c r="N5" s="89"/>
      <c r="O5" s="57"/>
      <c r="P5" s="58"/>
      <c r="Q5" s="58"/>
      <c r="R5" s="58"/>
      <c r="S5" s="59"/>
      <c r="T5" s="1"/>
    </row>
    <row r="6" spans="1:20" ht="15" customHeight="1" x14ac:dyDescent="0.25">
      <c r="A6" s="67"/>
      <c r="B6" s="52"/>
      <c r="C6" s="87"/>
      <c r="D6" s="82" t="s">
        <v>24</v>
      </c>
      <c r="E6" s="69" t="s">
        <v>15</v>
      </c>
      <c r="F6" s="70"/>
      <c r="G6" s="70"/>
      <c r="H6" s="70"/>
      <c r="I6" s="71"/>
      <c r="J6" s="69" t="s">
        <v>22</v>
      </c>
      <c r="K6" s="70"/>
      <c r="L6" s="70"/>
      <c r="M6" s="70"/>
      <c r="N6" s="70"/>
      <c r="O6" s="57" t="s">
        <v>22</v>
      </c>
      <c r="P6" s="58"/>
      <c r="Q6" s="58"/>
      <c r="R6" s="58"/>
      <c r="S6" s="59"/>
    </row>
    <row r="7" spans="1:20" ht="15" customHeight="1" x14ac:dyDescent="0.25">
      <c r="A7" s="67"/>
      <c r="B7" s="52"/>
      <c r="C7" s="87"/>
      <c r="D7" s="82"/>
      <c r="E7" s="72" t="s">
        <v>8</v>
      </c>
      <c r="F7" s="72" t="s">
        <v>9</v>
      </c>
      <c r="G7" s="72"/>
      <c r="H7" s="72"/>
      <c r="I7" s="72"/>
      <c r="J7" s="72" t="s">
        <v>8</v>
      </c>
      <c r="K7" s="72" t="s">
        <v>9</v>
      </c>
      <c r="L7" s="72"/>
      <c r="M7" s="72"/>
      <c r="N7" s="74"/>
      <c r="O7" s="76" t="s">
        <v>8</v>
      </c>
      <c r="P7" s="76" t="s">
        <v>9</v>
      </c>
      <c r="Q7" s="76"/>
      <c r="R7" s="76"/>
      <c r="S7" s="78"/>
    </row>
    <row r="8" spans="1:20" ht="15.75" thickBot="1" x14ac:dyDescent="0.3">
      <c r="A8" s="68"/>
      <c r="B8" s="53"/>
      <c r="C8" s="88"/>
      <c r="D8" s="83"/>
      <c r="E8" s="73"/>
      <c r="F8" s="6" t="s">
        <v>10</v>
      </c>
      <c r="G8" s="6" t="s">
        <v>11</v>
      </c>
      <c r="H8" s="6" t="s">
        <v>12</v>
      </c>
      <c r="I8" s="6" t="s">
        <v>13</v>
      </c>
      <c r="J8" s="73"/>
      <c r="K8" s="6" t="s">
        <v>10</v>
      </c>
      <c r="L8" s="6" t="s">
        <v>11</v>
      </c>
      <c r="M8" s="6" t="s">
        <v>12</v>
      </c>
      <c r="N8" s="7" t="s">
        <v>13</v>
      </c>
      <c r="O8" s="77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75" t="s">
        <v>7</v>
      </c>
      <c r="B9" s="10" t="s">
        <v>16</v>
      </c>
      <c r="C9" s="15">
        <f t="shared" ref="C9:C18" si="0">E9+J9+D9</f>
        <v>1297.4459999999999</v>
      </c>
      <c r="D9" s="5"/>
      <c r="E9" s="5">
        <f>F9+G9+H9+I9</f>
        <v>905.31500000000005</v>
      </c>
      <c r="F9" s="20">
        <v>0</v>
      </c>
      <c r="G9" s="20">
        <v>0</v>
      </c>
      <c r="H9" s="20">
        <v>800.11800000000005</v>
      </c>
      <c r="I9" s="20">
        <v>105.197</v>
      </c>
      <c r="J9" s="5">
        <f t="shared" ref="J9:J19" si="1">K9+L9+M9+N9</f>
        <v>392.13099999999997</v>
      </c>
      <c r="K9" s="20">
        <v>184</v>
      </c>
      <c r="L9" s="20">
        <v>0</v>
      </c>
      <c r="M9" s="20">
        <v>208.131</v>
      </c>
      <c r="N9" s="20">
        <v>0</v>
      </c>
      <c r="O9" s="39">
        <f t="shared" ref="O9:O19" si="2">P9+Q9+R9+S9</f>
        <v>0.48499999999999999</v>
      </c>
      <c r="P9" s="29">
        <v>0.247</v>
      </c>
      <c r="Q9" s="29">
        <v>0</v>
      </c>
      <c r="R9" s="29">
        <v>0.23799999999999999</v>
      </c>
      <c r="S9" s="30">
        <v>0</v>
      </c>
    </row>
    <row r="10" spans="1:20" hidden="1" outlineLevel="1" x14ac:dyDescent="0.25">
      <c r="A10" s="64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40">
        <f t="shared" si="2"/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64"/>
      <c r="B11" s="11" t="s">
        <v>18</v>
      </c>
      <c r="C11" s="16">
        <f t="shared" si="0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40">
        <f t="shared" si="2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64"/>
      <c r="B12" s="11" t="s">
        <v>2</v>
      </c>
      <c r="C12" s="16">
        <f t="shared" si="0"/>
        <v>10363.190999999999</v>
      </c>
      <c r="D12" s="2"/>
      <c r="E12" s="2">
        <f t="shared" si="3"/>
        <v>5352.9690000000001</v>
      </c>
      <c r="F12" s="21">
        <v>0</v>
      </c>
      <c r="G12" s="21">
        <v>0</v>
      </c>
      <c r="H12" s="21">
        <v>4239.9610000000002</v>
      </c>
      <c r="I12" s="21">
        <v>1113.008</v>
      </c>
      <c r="J12" s="2">
        <f t="shared" si="1"/>
        <v>5010.2219999999998</v>
      </c>
      <c r="K12" s="21">
        <v>0</v>
      </c>
      <c r="L12" s="21">
        <v>839</v>
      </c>
      <c r="M12" s="21">
        <v>4171.2219999999998</v>
      </c>
      <c r="N12" s="21">
        <v>0</v>
      </c>
      <c r="O12" s="40">
        <f t="shared" si="2"/>
        <v>6.452</v>
      </c>
      <c r="P12" s="29">
        <v>0</v>
      </c>
      <c r="Q12" s="29">
        <v>1.1279999999999999</v>
      </c>
      <c r="R12" s="29">
        <v>5.3239999999999998</v>
      </c>
      <c r="S12" s="30">
        <v>0</v>
      </c>
    </row>
    <row r="13" spans="1:20" x14ac:dyDescent="0.25">
      <c r="A13" s="64"/>
      <c r="B13" s="11" t="s">
        <v>19</v>
      </c>
      <c r="C13" s="16">
        <f t="shared" si="0"/>
        <v>44.487000000000002</v>
      </c>
      <c r="D13" s="2"/>
      <c r="E13" s="2">
        <f t="shared" si="3"/>
        <v>44.487000000000002</v>
      </c>
      <c r="F13" s="21">
        <v>0</v>
      </c>
      <c r="G13" s="21">
        <v>0</v>
      </c>
      <c r="H13" s="21">
        <v>25.722000000000001</v>
      </c>
      <c r="I13" s="21">
        <v>18.765000000000001</v>
      </c>
      <c r="J13" s="2">
        <f t="shared" si="1"/>
        <v>0</v>
      </c>
      <c r="K13" s="21">
        <v>0</v>
      </c>
      <c r="L13" s="21">
        <v>0</v>
      </c>
      <c r="M13" s="21">
        <v>0</v>
      </c>
      <c r="N13" s="21">
        <v>0</v>
      </c>
      <c r="O13" s="40">
        <f t="shared" si="2"/>
        <v>0</v>
      </c>
      <c r="P13" s="29">
        <v>0</v>
      </c>
      <c r="Q13" s="29">
        <v>0</v>
      </c>
      <c r="R13" s="29">
        <v>0</v>
      </c>
      <c r="S13" s="30">
        <v>0</v>
      </c>
    </row>
    <row r="14" spans="1:20" x14ac:dyDescent="0.25">
      <c r="A14" s="64"/>
      <c r="B14" s="11" t="s">
        <v>20</v>
      </c>
      <c r="C14" s="16">
        <f t="shared" si="0"/>
        <v>6209.7870000000003</v>
      </c>
      <c r="D14" s="2"/>
      <c r="E14" s="2">
        <f t="shared" si="3"/>
        <v>5730.16</v>
      </c>
      <c r="F14" s="21">
        <v>7.6820000000000004</v>
      </c>
      <c r="G14" s="21">
        <v>67.584000000000003</v>
      </c>
      <c r="H14" s="21">
        <v>3937.3519999999999</v>
      </c>
      <c r="I14" s="21">
        <v>1717.5419999999999</v>
      </c>
      <c r="J14" s="2">
        <f t="shared" si="1"/>
        <v>479.62700000000001</v>
      </c>
      <c r="K14" s="21">
        <v>7.444</v>
      </c>
      <c r="L14" s="21">
        <v>0</v>
      </c>
      <c r="M14" s="21">
        <v>472.18299999999999</v>
      </c>
      <c r="N14" s="21">
        <v>0</v>
      </c>
      <c r="O14" s="40">
        <f t="shared" si="2"/>
        <v>0.64500000000000002</v>
      </c>
      <c r="P14" s="29">
        <v>0.01</v>
      </c>
      <c r="Q14" s="29">
        <v>0</v>
      </c>
      <c r="R14" s="29">
        <v>0.63500000000000001</v>
      </c>
      <c r="S14" s="30">
        <v>0</v>
      </c>
    </row>
    <row r="15" spans="1:20" x14ac:dyDescent="0.25">
      <c r="A15" s="64"/>
      <c r="B15" s="11" t="s">
        <v>21</v>
      </c>
      <c r="C15" s="16">
        <f t="shared" si="0"/>
        <v>24.105999999999995</v>
      </c>
      <c r="D15" s="2"/>
      <c r="E15" s="2">
        <f t="shared" si="3"/>
        <v>24.105999999999995</v>
      </c>
      <c r="F15" s="21">
        <v>0</v>
      </c>
      <c r="G15" s="21">
        <v>0</v>
      </c>
      <c r="H15" s="21">
        <v>0</v>
      </c>
      <c r="I15" s="21">
        <v>24.105999999999995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40">
        <f t="shared" si="2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64"/>
      <c r="B16" s="12" t="s">
        <v>3</v>
      </c>
      <c r="C16" s="17">
        <f t="shared" si="0"/>
        <v>14794.973</v>
      </c>
      <c r="D16" s="3">
        <v>14794.973</v>
      </c>
      <c r="E16" s="3">
        <f t="shared" si="3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41">
        <f t="shared" si="2"/>
        <v>0</v>
      </c>
      <c r="P16" s="23"/>
      <c r="Q16" s="23"/>
      <c r="R16" s="23"/>
      <c r="S16" s="24"/>
    </row>
    <row r="17" spans="1:20" x14ac:dyDescent="0.25">
      <c r="A17" s="64"/>
      <c r="B17" s="12" t="s">
        <v>4</v>
      </c>
      <c r="C17" s="17">
        <f t="shared" si="0"/>
        <v>21858.191999999999</v>
      </c>
      <c r="D17" s="3">
        <v>21858.191999999999</v>
      </c>
      <c r="E17" s="3">
        <f t="shared" si="3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41">
        <f t="shared" si="2"/>
        <v>0</v>
      </c>
      <c r="P17" s="23"/>
      <c r="Q17" s="23"/>
      <c r="R17" s="23"/>
      <c r="S17" s="24"/>
    </row>
    <row r="18" spans="1:20" x14ac:dyDescent="0.25">
      <c r="A18" s="64"/>
      <c r="B18" s="11" t="s">
        <v>25</v>
      </c>
      <c r="C18" s="17">
        <f t="shared" si="0"/>
        <v>3.4620000000000002</v>
      </c>
      <c r="D18" s="3">
        <v>3.4620000000000002</v>
      </c>
      <c r="E18" s="3">
        <f t="shared" si="3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40">
        <f t="shared" si="2"/>
        <v>0</v>
      </c>
      <c r="P18" s="25"/>
      <c r="Q18" s="25"/>
      <c r="R18" s="25"/>
      <c r="S18" s="26"/>
    </row>
    <row r="19" spans="1:20" hidden="1" outlineLevel="1" x14ac:dyDescent="0.25">
      <c r="A19" s="64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40">
        <f t="shared" si="2"/>
        <v>0</v>
      </c>
      <c r="P19" s="25"/>
      <c r="Q19" s="25"/>
      <c r="R19" s="25"/>
      <c r="S19" s="26"/>
    </row>
    <row r="20" spans="1:20" ht="17.25" collapsed="1" thickBot="1" x14ac:dyDescent="0.35">
      <c r="A20" s="65"/>
      <c r="B20" s="18" t="s">
        <v>6</v>
      </c>
      <c r="C20" s="19">
        <f>SUM(C9:C19)</f>
        <v>54595.644</v>
      </c>
      <c r="D20" s="42">
        <f>SUM(D9:D19)</f>
        <v>36656.627</v>
      </c>
      <c r="E20" s="43">
        <f>F20+G20+H20+I20</f>
        <v>12057.037</v>
      </c>
      <c r="F20" s="42">
        <f>SUM(F9:F19)</f>
        <v>7.6820000000000004</v>
      </c>
      <c r="G20" s="42">
        <f t="shared" ref="G20" si="4">SUM(G9:G19)</f>
        <v>67.584000000000003</v>
      </c>
      <c r="H20" s="42">
        <f>SUM(H9:H19)</f>
        <v>9003.1530000000002</v>
      </c>
      <c r="I20" s="42">
        <f>SUM(I9:I19)</f>
        <v>2978.6179999999995</v>
      </c>
      <c r="J20" s="43">
        <f t="shared" ref="J20:S20" si="5">SUM(J9:J19)</f>
        <v>5881.9800000000005</v>
      </c>
      <c r="K20" s="42">
        <f t="shared" si="5"/>
        <v>191.44399999999999</v>
      </c>
      <c r="L20" s="42">
        <f t="shared" si="5"/>
        <v>839</v>
      </c>
      <c r="M20" s="42">
        <f t="shared" si="5"/>
        <v>4851.5360000000001</v>
      </c>
      <c r="N20" s="42">
        <f t="shared" si="5"/>
        <v>0</v>
      </c>
      <c r="O20" s="44">
        <f t="shared" si="5"/>
        <v>7.5820000000000007</v>
      </c>
      <c r="P20" s="45">
        <f t="shared" si="5"/>
        <v>0.25700000000000001</v>
      </c>
      <c r="Q20" s="45">
        <f t="shared" si="5"/>
        <v>1.1279999999999999</v>
      </c>
      <c r="R20" s="45">
        <f t="shared" si="5"/>
        <v>6.1969999999999992</v>
      </c>
      <c r="S20" s="46">
        <f t="shared" si="5"/>
        <v>0</v>
      </c>
    </row>
    <row r="21" spans="1:20" x14ac:dyDescent="0.25">
      <c r="A21" s="63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7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64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40">
        <f t="shared" si="9"/>
        <v>0</v>
      </c>
      <c r="P22" s="25"/>
      <c r="Q22" s="25"/>
      <c r="R22" s="25"/>
      <c r="S22" s="26"/>
    </row>
    <row r="23" spans="1:20" hidden="1" outlineLevel="1" x14ac:dyDescent="0.25">
      <c r="A23" s="64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40">
        <f t="shared" si="9"/>
        <v>0</v>
      </c>
      <c r="P23" s="25"/>
      <c r="Q23" s="25"/>
      <c r="R23" s="25"/>
      <c r="S23" s="26"/>
    </row>
    <row r="24" spans="1:20" collapsed="1" x14ac:dyDescent="0.25">
      <c r="A24" s="64"/>
      <c r="B24" s="11" t="s">
        <v>2</v>
      </c>
      <c r="C24" s="16">
        <f t="shared" si="6"/>
        <v>122.586</v>
      </c>
      <c r="D24" s="2"/>
      <c r="E24" s="2">
        <f t="shared" si="7"/>
        <v>122.586</v>
      </c>
      <c r="F24" s="21"/>
      <c r="G24" s="21"/>
      <c r="H24" s="21"/>
      <c r="I24" s="21">
        <v>122.586</v>
      </c>
      <c r="J24" s="2">
        <f t="shared" si="8"/>
        <v>0</v>
      </c>
      <c r="K24" s="21"/>
      <c r="L24" s="21"/>
      <c r="M24" s="21"/>
      <c r="N24" s="21"/>
      <c r="O24" s="40">
        <f t="shared" si="9"/>
        <v>0</v>
      </c>
      <c r="P24" s="25"/>
      <c r="Q24" s="25"/>
      <c r="R24" s="25"/>
      <c r="S24" s="26"/>
    </row>
    <row r="25" spans="1:20" x14ac:dyDescent="0.25">
      <c r="A25" s="64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40">
        <f t="shared" si="9"/>
        <v>0</v>
      </c>
      <c r="P25" s="25"/>
      <c r="Q25" s="25"/>
      <c r="R25" s="25"/>
      <c r="S25" s="26"/>
    </row>
    <row r="26" spans="1:20" x14ac:dyDescent="0.25">
      <c r="A26" s="64"/>
      <c r="B26" s="11" t="s">
        <v>20</v>
      </c>
      <c r="C26" s="16">
        <f t="shared" si="6"/>
        <v>0</v>
      </c>
      <c r="D26" s="2"/>
      <c r="E26" s="2">
        <f t="shared" si="7"/>
        <v>0</v>
      </c>
      <c r="F26" s="21"/>
      <c r="G26" s="21"/>
      <c r="H26" s="21"/>
      <c r="I26" s="21"/>
      <c r="J26" s="2">
        <f t="shared" si="8"/>
        <v>0</v>
      </c>
      <c r="K26" s="21"/>
      <c r="L26" s="21"/>
      <c r="M26" s="21"/>
      <c r="N26" s="21"/>
      <c r="O26" s="40">
        <f t="shared" si="9"/>
        <v>0</v>
      </c>
      <c r="P26" s="25"/>
      <c r="Q26" s="25"/>
      <c r="R26" s="25"/>
      <c r="S26" s="26"/>
    </row>
    <row r="27" spans="1:20" x14ac:dyDescent="0.25">
      <c r="A27" s="64"/>
      <c r="B27" s="11" t="s">
        <v>21</v>
      </c>
      <c r="C27" s="16">
        <f t="shared" si="6"/>
        <v>171.131</v>
      </c>
      <c r="D27" s="2"/>
      <c r="E27" s="2">
        <f t="shared" si="7"/>
        <v>171.131</v>
      </c>
      <c r="F27" s="21"/>
      <c r="G27" s="21"/>
      <c r="H27" s="21"/>
      <c r="I27" s="21">
        <v>171.131</v>
      </c>
      <c r="J27" s="2">
        <f t="shared" si="8"/>
        <v>0</v>
      </c>
      <c r="K27" s="21"/>
      <c r="L27" s="21"/>
      <c r="M27" s="21"/>
      <c r="N27" s="21"/>
      <c r="O27" s="40">
        <f t="shared" si="9"/>
        <v>0</v>
      </c>
      <c r="P27" s="25"/>
      <c r="Q27" s="25"/>
      <c r="R27" s="25"/>
      <c r="S27" s="26"/>
    </row>
    <row r="28" spans="1:20" x14ac:dyDescent="0.25">
      <c r="A28" s="64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41">
        <f t="shared" si="9"/>
        <v>0</v>
      </c>
      <c r="P28" s="23"/>
      <c r="Q28" s="23"/>
      <c r="R28" s="23"/>
      <c r="S28" s="24"/>
      <c r="T28" s="4"/>
    </row>
    <row r="29" spans="1:20" x14ac:dyDescent="0.25">
      <c r="A29" s="64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41">
        <f t="shared" si="9"/>
        <v>0</v>
      </c>
      <c r="P29" s="23"/>
      <c r="Q29" s="23"/>
      <c r="R29" s="23"/>
      <c r="S29" s="24"/>
      <c r="T29" s="4"/>
    </row>
    <row r="30" spans="1:20" x14ac:dyDescent="0.25">
      <c r="A30" s="64"/>
      <c r="B30" s="11" t="s">
        <v>25</v>
      </c>
      <c r="C30" s="17">
        <f t="shared" si="6"/>
        <v>0</v>
      </c>
      <c r="D30" s="3"/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40">
        <f t="shared" si="9"/>
        <v>0</v>
      </c>
      <c r="P30" s="25"/>
      <c r="Q30" s="25"/>
      <c r="R30" s="25"/>
      <c r="S30" s="26"/>
    </row>
    <row r="31" spans="1:20" hidden="1" outlineLevel="1" x14ac:dyDescent="0.25">
      <c r="A31" s="64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40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65"/>
      <c r="B32" s="13" t="s">
        <v>6</v>
      </c>
      <c r="C32" s="19">
        <f t="shared" si="6"/>
        <v>293.71699999999998</v>
      </c>
      <c r="D32" s="42">
        <f>SUM(D21:D31)</f>
        <v>0</v>
      </c>
      <c r="E32" s="43">
        <f t="shared" si="7"/>
        <v>293.71699999999998</v>
      </c>
      <c r="F32" s="42">
        <f>SUM(F21:F31)</f>
        <v>0</v>
      </c>
      <c r="G32" s="42">
        <f t="shared" ref="G32:I32" si="10">SUM(G21:G31)</f>
        <v>0</v>
      </c>
      <c r="H32" s="42">
        <f t="shared" si="10"/>
        <v>0</v>
      </c>
      <c r="I32" s="42">
        <f t="shared" si="10"/>
        <v>293.71699999999998</v>
      </c>
      <c r="J32" s="43">
        <f t="shared" si="8"/>
        <v>0</v>
      </c>
      <c r="K32" s="42">
        <f t="shared" ref="K32:N32" si="11">SUM(K21:K31)</f>
        <v>0</v>
      </c>
      <c r="L32" s="42">
        <f t="shared" si="11"/>
        <v>0</v>
      </c>
      <c r="M32" s="42">
        <f t="shared" si="11"/>
        <v>0</v>
      </c>
      <c r="N32" s="42">
        <f t="shared" si="11"/>
        <v>0</v>
      </c>
      <c r="O32" s="48">
        <f t="shared" si="9"/>
        <v>0</v>
      </c>
      <c r="P32" s="49">
        <f t="shared" ref="P32:S32" si="12">SUM(P21:P31)</f>
        <v>0</v>
      </c>
      <c r="Q32" s="49">
        <f t="shared" si="12"/>
        <v>0</v>
      </c>
      <c r="R32" s="49">
        <f t="shared" si="12"/>
        <v>0</v>
      </c>
      <c r="S32" s="50">
        <f t="shared" si="12"/>
        <v>0</v>
      </c>
    </row>
    <row r="33" spans="1:19" ht="17.25" thickBot="1" x14ac:dyDescent="0.35">
      <c r="A33" s="60" t="s">
        <v>30</v>
      </c>
      <c r="B33" s="61"/>
      <c r="C33" s="19">
        <f>C20+C32</f>
        <v>54889.360999999997</v>
      </c>
      <c r="D33" s="33">
        <f>D20+D32</f>
        <v>36656.627</v>
      </c>
      <c r="E33" s="32">
        <f>E20+E32</f>
        <v>12350.754000000001</v>
      </c>
      <c r="F33" s="33">
        <f t="shared" ref="F33:S33" si="13">F20+F32</f>
        <v>7.6820000000000004</v>
      </c>
      <c r="G33" s="33">
        <f t="shared" si="13"/>
        <v>67.584000000000003</v>
      </c>
      <c r="H33" s="33">
        <f t="shared" si="13"/>
        <v>9003.1530000000002</v>
      </c>
      <c r="I33" s="33">
        <f t="shared" si="13"/>
        <v>3272.3349999999996</v>
      </c>
      <c r="J33" s="32">
        <f t="shared" si="13"/>
        <v>5881.9800000000005</v>
      </c>
      <c r="K33" s="33">
        <f t="shared" si="13"/>
        <v>191.44399999999999</v>
      </c>
      <c r="L33" s="33">
        <f t="shared" si="13"/>
        <v>839</v>
      </c>
      <c r="M33" s="33">
        <f t="shared" si="13"/>
        <v>4851.5360000000001</v>
      </c>
      <c r="N33" s="33">
        <f t="shared" si="13"/>
        <v>0</v>
      </c>
      <c r="O33" s="34">
        <f t="shared" si="13"/>
        <v>7.5820000000000007</v>
      </c>
      <c r="P33" s="35">
        <f t="shared" si="13"/>
        <v>0.25700000000000001</v>
      </c>
      <c r="Q33" s="35">
        <f t="shared" si="13"/>
        <v>1.1279999999999999</v>
      </c>
      <c r="R33" s="35">
        <f t="shared" si="13"/>
        <v>6.1969999999999992</v>
      </c>
      <c r="S33" s="36">
        <f t="shared" si="13"/>
        <v>0</v>
      </c>
    </row>
    <row r="35" spans="1:19" x14ac:dyDescent="0.25">
      <c r="C35" s="38"/>
    </row>
  </sheetData>
  <mergeCells count="22">
    <mergeCell ref="P7:S7"/>
    <mergeCell ref="C3:S3"/>
    <mergeCell ref="D6:D8"/>
    <mergeCell ref="C4:N4"/>
    <mergeCell ref="C5:C8"/>
    <mergeCell ref="D5:N5"/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12.2016</vt:lpstr>
      <vt:lpstr>'12.2016'!Область_печати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2018-02-14T07:16:22Z</dcterms:modified>
</cp:coreProperties>
</file>