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D92" i="1" l="1"/>
  <c r="E92" i="1"/>
  <c r="C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92" i="1" l="1"/>
</calcChain>
</file>

<file path=xl/sharedStrings.xml><?xml version="1.0" encoding="utf-8"?>
<sst xmlns="http://schemas.openxmlformats.org/spreadsheetml/2006/main" count="182" uniqueCount="181">
  <si>
    <t xml:space="preserve">                               СМИ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</si>
  <si>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</si>
  <si>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</si>
  <si>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</si>
  <si>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</si>
  <si>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</si>
  <si>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 xml:space="preserve">Присоединеная мощьность по договорам ТП     кВт  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</si>
  <si>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</si>
  <si>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</si>
  <si>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</si>
  <si>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</si>
  <si>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</si>
  <si>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</si>
  <si>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</si>
  <si>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</si>
  <si>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</si>
  <si>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</si>
  <si>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</si>
  <si>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</si>
  <si>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</si>
  <si>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</si>
  <si>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9.</t>
  </si>
  <si>
    <t>ПС «Малка»</t>
  </si>
  <si>
    <t>10.</t>
  </si>
  <si>
    <t>ПС «Каменномостская»</t>
  </si>
  <si>
    <t>11.</t>
  </si>
  <si>
    <t>ПС «Залукокоаже»</t>
  </si>
  <si>
    <t>12.</t>
  </si>
  <si>
    <t>ПС «Залукодес»</t>
  </si>
  <si>
    <t>13.</t>
  </si>
  <si>
    <t>ПС «Сармаково»</t>
  </si>
  <si>
    <t>14.</t>
  </si>
  <si>
    <t>ПС «Аурсентх»</t>
  </si>
  <si>
    <t>15.</t>
  </si>
  <si>
    <t>ПС «ЦРУ»</t>
  </si>
  <si>
    <t>16.</t>
  </si>
  <si>
    <t>ПС «Адыл-Су»</t>
  </si>
  <si>
    <t>17.</t>
  </si>
  <si>
    <t>ПС «Нейтрино»</t>
  </si>
  <si>
    <t>18.</t>
  </si>
  <si>
    <t>ПС «Чегет»</t>
  </si>
  <si>
    <t>19.</t>
  </si>
  <si>
    <t>ПС «Терскол»</t>
  </si>
  <si>
    <t>20.</t>
  </si>
  <si>
    <t>ПС «Джайлык»</t>
  </si>
  <si>
    <t>21.</t>
  </si>
  <si>
    <t>ПС «Соц. городок»</t>
  </si>
  <si>
    <t>22.</t>
  </si>
  <si>
    <t>ПС «Чалмас»</t>
  </si>
  <si>
    <t>23.</t>
  </si>
  <si>
    <t>ПС  «РМЗ»</t>
  </si>
  <si>
    <t>24.</t>
  </si>
  <si>
    <t>РП «Водогрейная»</t>
  </si>
  <si>
    <t>ПС «Былым»</t>
  </si>
  <si>
    <t>ПС "Гунделен"</t>
  </si>
  <si>
    <t>25.</t>
  </si>
  <si>
    <t>ПС «Терек-II»</t>
  </si>
  <si>
    <t>26.</t>
  </si>
  <si>
    <t>ПС «В.Акбаш»</t>
  </si>
  <si>
    <t>27.</t>
  </si>
  <si>
    <t>ПС «ЗАИ»</t>
  </si>
  <si>
    <t>28.</t>
  </si>
  <si>
    <t>ПС «Пенькозавод»</t>
  </si>
  <si>
    <t>29.</t>
  </si>
  <si>
    <t>ПС «Терекская»</t>
  </si>
  <si>
    <t>30.</t>
  </si>
  <si>
    <t>ПС «Терек-1»</t>
  </si>
  <si>
    <t>31.</t>
  </si>
  <si>
    <t>ПС «В.Курп»</t>
  </si>
  <si>
    <t>32.</t>
  </si>
  <si>
    <t>ПС «Н.Курп»</t>
  </si>
  <si>
    <t>33.</t>
  </si>
  <si>
    <t>ПС «Акбаш-35»</t>
  </si>
  <si>
    <t>34.</t>
  </si>
  <si>
    <t>ПС «Майская»</t>
  </si>
  <si>
    <t>35.</t>
  </si>
  <si>
    <t>ПС «Александровская»</t>
  </si>
  <si>
    <t>36.</t>
  </si>
  <si>
    <t>ПС «Котляревская»</t>
  </si>
  <si>
    <t>37.</t>
  </si>
  <si>
    <t>ПС «Ново-Ивановская»</t>
  </si>
  <si>
    <t>38.</t>
  </si>
  <si>
    <t>ПС «Красная Нива»</t>
  </si>
  <si>
    <t>39.</t>
  </si>
  <si>
    <t>ПС «Чегем-II»</t>
  </si>
  <si>
    <t>40.</t>
  </si>
  <si>
    <t>ПС «Водозабор»</t>
  </si>
  <si>
    <t>41.</t>
  </si>
  <si>
    <t>ПС «Чегем-1»</t>
  </si>
  <si>
    <t>42.</t>
  </si>
  <si>
    <t>ПС «Лечинкай»</t>
  </si>
  <si>
    <t>43.</t>
  </si>
  <si>
    <t>ПС «Н.Чегем»</t>
  </si>
  <si>
    <t>44.</t>
  </si>
  <si>
    <t>ПС «Кара-Су»</t>
  </si>
  <si>
    <t>45.</t>
  </si>
  <si>
    <t>ПС «Баксан-110»</t>
  </si>
  <si>
    <t>46.</t>
  </si>
  <si>
    <t>ПС «Кызбурун-110»</t>
  </si>
  <si>
    <t>47.</t>
  </si>
  <si>
    <t>ПС «Куркужин»</t>
  </si>
  <si>
    <t>48.</t>
  </si>
  <si>
    <t>ПС «Баксан-35»</t>
  </si>
  <si>
    <t>49.</t>
  </si>
  <si>
    <t>ПС «Кр.Константин.»</t>
  </si>
  <si>
    <t>50.</t>
  </si>
  <si>
    <t>ПС «Гунделен-110»</t>
  </si>
  <si>
    <t>51.</t>
  </si>
  <si>
    <t>ПС «Плотина»</t>
  </si>
  <si>
    <t>52.</t>
  </si>
  <si>
    <t>ПС «Баксаненок»</t>
  </si>
  <si>
    <t>53.</t>
  </si>
  <si>
    <t>ПС «Баксан-330»</t>
  </si>
  <si>
    <t>РП Заюково</t>
  </si>
  <si>
    <t>РП Куба</t>
  </si>
  <si>
    <t>54.</t>
  </si>
  <si>
    <t>ПС «Кашхатау»</t>
  </si>
  <si>
    <t>55.</t>
  </si>
  <si>
    <t>ПС «Аушигер»</t>
  </si>
  <si>
    <t>56.</t>
  </si>
  <si>
    <t>ПС «Советская»</t>
  </si>
  <si>
    <t>57.</t>
  </si>
  <si>
    <t>58.</t>
  </si>
  <si>
    <t>ПС «ЦСБ»</t>
  </si>
  <si>
    <t>59.</t>
  </si>
  <si>
    <t>ПС «Портал-2»</t>
  </si>
  <si>
    <t>60.</t>
  </si>
  <si>
    <t>ПС «Портал-1»</t>
  </si>
  <si>
    <t>61.</t>
  </si>
  <si>
    <t>ПС «Бабугент»</t>
  </si>
  <si>
    <t>62.</t>
  </si>
  <si>
    <t>ПС «Мухольская ГЭС»</t>
  </si>
  <si>
    <t>63.</t>
  </si>
  <si>
    <t>ПС «Нарткала»</t>
  </si>
  <si>
    <t>64.</t>
  </si>
  <si>
    <t>ПС «Псыгансу»</t>
  </si>
  <si>
    <t>65.</t>
  </si>
  <si>
    <t>ПС «Ст.Лескен»</t>
  </si>
  <si>
    <t>66.</t>
  </si>
  <si>
    <t>ПС «Кахун»</t>
  </si>
  <si>
    <t>67.</t>
  </si>
  <si>
    <t>ПС «Заводская»</t>
  </si>
  <si>
    <t>68.</t>
  </si>
  <si>
    <t>ПС «Герменчик»</t>
  </si>
  <si>
    <t>69.</t>
  </si>
  <si>
    <t>ПС «Ст.Урух»</t>
  </si>
  <si>
    <t>70.</t>
  </si>
  <si>
    <t>ПС «Аргудан»</t>
  </si>
  <si>
    <t>71.</t>
  </si>
  <si>
    <t>ПС «Лескен-1»</t>
  </si>
  <si>
    <t>72.</t>
  </si>
  <si>
    <t>ЦРП  Черек</t>
  </si>
  <si>
    <t>73.</t>
  </si>
  <si>
    <t>ЦРП Кахун</t>
  </si>
  <si>
    <t>74.</t>
  </si>
  <si>
    <t>ПС «Прохладная-1»</t>
  </si>
  <si>
    <t>75.</t>
  </si>
  <si>
    <t>ПС «Екатериноградск.»</t>
  </si>
  <si>
    <t>76.</t>
  </si>
  <si>
    <t>ПС «Прималкинская»</t>
  </si>
  <si>
    <t>77.</t>
  </si>
  <si>
    <t>ПС «Ново-Полтавская»</t>
  </si>
  <si>
    <t>78.</t>
  </si>
  <si>
    <t>ПС «Солдатская»</t>
  </si>
  <si>
    <t>79.</t>
  </si>
  <si>
    <t>ПС «Саратовская»</t>
  </si>
  <si>
    <t>80.</t>
  </si>
  <si>
    <t>ПС «Дальняя»</t>
  </si>
  <si>
    <t>81.</t>
  </si>
  <si>
    <t>ПС «Заречная»</t>
  </si>
  <si>
    <t>82.</t>
  </si>
  <si>
    <t>ПС «Малокановская»</t>
  </si>
  <si>
    <t>83.</t>
  </si>
  <si>
    <t>ПС «Пролетарская»</t>
  </si>
  <si>
    <t>84.</t>
  </si>
  <si>
    <t>ПС «ЗКИ»</t>
  </si>
  <si>
    <t>ПС «Прохладная-2»</t>
  </si>
  <si>
    <t>ВСЕГО:</t>
  </si>
  <si>
    <t>*без учета заявок МРСК 3шт на 14310кВт</t>
  </si>
  <si>
    <t>8957,9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</si>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</sst>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.5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sz val="11.5"/>
      <color indexed="10"/>
      <name val="Arial Cyr"/>
      <charset val="204"/>
    </font>
    <font>
      <sz val="11.5"/>
      <color rgb="FFFF000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3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0" xfId="1" applyFont="1" applyFill="1"/>
    <xf numFmtId="0" fontId="3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1" fillId="0" borderId="0" xfId="1" applyFont="1"/>
    <xf numFmtId="0" fontId="1" fillId="0" borderId="0" xfId="1" applyFont="1" applyFill="1"/>
    <xf numFmtId="0" fontId="2" fillId="0" borderId="0" xfId="1" applyFont="1"/>
    <xf numFmtId="0" fontId="4" fillId="0" borderId="0" xfId="1" applyFont="1"/>
    <xf numFmtId="2" fontId="1" fillId="0" borderId="0" xfId="1" applyNumberFormat="1" applyFont="1" applyFill="1"/>
    <xf numFmtId="0" fontId="1" fillId="0" borderId="0" xfId="1" applyFont="1" applyFill="1" applyBorder="1"/>
    <xf numFmtId="2" fontId="1" fillId="0" borderId="0" xfId="1" applyNumberFormat="1" applyFont="1" applyFill="1" applyBorder="1"/>
    <xf numFmtId="49" fontId="1" fillId="0" borderId="0" xfId="1" applyNumberFormat="1" applyFont="1"/>
    <xf numFmtId="0" fontId="1" fillId="0" borderId="0" xfId="1" applyFont="1" applyAlignment="1"/>
    <xf numFmtId="0" fontId="1" fillId="0" borderId="0" xfId="1" applyFont="1" applyFill="1" applyAlignme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49" fontId="0" fillId="0" borderId="0" xfId="0" applyNumberFormat="1" applyFill="1"/>
    <xf numFmtId="0" fontId="0" fillId="0" borderId="0" xfId="0" applyFont="1"/>
    <xf numFmtId="2" fontId="0" fillId="0" borderId="0" xfId="0" applyNumberFormat="1" applyFont="1"/>
    <xf numFmtId="0" fontId="0" fillId="0" borderId="0" xfId="0" applyFont="1" applyFill="1"/>
    <xf numFmtId="2" fontId="1" fillId="0" borderId="5" xfId="1" applyNumberFormat="1" applyFont="1" applyFill="1" applyBorder="1" applyAlignment="1">
      <alignment horizontal="center"/>
    </xf>
    <xf numFmtId="2" fontId="0" fillId="0" borderId="0" xfId="0" applyNumberFormat="1"/>
    <xf numFmtId="0" fontId="5" fillId="0" borderId="9" xfId="1" applyFont="1" applyFill="1" applyBorder="1" applyAlignment="1">
      <alignment horizontal="left" vertical="top" wrapText="1"/>
    </xf>
    <xf numFmtId="49" fontId="5" fillId="0" borderId="9" xfId="1" applyNumberFormat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1" fontId="7" fillId="0" borderId="7" xfId="1" applyNumberFormat="1" applyFont="1" applyBorder="1" applyAlignment="1">
      <alignment vertical="top" wrapText="1"/>
    </xf>
    <xf numFmtId="1" fontId="7" fillId="0" borderId="3" xfId="1" applyNumberFormat="1" applyFont="1" applyFill="1" applyBorder="1" applyAlignment="1">
      <alignment horizontal="center" vertical="top" wrapText="1"/>
    </xf>
    <xf numFmtId="1" fontId="7" fillId="0" borderId="3" xfId="1" applyNumberFormat="1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1" fontId="7" fillId="0" borderId="7" xfId="1" applyNumberFormat="1" applyFont="1" applyFill="1" applyBorder="1" applyAlignment="1">
      <alignment vertical="top" wrapText="1"/>
    </xf>
    <xf numFmtId="1" fontId="9" fillId="0" borderId="7" xfId="1" applyNumberFormat="1" applyFont="1" applyFill="1" applyBorder="1" applyAlignment="1">
      <alignment vertical="top" wrapText="1"/>
    </xf>
    <xf numFmtId="1" fontId="10" fillId="0" borderId="3" xfId="1" applyNumberFormat="1" applyFont="1" applyFill="1" applyBorder="1" applyAlignment="1">
      <alignment horizontal="center" vertical="top" wrapText="1"/>
    </xf>
    <xf numFmtId="1" fontId="7" fillId="0" borderId="8" xfId="1" applyNumberFormat="1" applyFont="1" applyFill="1" applyBorder="1" applyAlignment="1">
      <alignment vertical="top" wrapText="1"/>
    </xf>
    <xf numFmtId="1" fontId="7" fillId="0" borderId="3" xfId="1" applyNumberFormat="1" applyFont="1" applyFill="1" applyBorder="1" applyAlignment="1">
      <alignment vertical="top" wrapText="1"/>
    </xf>
    <xf numFmtId="1" fontId="10" fillId="0" borderId="4" xfId="1" applyNumberFormat="1" applyFont="1" applyFill="1" applyBorder="1" applyAlignment="1">
      <alignment horizontal="center" vertical="top" wrapText="1"/>
    </xf>
    <xf numFmtId="1" fontId="7" fillId="0" borderId="7" xfId="1" applyNumberFormat="1" applyFont="1" applyFill="1" applyBorder="1" applyAlignment="1">
      <alignment horizontal="center" vertical="top" wrapText="1"/>
    </xf>
    <xf numFmtId="1" fontId="9" fillId="0" borderId="3" xfId="1" applyNumberFormat="1" applyFont="1" applyFill="1" applyBorder="1" applyAlignment="1">
      <alignment vertical="top" wrapText="1"/>
    </xf>
    <xf numFmtId="1" fontId="9" fillId="0" borderId="3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48;%20%20III&#1082;&#1074;.%20&#1056;&#1040;&#1041;&#1054;&#1063;&#1040;&#1071;%20&#1042;&#1045;&#1056;&#1057;&#1048;&#10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30 июня СВОД"/>
      <sheetName val="по 30 сентября ПО 6-10кВ"/>
      <sheetName val="по 30 сентября 0,4кВ"/>
    </sheetNames>
    <sheetDataSet>
      <sheetData sheetId="0"/>
      <sheetData sheetId="1">
        <row r="5">
          <cell r="F5">
            <v>107</v>
          </cell>
        </row>
        <row r="6">
          <cell r="F6">
            <v>440</v>
          </cell>
        </row>
        <row r="9">
          <cell r="F9">
            <v>105</v>
          </cell>
        </row>
        <row r="15">
          <cell r="F15">
            <v>170</v>
          </cell>
        </row>
        <row r="23">
          <cell r="F23">
            <v>80</v>
          </cell>
        </row>
        <row r="25">
          <cell r="F25">
            <v>270</v>
          </cell>
        </row>
        <row r="26">
          <cell r="F26">
            <v>15</v>
          </cell>
        </row>
        <row r="36">
          <cell r="F36">
            <v>15.2</v>
          </cell>
        </row>
        <row r="44">
          <cell r="F44">
            <v>9</v>
          </cell>
        </row>
        <row r="47">
          <cell r="F47">
            <v>144</v>
          </cell>
        </row>
        <row r="49">
          <cell r="F49">
            <v>20</v>
          </cell>
        </row>
        <row r="54">
          <cell r="F54">
            <v>590</v>
          </cell>
        </row>
        <row r="55">
          <cell r="F55">
            <v>65</v>
          </cell>
        </row>
        <row r="62">
          <cell r="F62">
            <v>1159</v>
          </cell>
        </row>
        <row r="63">
          <cell r="F63">
            <v>95</v>
          </cell>
        </row>
        <row r="64">
          <cell r="F64">
            <v>63</v>
          </cell>
        </row>
        <row r="65">
          <cell r="F65">
            <v>30</v>
          </cell>
        </row>
        <row r="67">
          <cell r="F67">
            <v>15</v>
          </cell>
        </row>
        <row r="69">
          <cell r="F69">
            <v>22</v>
          </cell>
        </row>
        <row r="75">
          <cell r="F75">
            <v>1102</v>
          </cell>
        </row>
        <row r="78">
          <cell r="F78">
            <v>10</v>
          </cell>
        </row>
        <row r="82">
          <cell r="F82">
            <v>2</v>
          </cell>
        </row>
        <row r="86">
          <cell r="F86">
            <v>66</v>
          </cell>
        </row>
        <row r="88">
          <cell r="F88">
            <v>150.35</v>
          </cell>
        </row>
        <row r="90">
          <cell r="F90">
            <v>200</v>
          </cell>
        </row>
        <row r="91">
          <cell r="F91">
            <v>160</v>
          </cell>
        </row>
        <row r="92">
          <cell r="F92">
            <v>25</v>
          </cell>
        </row>
        <row r="93">
          <cell r="F93">
            <v>22</v>
          </cell>
        </row>
        <row r="95">
          <cell r="F95">
            <v>20</v>
          </cell>
        </row>
        <row r="96">
          <cell r="F96">
            <v>45</v>
          </cell>
        </row>
        <row r="102">
          <cell r="F102">
            <v>94</v>
          </cell>
        </row>
        <row r="104">
          <cell r="F104">
            <v>15</v>
          </cell>
        </row>
        <row r="108">
          <cell r="F108">
            <v>135.5</v>
          </cell>
        </row>
        <row r="109">
          <cell r="F109">
            <v>200</v>
          </cell>
        </row>
        <row r="110">
          <cell r="F110">
            <v>64.5</v>
          </cell>
        </row>
      </sheetData>
      <sheetData sheetId="2">
        <row r="5">
          <cell r="F5">
            <v>164</v>
          </cell>
        </row>
        <row r="10">
          <cell r="F10">
            <v>14</v>
          </cell>
        </row>
        <row r="11">
          <cell r="F11">
            <v>182.6</v>
          </cell>
        </row>
        <row r="14">
          <cell r="F14">
            <v>51.45</v>
          </cell>
        </row>
        <row r="15">
          <cell r="F15">
            <v>6.4</v>
          </cell>
        </row>
        <row r="18">
          <cell r="F18">
            <v>6.9</v>
          </cell>
        </row>
        <row r="22">
          <cell r="F22">
            <v>39</v>
          </cell>
        </row>
        <row r="23">
          <cell r="F23">
            <v>19.5</v>
          </cell>
        </row>
        <row r="25">
          <cell r="F25">
            <v>48</v>
          </cell>
        </row>
        <row r="26">
          <cell r="F26">
            <v>35.5</v>
          </cell>
        </row>
        <row r="27">
          <cell r="F27">
            <v>8</v>
          </cell>
        </row>
        <row r="28">
          <cell r="F28">
            <v>20</v>
          </cell>
        </row>
        <row r="31">
          <cell r="F31">
            <v>44</v>
          </cell>
        </row>
        <row r="32">
          <cell r="F32">
            <v>34.299999999999997</v>
          </cell>
        </row>
        <row r="33">
          <cell r="F33">
            <v>30</v>
          </cell>
        </row>
        <row r="36">
          <cell r="F36">
            <v>314</v>
          </cell>
        </row>
        <row r="37">
          <cell r="F37">
            <v>13</v>
          </cell>
        </row>
        <row r="39">
          <cell r="F39">
            <v>23</v>
          </cell>
        </row>
        <row r="40">
          <cell r="F40">
            <v>34</v>
          </cell>
        </row>
        <row r="41">
          <cell r="F41">
            <v>79.5</v>
          </cell>
        </row>
        <row r="42">
          <cell r="F42">
            <v>28</v>
          </cell>
        </row>
        <row r="43">
          <cell r="F43">
            <v>20</v>
          </cell>
        </row>
        <row r="44">
          <cell r="F44">
            <v>23</v>
          </cell>
        </row>
        <row r="47">
          <cell r="F47">
            <v>242.1</v>
          </cell>
        </row>
        <row r="48">
          <cell r="F48">
            <v>10.5</v>
          </cell>
        </row>
        <row r="49">
          <cell r="F49">
            <v>5</v>
          </cell>
        </row>
        <row r="50">
          <cell r="F50">
            <v>10</v>
          </cell>
        </row>
        <row r="51">
          <cell r="F51">
            <v>33.5</v>
          </cell>
        </row>
        <row r="54">
          <cell r="F54">
            <v>186.4</v>
          </cell>
        </row>
        <row r="55">
          <cell r="F55">
            <v>4</v>
          </cell>
        </row>
        <row r="56">
          <cell r="F56">
            <v>56</v>
          </cell>
        </row>
        <row r="57">
          <cell r="F57">
            <v>91.5</v>
          </cell>
        </row>
        <row r="58">
          <cell r="F58">
            <v>12</v>
          </cell>
        </row>
        <row r="62">
          <cell r="F62">
            <v>186.5</v>
          </cell>
        </row>
        <row r="63">
          <cell r="F63">
            <v>259</v>
          </cell>
        </row>
        <row r="64">
          <cell r="F64">
            <v>69</v>
          </cell>
        </row>
        <row r="65">
          <cell r="F65">
            <v>96</v>
          </cell>
        </row>
        <row r="66">
          <cell r="F66">
            <v>29</v>
          </cell>
        </row>
        <row r="67">
          <cell r="F67">
            <v>13</v>
          </cell>
        </row>
        <row r="68">
          <cell r="F68">
            <v>14</v>
          </cell>
        </row>
        <row r="69">
          <cell r="F69">
            <v>63.6</v>
          </cell>
        </row>
        <row r="71">
          <cell r="F71">
            <v>8</v>
          </cell>
        </row>
        <row r="72">
          <cell r="F72">
            <v>17.2</v>
          </cell>
        </row>
        <row r="75">
          <cell r="F75">
            <v>13</v>
          </cell>
        </row>
        <row r="76">
          <cell r="F76">
            <v>74.5</v>
          </cell>
        </row>
        <row r="77">
          <cell r="F77">
            <v>18</v>
          </cell>
        </row>
        <row r="82">
          <cell r="F82">
            <v>51</v>
          </cell>
        </row>
        <row r="83">
          <cell r="F83">
            <v>4</v>
          </cell>
        </row>
        <row r="86">
          <cell r="F86">
            <v>156.80000000000001</v>
          </cell>
        </row>
        <row r="87">
          <cell r="F87">
            <v>24.5</v>
          </cell>
        </row>
        <row r="88">
          <cell r="F88">
            <v>50</v>
          </cell>
        </row>
        <row r="89">
          <cell r="F89">
            <v>226</v>
          </cell>
        </row>
        <row r="90">
          <cell r="F90">
            <v>46.5</v>
          </cell>
        </row>
        <row r="91">
          <cell r="F91">
            <v>18</v>
          </cell>
        </row>
        <row r="92">
          <cell r="F92">
            <v>42.6</v>
          </cell>
        </row>
        <row r="93">
          <cell r="F93">
            <v>47.6</v>
          </cell>
        </row>
        <row r="95">
          <cell r="F95">
            <v>14</v>
          </cell>
        </row>
        <row r="96">
          <cell r="F96">
            <v>20</v>
          </cell>
        </row>
        <row r="100">
          <cell r="F100">
            <v>3</v>
          </cell>
        </row>
        <row r="101">
          <cell r="F101">
            <v>10</v>
          </cell>
        </row>
        <row r="102">
          <cell r="F102">
            <v>74</v>
          </cell>
        </row>
        <row r="103">
          <cell r="F103">
            <v>50.3</v>
          </cell>
        </row>
        <row r="104">
          <cell r="F104">
            <v>115.8</v>
          </cell>
        </row>
        <row r="106">
          <cell r="F106">
            <v>6</v>
          </cell>
        </row>
        <row r="108">
          <cell r="F108">
            <v>34</v>
          </cell>
        </row>
        <row r="109">
          <cell r="F109">
            <v>6.6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G98" sqref="G98"/>
    </sheetView>
  </sheetViews>
  <sheetFormatPr defaultRowHeight="15" x14ac:dyDescent="0.25"/>
  <cols>
    <col min="1" max="1" width="5.42578125" customWidth="1"/>
    <col min="2" max="2" width="24" customWidth="1"/>
    <col min="3" max="3" width="9.28515625" bestFit="1" customWidth="1"/>
    <col min="4" max="4" width="10.85546875" bestFit="1" customWidth="1"/>
    <col min="5" max="5" width="9.28515625" bestFit="1" customWidth="1"/>
    <col min="6" max="6" width="15.85546875" style="25" customWidth="1"/>
  </cols>
  <sheetData>
    <row r="1" spans="1:6" ht="15.75" thickBot="1" x14ac:dyDescent="0.3">
      <c r="A1" s="2"/>
      <c r="B1" s="4" t="s">
        <v>0</v>
      </c>
      <c r="C1" s="4" t="s">
        <v>180</v>
      </c>
      <c r="D1" s="4"/>
      <c r="E1" s="4"/>
      <c r="F1" s="19"/>
    </row>
    <row r="2" spans="1:6" ht="90" thickBot="1" x14ac:dyDescent="0.3">
      <c r="A2" s="3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20" t="s">
        <v>6</v>
      </c>
    </row>
    <row r="3" spans="1:6" x14ac:dyDescent="0.25">
      <c r="A3" s="8">
        <v>1</v>
      </c>
      <c r="B3" s="7">
        <v>2</v>
      </c>
      <c r="C3" s="7">
        <v>3</v>
      </c>
      <c r="D3" s="7">
        <v>4</v>
      </c>
      <c r="E3" s="7">
        <v>5</v>
      </c>
      <c r="F3" s="21">
        <v>6</v>
      </c>
    </row>
    <row r="4" spans="1:6" ht="15.95" customHeight="1" thickBot="1" x14ac:dyDescent="0.3">
      <c r="A4" s="31" t="s">
        <v>7</v>
      </c>
      <c r="B4" s="32" t="s">
        <v>8</v>
      </c>
      <c r="C4" s="33">
        <v>41</v>
      </c>
      <c r="D4" s="33">
        <v>296.5</v>
      </c>
      <c r="E4" s="33">
        <v>41</v>
      </c>
      <c r="F4" s="34">
        <f>'[1]по 30 сентября ПО 6-10кВ'!F5+'[1]по 30 сентября 0,4кВ'!F5</f>
        <v>271</v>
      </c>
    </row>
    <row r="5" spans="1:6" ht="15.95" customHeight="1" thickBot="1" x14ac:dyDescent="0.3">
      <c r="A5" s="31" t="s">
        <v>9</v>
      </c>
      <c r="B5" s="32" t="s">
        <v>10</v>
      </c>
      <c r="C5" s="33">
        <v>1</v>
      </c>
      <c r="D5" s="33">
        <v>730</v>
      </c>
      <c r="E5" s="33">
        <v>1</v>
      </c>
      <c r="F5" s="34">
        <f>'[1]по 30 сентября ПО 6-10кВ'!F6+'[1]по 30 сентября 0,4кВ'!F6</f>
        <v>440</v>
      </c>
    </row>
    <row r="6" spans="1:6" ht="15.95" customHeight="1" thickBot="1" x14ac:dyDescent="0.3">
      <c r="A6" s="31" t="s">
        <v>11</v>
      </c>
      <c r="B6" s="32" t="s">
        <v>12</v>
      </c>
      <c r="C6" s="33">
        <v>0</v>
      </c>
      <c r="D6" s="33">
        <v>0</v>
      </c>
      <c r="E6" s="33">
        <v>0</v>
      </c>
      <c r="F6" s="34">
        <f>'[1]по 30 сентября ПО 6-10кВ'!F7+'[1]по 30 сентября 0,4кВ'!F7</f>
        <v>0</v>
      </c>
    </row>
    <row r="7" spans="1:6" ht="15.95" customHeight="1" thickBot="1" x14ac:dyDescent="0.3">
      <c r="A7" s="31" t="s">
        <v>13</v>
      </c>
      <c r="B7" s="32" t="s">
        <v>14</v>
      </c>
      <c r="C7" s="33">
        <v>0</v>
      </c>
      <c r="D7" s="33">
        <v>0</v>
      </c>
      <c r="E7" s="33">
        <v>0</v>
      </c>
      <c r="F7" s="34">
        <f>'[1]по 30 сентября ПО 6-10кВ'!F8+'[1]по 30 сентября 0,4кВ'!F8</f>
        <v>0</v>
      </c>
    </row>
    <row r="8" spans="1:6" ht="15.95" customHeight="1" thickBot="1" x14ac:dyDescent="0.3">
      <c r="A8" s="31" t="s">
        <v>15</v>
      </c>
      <c r="B8" s="32" t="s">
        <v>16</v>
      </c>
      <c r="C8" s="33">
        <v>0</v>
      </c>
      <c r="D8" s="33">
        <v>0</v>
      </c>
      <c r="E8" s="33">
        <v>0</v>
      </c>
      <c r="F8" s="34">
        <f>'[1]по 30 сентября ПО 6-10кВ'!F9+'[1]по 30 сентября 0,4кВ'!F9</f>
        <v>105</v>
      </c>
    </row>
    <row r="9" spans="1:6" ht="15.95" customHeight="1" thickBot="1" x14ac:dyDescent="0.3">
      <c r="A9" s="31" t="s">
        <v>17</v>
      </c>
      <c r="B9" s="32" t="s">
        <v>18</v>
      </c>
      <c r="C9" s="33">
        <v>3</v>
      </c>
      <c r="D9" s="33">
        <v>11</v>
      </c>
      <c r="E9" s="33">
        <v>3</v>
      </c>
      <c r="F9" s="34">
        <f>'[1]по 30 сентября ПО 6-10кВ'!F10+'[1]по 30 сентября 0,4кВ'!F10</f>
        <v>14</v>
      </c>
    </row>
    <row r="10" spans="1:6" ht="15.95" customHeight="1" thickBot="1" x14ac:dyDescent="0.3">
      <c r="A10" s="31" t="s">
        <v>19</v>
      </c>
      <c r="B10" s="32" t="s">
        <v>20</v>
      </c>
      <c r="C10" s="33">
        <v>63</v>
      </c>
      <c r="D10" s="33">
        <v>405.1</v>
      </c>
      <c r="E10" s="33">
        <v>63</v>
      </c>
      <c r="F10" s="34">
        <f>'[1]по 30 сентября ПО 6-10кВ'!F11+'[1]по 30 сентября 0,4кВ'!F11</f>
        <v>182.6</v>
      </c>
    </row>
    <row r="11" spans="1:6" ht="15.95" customHeight="1" thickBot="1" x14ac:dyDescent="0.3">
      <c r="A11" s="35" t="s">
        <v>21</v>
      </c>
      <c r="B11" s="32" t="s">
        <v>22</v>
      </c>
      <c r="C11" s="33">
        <v>10</v>
      </c>
      <c r="D11" s="33">
        <v>547.79999999999995</v>
      </c>
      <c r="E11" s="33">
        <v>10</v>
      </c>
      <c r="F11" s="34">
        <f>'[1]по 30 сентября ПО 6-10кВ'!F14+'[1]по 30 сентября 0,4кВ'!F14</f>
        <v>51.45</v>
      </c>
    </row>
    <row r="12" spans="1:6" ht="15.95" customHeight="1" thickBot="1" x14ac:dyDescent="0.3">
      <c r="A12" s="35" t="s">
        <v>23</v>
      </c>
      <c r="B12" s="32" t="s">
        <v>24</v>
      </c>
      <c r="C12" s="33">
        <v>5</v>
      </c>
      <c r="D12" s="33">
        <v>30.7</v>
      </c>
      <c r="E12" s="33">
        <v>3</v>
      </c>
      <c r="F12" s="34">
        <f>'[1]по 30 сентября ПО 6-10кВ'!F15+'[1]по 30 сентября 0,4кВ'!F15</f>
        <v>176.4</v>
      </c>
    </row>
    <row r="13" spans="1:6" ht="15.95" customHeight="1" thickBot="1" x14ac:dyDescent="0.3">
      <c r="A13" s="35" t="s">
        <v>25</v>
      </c>
      <c r="B13" s="32" t="s">
        <v>26</v>
      </c>
      <c r="C13" s="33">
        <v>13</v>
      </c>
      <c r="D13" s="33">
        <v>708.15</v>
      </c>
      <c r="E13" s="33">
        <v>11</v>
      </c>
      <c r="F13" s="34">
        <f>'[1]по 30 сентября ПО 6-10кВ'!F16+'[1]по 30 сентября 0,4кВ'!F16</f>
        <v>0</v>
      </c>
    </row>
    <row r="14" spans="1:6" ht="15.95" customHeight="1" thickBot="1" x14ac:dyDescent="0.3">
      <c r="A14" s="35" t="s">
        <v>27</v>
      </c>
      <c r="B14" s="32" t="s">
        <v>28</v>
      </c>
      <c r="C14" s="33">
        <v>4</v>
      </c>
      <c r="D14" s="33">
        <v>17.899999999999999</v>
      </c>
      <c r="E14" s="33">
        <v>4</v>
      </c>
      <c r="F14" s="34">
        <f>'[1]по 30 сентября ПО 6-10кВ'!F17+'[1]по 30 сентября 0,4кВ'!F17</f>
        <v>0</v>
      </c>
    </row>
    <row r="15" spans="1:6" ht="15.95" customHeight="1" thickBot="1" x14ac:dyDescent="0.3">
      <c r="A15" s="35" t="s">
        <v>29</v>
      </c>
      <c r="B15" s="32" t="s">
        <v>30</v>
      </c>
      <c r="C15" s="33">
        <v>8</v>
      </c>
      <c r="D15" s="33">
        <v>185.65</v>
      </c>
      <c r="E15" s="33">
        <v>4</v>
      </c>
      <c r="F15" s="34">
        <f>'[1]по 30 сентября ПО 6-10кВ'!F18+'[1]по 30 сентября 0,4кВ'!F18</f>
        <v>6.9</v>
      </c>
    </row>
    <row r="16" spans="1:6" ht="15.95" customHeight="1" thickBot="1" x14ac:dyDescent="0.3">
      <c r="A16" s="35" t="s">
        <v>31</v>
      </c>
      <c r="B16" s="32" t="s">
        <v>32</v>
      </c>
      <c r="C16" s="33">
        <v>0</v>
      </c>
      <c r="D16" s="33">
        <v>0</v>
      </c>
      <c r="E16" s="33">
        <v>0</v>
      </c>
      <c r="F16" s="34">
        <f>'[1]по 30 сентября ПО 6-10кВ'!F19+'[1]по 30 сентября 0,4кВ'!F19</f>
        <v>0</v>
      </c>
    </row>
    <row r="17" spans="1:6" ht="15.95" customHeight="1" thickBot="1" x14ac:dyDescent="0.3">
      <c r="A17" s="35" t="s">
        <v>33</v>
      </c>
      <c r="B17" s="32" t="s">
        <v>34</v>
      </c>
      <c r="C17" s="33">
        <v>9</v>
      </c>
      <c r="D17" s="33">
        <v>37.5</v>
      </c>
      <c r="E17" s="33">
        <v>9</v>
      </c>
      <c r="F17" s="34">
        <f>'[1]по 30 сентября ПО 6-10кВ'!F22+'[1]по 30 сентября 0,4кВ'!F22</f>
        <v>39</v>
      </c>
    </row>
    <row r="18" spans="1:6" ht="15.95" customHeight="1" thickBot="1" x14ac:dyDescent="0.3">
      <c r="A18" s="35" t="s">
        <v>35</v>
      </c>
      <c r="B18" s="32" t="s">
        <v>36</v>
      </c>
      <c r="C18" s="33">
        <v>4</v>
      </c>
      <c r="D18" s="33">
        <v>34.5</v>
      </c>
      <c r="E18" s="33">
        <v>4</v>
      </c>
      <c r="F18" s="34">
        <f>'[1]по 30 сентября ПО 6-10кВ'!F23+'[1]по 30 сентября 0,4кВ'!F23</f>
        <v>99.5</v>
      </c>
    </row>
    <row r="19" spans="1:6" ht="15.95" customHeight="1" thickBot="1" x14ac:dyDescent="0.3">
      <c r="A19" s="35" t="s">
        <v>37</v>
      </c>
      <c r="B19" s="32" t="s">
        <v>38</v>
      </c>
      <c r="C19" s="33">
        <v>1</v>
      </c>
      <c r="D19" s="33">
        <v>120</v>
      </c>
      <c r="E19" s="33">
        <v>1</v>
      </c>
      <c r="F19" s="34">
        <f>'[1]по 30 сентября ПО 6-10кВ'!F24+'[1]по 30 сентября 0,4кВ'!F24</f>
        <v>0</v>
      </c>
    </row>
    <row r="20" spans="1:6" ht="15.95" customHeight="1" thickBot="1" x14ac:dyDescent="0.3">
      <c r="A20" s="35" t="s">
        <v>39</v>
      </c>
      <c r="B20" s="32" t="s">
        <v>40</v>
      </c>
      <c r="C20" s="33">
        <v>3</v>
      </c>
      <c r="D20" s="33">
        <v>39</v>
      </c>
      <c r="E20" s="33">
        <v>3</v>
      </c>
      <c r="F20" s="34">
        <f>'[1]по 30 сентября ПО 6-10кВ'!F25+'[1]по 30 сентября 0,4кВ'!F25</f>
        <v>318</v>
      </c>
    </row>
    <row r="21" spans="1:6" ht="15.95" customHeight="1" thickBot="1" x14ac:dyDescent="0.3">
      <c r="A21" s="35" t="s">
        <v>41</v>
      </c>
      <c r="B21" s="32" t="s">
        <v>42</v>
      </c>
      <c r="C21" s="33">
        <v>8</v>
      </c>
      <c r="D21" s="33">
        <v>136.5</v>
      </c>
      <c r="E21" s="33">
        <v>8</v>
      </c>
      <c r="F21" s="34">
        <f>'[1]по 30 сентября ПО 6-10кВ'!F26+'[1]по 30 сентября 0,4кВ'!F26</f>
        <v>50.5</v>
      </c>
    </row>
    <row r="22" spans="1:6" ht="15.95" customHeight="1" thickBot="1" x14ac:dyDescent="0.3">
      <c r="A22" s="35" t="s">
        <v>43</v>
      </c>
      <c r="B22" s="32" t="s">
        <v>44</v>
      </c>
      <c r="C22" s="33">
        <v>2</v>
      </c>
      <c r="D22" s="33">
        <v>8</v>
      </c>
      <c r="E22" s="33">
        <v>2</v>
      </c>
      <c r="F22" s="34">
        <f>'[1]по 30 сентября ПО 6-10кВ'!F27+'[1]по 30 сентября 0,4кВ'!F27</f>
        <v>8</v>
      </c>
    </row>
    <row r="23" spans="1:6" ht="15.95" customHeight="1" thickBot="1" x14ac:dyDescent="0.3">
      <c r="A23" s="35" t="s">
        <v>45</v>
      </c>
      <c r="B23" s="32" t="s">
        <v>46</v>
      </c>
      <c r="C23" s="33">
        <v>3</v>
      </c>
      <c r="D23" s="33">
        <v>15</v>
      </c>
      <c r="E23" s="33">
        <v>3</v>
      </c>
      <c r="F23" s="34">
        <f>'[1]по 30 сентября ПО 6-10кВ'!F28+'[1]по 30 сентября 0,4кВ'!F28</f>
        <v>20</v>
      </c>
    </row>
    <row r="24" spans="1:6" ht="15.95" customHeight="1" thickBot="1" x14ac:dyDescent="0.3">
      <c r="A24" s="35" t="s">
        <v>47</v>
      </c>
      <c r="B24" s="32" t="s">
        <v>48</v>
      </c>
      <c r="C24" s="33">
        <v>0</v>
      </c>
      <c r="D24" s="33">
        <v>0</v>
      </c>
      <c r="E24" s="33">
        <v>0</v>
      </c>
      <c r="F24" s="34">
        <f>'[1]по 30 сентября ПО 6-10кВ'!F29+'[1]по 30 сентября 0,4кВ'!F29</f>
        <v>0</v>
      </c>
    </row>
    <row r="25" spans="1:6" ht="15.95" customHeight="1" thickBot="1" x14ac:dyDescent="0.3">
      <c r="A25" s="35" t="s">
        <v>49</v>
      </c>
      <c r="B25" s="32" t="s">
        <v>50</v>
      </c>
      <c r="C25" s="33">
        <v>1</v>
      </c>
      <c r="D25" s="33">
        <v>15</v>
      </c>
      <c r="E25" s="33">
        <v>1</v>
      </c>
      <c r="F25" s="34">
        <f>'[1]по 30 сентября ПО 6-10кВ'!F30+'[1]по 30 сентября 0,4кВ'!F30</f>
        <v>0</v>
      </c>
    </row>
    <row r="26" spans="1:6" ht="15.95" customHeight="1" thickBot="1" x14ac:dyDescent="0.3">
      <c r="A26" s="35" t="s">
        <v>51</v>
      </c>
      <c r="B26" s="32" t="s">
        <v>52</v>
      </c>
      <c r="C26" s="33">
        <v>10</v>
      </c>
      <c r="D26" s="33">
        <v>44.7</v>
      </c>
      <c r="E26" s="33">
        <v>7</v>
      </c>
      <c r="F26" s="34">
        <f>'[1]по 30 сентября ПО 6-10кВ'!F31+'[1]по 30 сентября 0,4кВ'!F31</f>
        <v>44</v>
      </c>
    </row>
    <row r="27" spans="1:6" ht="15.95" customHeight="1" thickBot="1" x14ac:dyDescent="0.3">
      <c r="A27" s="35"/>
      <c r="B27" s="32" t="s">
        <v>53</v>
      </c>
      <c r="C27" s="33">
        <v>4</v>
      </c>
      <c r="D27" s="33">
        <v>14.5</v>
      </c>
      <c r="E27" s="33">
        <v>4</v>
      </c>
      <c r="F27" s="34">
        <f>'[1]по 30 сентября ПО 6-10кВ'!F32+'[1]по 30 сентября 0,4кВ'!F32</f>
        <v>34.299999999999997</v>
      </c>
    </row>
    <row r="28" spans="1:6" ht="15.95" customHeight="1" thickBot="1" x14ac:dyDescent="0.3">
      <c r="A28" s="35"/>
      <c r="B28" s="32" t="s">
        <v>54</v>
      </c>
      <c r="C28" s="33">
        <v>9</v>
      </c>
      <c r="D28" s="33">
        <v>1429.5</v>
      </c>
      <c r="E28" s="33">
        <v>9</v>
      </c>
      <c r="F28" s="34">
        <f>'[1]по 30 сентября ПО 6-10кВ'!F33+'[1]по 30 сентября 0,4кВ'!F33</f>
        <v>30</v>
      </c>
    </row>
    <row r="29" spans="1:6" ht="15.95" customHeight="1" thickBot="1" x14ac:dyDescent="0.3">
      <c r="A29" s="35" t="s">
        <v>55</v>
      </c>
      <c r="B29" s="32" t="s">
        <v>56</v>
      </c>
      <c r="C29" s="33">
        <v>34</v>
      </c>
      <c r="D29" s="33">
        <v>1021.1</v>
      </c>
      <c r="E29" s="33">
        <v>28</v>
      </c>
      <c r="F29" s="34">
        <f>'[1]по 30 сентября ПО 6-10кВ'!F36+'[1]по 30 сентября 0,4кВ'!F36</f>
        <v>329.2</v>
      </c>
    </row>
    <row r="30" spans="1:6" ht="15.95" customHeight="1" thickBot="1" x14ac:dyDescent="0.3">
      <c r="A30" s="35" t="s">
        <v>57</v>
      </c>
      <c r="B30" s="32" t="s">
        <v>58</v>
      </c>
      <c r="C30" s="33">
        <v>0</v>
      </c>
      <c r="D30" s="33">
        <v>0</v>
      </c>
      <c r="E30" s="33">
        <v>0</v>
      </c>
      <c r="F30" s="34">
        <f>'[1]по 30 сентября ПО 6-10кВ'!F37+'[1]по 30 сентября 0,4кВ'!F37</f>
        <v>13</v>
      </c>
    </row>
    <row r="31" spans="1:6" ht="15.95" customHeight="1" thickBot="1" x14ac:dyDescent="0.3">
      <c r="A31" s="35" t="s">
        <v>59</v>
      </c>
      <c r="B31" s="32" t="s">
        <v>60</v>
      </c>
      <c r="C31" s="33">
        <v>0</v>
      </c>
      <c r="D31" s="33">
        <v>0</v>
      </c>
      <c r="E31" s="33">
        <v>0</v>
      </c>
      <c r="F31" s="34">
        <f>'[1]по 30 сентября ПО 6-10кВ'!F38+'[1]по 30 сентября 0,4кВ'!F38</f>
        <v>0</v>
      </c>
    </row>
    <row r="32" spans="1:6" ht="15.95" customHeight="1" thickBot="1" x14ac:dyDescent="0.3">
      <c r="A32" s="35" t="s">
        <v>61</v>
      </c>
      <c r="B32" s="32" t="s">
        <v>62</v>
      </c>
      <c r="C32" s="33">
        <v>2</v>
      </c>
      <c r="D32" s="33">
        <v>7</v>
      </c>
      <c r="E32" s="33">
        <v>2</v>
      </c>
      <c r="F32" s="34">
        <f>'[1]по 30 сентября ПО 6-10кВ'!F39+'[1]по 30 сентября 0,4кВ'!F39</f>
        <v>23</v>
      </c>
    </row>
    <row r="33" spans="1:6" ht="15.95" customHeight="1" thickBot="1" x14ac:dyDescent="0.3">
      <c r="A33" s="35" t="s">
        <v>63</v>
      </c>
      <c r="B33" s="32" t="s">
        <v>64</v>
      </c>
      <c r="C33" s="33">
        <v>4</v>
      </c>
      <c r="D33" s="33">
        <v>27</v>
      </c>
      <c r="E33" s="33">
        <v>2</v>
      </c>
      <c r="F33" s="34">
        <f>'[1]по 30 сентября ПО 6-10кВ'!F40+'[1]по 30 сентября 0,4кВ'!F40</f>
        <v>34</v>
      </c>
    </row>
    <row r="34" spans="1:6" ht="15.95" customHeight="1" thickBot="1" x14ac:dyDescent="0.3">
      <c r="A34" s="35" t="s">
        <v>65</v>
      </c>
      <c r="B34" s="32" t="s">
        <v>66</v>
      </c>
      <c r="C34" s="33">
        <v>13</v>
      </c>
      <c r="D34" s="33">
        <v>154</v>
      </c>
      <c r="E34" s="33">
        <v>13</v>
      </c>
      <c r="F34" s="34">
        <f>'[1]по 30 сентября ПО 6-10кВ'!F41+'[1]по 30 сентября 0,4кВ'!F41</f>
        <v>79.5</v>
      </c>
    </row>
    <row r="35" spans="1:6" ht="15.95" customHeight="1" thickBot="1" x14ac:dyDescent="0.3">
      <c r="A35" s="35" t="s">
        <v>67</v>
      </c>
      <c r="B35" s="32" t="s">
        <v>68</v>
      </c>
      <c r="C35" s="33">
        <v>2</v>
      </c>
      <c r="D35" s="33">
        <v>11</v>
      </c>
      <c r="E35" s="33">
        <v>3</v>
      </c>
      <c r="F35" s="34">
        <f>'[1]по 30 сентября ПО 6-10кВ'!F42+'[1]по 30 сентября 0,4кВ'!F42</f>
        <v>28</v>
      </c>
    </row>
    <row r="36" spans="1:6" ht="15.95" customHeight="1" thickBot="1" x14ac:dyDescent="0.3">
      <c r="A36" s="35" t="s">
        <v>69</v>
      </c>
      <c r="B36" s="32" t="s">
        <v>70</v>
      </c>
      <c r="C36" s="33">
        <v>2</v>
      </c>
      <c r="D36" s="33">
        <v>14</v>
      </c>
      <c r="E36" s="33">
        <v>1</v>
      </c>
      <c r="F36" s="34">
        <f>'[1]по 30 сентября ПО 6-10кВ'!F43+'[1]по 30 сентября 0,4кВ'!F43</f>
        <v>20</v>
      </c>
    </row>
    <row r="37" spans="1:6" ht="15.95" customHeight="1" thickBot="1" x14ac:dyDescent="0.3">
      <c r="A37" s="35" t="s">
        <v>71</v>
      </c>
      <c r="B37" s="32" t="s">
        <v>72</v>
      </c>
      <c r="C37" s="33">
        <v>0</v>
      </c>
      <c r="D37" s="33">
        <v>0</v>
      </c>
      <c r="E37" s="33">
        <v>1</v>
      </c>
      <c r="F37" s="34">
        <f>'[1]по 30 сентября ПО 6-10кВ'!F44+'[1]по 30 сентября 0,4кВ'!F44</f>
        <v>32</v>
      </c>
    </row>
    <row r="38" spans="1:6" ht="15.95" customHeight="1" thickBot="1" x14ac:dyDescent="0.3">
      <c r="A38" s="35" t="s">
        <v>73</v>
      </c>
      <c r="B38" s="32" t="s">
        <v>74</v>
      </c>
      <c r="C38" s="33">
        <v>37</v>
      </c>
      <c r="D38" s="33">
        <v>2500.1</v>
      </c>
      <c r="E38" s="33">
        <v>37</v>
      </c>
      <c r="F38" s="34">
        <f>'[1]по 30 сентября ПО 6-10кВ'!F47+'[1]по 30 сентября 0,4кВ'!F47</f>
        <v>386.1</v>
      </c>
    </row>
    <row r="39" spans="1:6" ht="15.95" customHeight="1" thickBot="1" x14ac:dyDescent="0.3">
      <c r="A39" s="35" t="s">
        <v>75</v>
      </c>
      <c r="B39" s="32" t="s">
        <v>76</v>
      </c>
      <c r="C39" s="33">
        <v>3</v>
      </c>
      <c r="D39" s="33">
        <v>18.5</v>
      </c>
      <c r="E39" s="33">
        <v>3</v>
      </c>
      <c r="F39" s="34">
        <f>'[1]по 30 сентября ПО 6-10кВ'!F48+'[1]по 30 сентября 0,4кВ'!F48</f>
        <v>10.5</v>
      </c>
    </row>
    <row r="40" spans="1:6" ht="15.95" customHeight="1" thickBot="1" x14ac:dyDescent="0.3">
      <c r="A40" s="35" t="s">
        <v>77</v>
      </c>
      <c r="B40" s="32" t="s">
        <v>78</v>
      </c>
      <c r="C40" s="33">
        <v>4</v>
      </c>
      <c r="D40" s="33">
        <v>370</v>
      </c>
      <c r="E40" s="33">
        <v>4</v>
      </c>
      <c r="F40" s="34">
        <f>'[1]по 30 сентября ПО 6-10кВ'!F49+'[1]по 30 сентября 0,4кВ'!F49</f>
        <v>25</v>
      </c>
    </row>
    <row r="41" spans="1:6" ht="15.95" customHeight="1" thickBot="1" x14ac:dyDescent="0.3">
      <c r="A41" s="35" t="s">
        <v>79</v>
      </c>
      <c r="B41" s="32" t="s">
        <v>80</v>
      </c>
      <c r="C41" s="33">
        <v>0</v>
      </c>
      <c r="D41" s="33">
        <v>0</v>
      </c>
      <c r="E41" s="33">
        <v>0</v>
      </c>
      <c r="F41" s="34">
        <f>'[1]по 30 сентября ПО 6-10кВ'!F50+'[1]по 30 сентября 0,4кВ'!F50</f>
        <v>10</v>
      </c>
    </row>
    <row r="42" spans="1:6" ht="15.95" customHeight="1" thickBot="1" x14ac:dyDescent="0.3">
      <c r="A42" s="35" t="s">
        <v>81</v>
      </c>
      <c r="B42" s="32" t="s">
        <v>82</v>
      </c>
      <c r="C42" s="33">
        <v>2</v>
      </c>
      <c r="D42" s="33">
        <v>30</v>
      </c>
      <c r="E42" s="33">
        <v>2</v>
      </c>
      <c r="F42" s="34">
        <f>'[1]по 30 сентября ПО 6-10кВ'!F51+'[1]по 30 сентября 0,4кВ'!F51</f>
        <v>33.5</v>
      </c>
    </row>
    <row r="43" spans="1:6" ht="15.95" customHeight="1" thickBot="1" x14ac:dyDescent="0.3">
      <c r="A43" s="35" t="s">
        <v>83</v>
      </c>
      <c r="B43" s="32" t="s">
        <v>84</v>
      </c>
      <c r="C43" s="33">
        <v>37</v>
      </c>
      <c r="D43" s="33">
        <v>2727.5</v>
      </c>
      <c r="E43" s="33">
        <v>37</v>
      </c>
      <c r="F43" s="34">
        <f>'[1]по 30 сентября ПО 6-10кВ'!F54+'[1]по 30 сентября 0,4кВ'!F54</f>
        <v>776.4</v>
      </c>
    </row>
    <row r="44" spans="1:6" ht="15.95" customHeight="1" thickBot="1" x14ac:dyDescent="0.3">
      <c r="A44" s="35" t="s">
        <v>85</v>
      </c>
      <c r="B44" s="32" t="s">
        <v>86</v>
      </c>
      <c r="C44" s="33">
        <v>1</v>
      </c>
      <c r="D44" s="33">
        <v>15</v>
      </c>
      <c r="E44" s="33">
        <v>1</v>
      </c>
      <c r="F44" s="34">
        <f>'[1]по 30 сентября ПО 6-10кВ'!F55+'[1]по 30 сентября 0,4кВ'!F55</f>
        <v>69</v>
      </c>
    </row>
    <row r="45" spans="1:6" ht="15.95" customHeight="1" thickBot="1" x14ac:dyDescent="0.3">
      <c r="A45" s="35" t="s">
        <v>87</v>
      </c>
      <c r="B45" s="32" t="s">
        <v>88</v>
      </c>
      <c r="C45" s="33">
        <v>2</v>
      </c>
      <c r="D45" s="33">
        <v>17</v>
      </c>
      <c r="E45" s="33">
        <v>2</v>
      </c>
      <c r="F45" s="34">
        <f>'[1]по 30 сентября ПО 6-10кВ'!F56+'[1]по 30 сентября 0,4кВ'!F56</f>
        <v>56</v>
      </c>
    </row>
    <row r="46" spans="1:6" ht="15.95" customHeight="1" thickBot="1" x14ac:dyDescent="0.3">
      <c r="A46" s="35" t="s">
        <v>89</v>
      </c>
      <c r="B46" s="32" t="s">
        <v>90</v>
      </c>
      <c r="C46" s="33">
        <v>12</v>
      </c>
      <c r="D46" s="33">
        <v>53</v>
      </c>
      <c r="E46" s="33">
        <v>12</v>
      </c>
      <c r="F46" s="34">
        <f>'[1]по 30 сентября ПО 6-10кВ'!F57+'[1]по 30 сентября 0,4кВ'!F57</f>
        <v>91.5</v>
      </c>
    </row>
    <row r="47" spans="1:6" ht="15.95" customHeight="1" thickBot="1" x14ac:dyDescent="0.3">
      <c r="A47" s="35" t="s">
        <v>91</v>
      </c>
      <c r="B47" s="32" t="s">
        <v>92</v>
      </c>
      <c r="C47" s="33">
        <v>1</v>
      </c>
      <c r="D47" s="33">
        <v>3</v>
      </c>
      <c r="E47" s="33">
        <v>1</v>
      </c>
      <c r="F47" s="34">
        <f>'[1]по 30 сентября ПО 6-10кВ'!F58+'[1]по 30 сентября 0,4кВ'!F58</f>
        <v>12</v>
      </c>
    </row>
    <row r="48" spans="1:6" ht="15.95" customHeight="1" thickBot="1" x14ac:dyDescent="0.3">
      <c r="A48" s="35" t="s">
        <v>93</v>
      </c>
      <c r="B48" s="32" t="s">
        <v>94</v>
      </c>
      <c r="C48" s="33">
        <v>1</v>
      </c>
      <c r="D48" s="33">
        <v>10</v>
      </c>
      <c r="E48" s="33">
        <v>1</v>
      </c>
      <c r="F48" s="34">
        <f>'[1]по 30 сентября ПО 6-10кВ'!F59+'[1]по 30 сентября 0,4кВ'!F59</f>
        <v>0</v>
      </c>
    </row>
    <row r="49" spans="1:8" ht="15.95" customHeight="1" thickBot="1" x14ac:dyDescent="0.3">
      <c r="A49" s="35" t="s">
        <v>95</v>
      </c>
      <c r="B49" s="32" t="s">
        <v>96</v>
      </c>
      <c r="C49" s="33">
        <v>44</v>
      </c>
      <c r="D49" s="33">
        <v>3741</v>
      </c>
      <c r="E49" s="33">
        <v>42</v>
      </c>
      <c r="F49" s="34">
        <f>'[1]по 30 сентября ПО 6-10кВ'!F62+'[1]по 30 сентября 0,4кВ'!F62</f>
        <v>1345.5</v>
      </c>
    </row>
    <row r="50" spans="1:8" ht="15.95" customHeight="1" thickBot="1" x14ac:dyDescent="0.3">
      <c r="A50" s="35" t="s">
        <v>97</v>
      </c>
      <c r="B50" s="32" t="s">
        <v>98</v>
      </c>
      <c r="C50" s="33">
        <v>61</v>
      </c>
      <c r="D50" s="33">
        <v>3715.6</v>
      </c>
      <c r="E50" s="33">
        <v>50</v>
      </c>
      <c r="F50" s="34">
        <f>'[1]по 30 сентября ПО 6-10кВ'!F63+'[1]по 30 сентября 0,4кВ'!F63</f>
        <v>354</v>
      </c>
    </row>
    <row r="51" spans="1:8" ht="15.95" customHeight="1" thickBot="1" x14ac:dyDescent="0.3">
      <c r="A51" s="35" t="s">
        <v>99</v>
      </c>
      <c r="B51" s="32" t="s">
        <v>100</v>
      </c>
      <c r="C51" s="33">
        <v>18</v>
      </c>
      <c r="D51" s="33">
        <v>75</v>
      </c>
      <c r="E51" s="33">
        <v>18</v>
      </c>
      <c r="F51" s="34">
        <f>'[1]по 30 сентября ПО 6-10кВ'!F64+'[1]по 30 сентября 0,4кВ'!F64</f>
        <v>132</v>
      </c>
    </row>
    <row r="52" spans="1:8" ht="15.95" customHeight="1" thickBot="1" x14ac:dyDescent="0.3">
      <c r="A52" s="35" t="s">
        <v>101</v>
      </c>
      <c r="B52" s="32" t="s">
        <v>102</v>
      </c>
      <c r="C52" s="33">
        <v>73</v>
      </c>
      <c r="D52" s="33">
        <v>329</v>
      </c>
      <c r="E52" s="33">
        <v>73</v>
      </c>
      <c r="F52" s="34">
        <f>'[1]по 30 сентября ПО 6-10кВ'!F65+'[1]по 30 сентября 0,4кВ'!F65</f>
        <v>126</v>
      </c>
    </row>
    <row r="53" spans="1:8" ht="15.95" customHeight="1" thickBot="1" x14ac:dyDescent="0.3">
      <c r="A53" s="35" t="s">
        <v>103</v>
      </c>
      <c r="B53" s="32" t="s">
        <v>104</v>
      </c>
      <c r="C53" s="33">
        <v>7</v>
      </c>
      <c r="D53" s="33">
        <v>29</v>
      </c>
      <c r="E53" s="33">
        <v>7</v>
      </c>
      <c r="F53" s="34">
        <f>'[1]по 30 сентября ПО 6-10кВ'!F66+'[1]по 30 сентября 0,4кВ'!F66</f>
        <v>29</v>
      </c>
    </row>
    <row r="54" spans="1:8" ht="15.95" customHeight="1" thickBot="1" x14ac:dyDescent="0.3">
      <c r="A54" s="35" t="s">
        <v>105</v>
      </c>
      <c r="B54" s="32" t="s">
        <v>106</v>
      </c>
      <c r="C54" s="33">
        <v>3</v>
      </c>
      <c r="D54" s="33">
        <v>13</v>
      </c>
      <c r="E54" s="33">
        <v>3</v>
      </c>
      <c r="F54" s="34">
        <f>'[1]по 30 сентября ПО 6-10кВ'!F67+'[1]по 30 сентября 0,4кВ'!F67</f>
        <v>28</v>
      </c>
    </row>
    <row r="55" spans="1:8" ht="15.95" customHeight="1" thickBot="1" x14ac:dyDescent="0.3">
      <c r="A55" s="35" t="s">
        <v>107</v>
      </c>
      <c r="B55" s="32" t="s">
        <v>108</v>
      </c>
      <c r="C55" s="33">
        <v>4</v>
      </c>
      <c r="D55" s="33">
        <v>14</v>
      </c>
      <c r="E55" s="33">
        <v>4</v>
      </c>
      <c r="F55" s="34">
        <f>'[1]по 30 сентября ПО 6-10кВ'!F68+'[1]по 30 сентября 0,4кВ'!F68</f>
        <v>14</v>
      </c>
    </row>
    <row r="56" spans="1:8" ht="15.95" customHeight="1" thickBot="1" x14ac:dyDescent="0.3">
      <c r="A56" s="35" t="s">
        <v>109</v>
      </c>
      <c r="B56" s="32" t="s">
        <v>110</v>
      </c>
      <c r="C56" s="33">
        <v>15</v>
      </c>
      <c r="D56" s="33">
        <v>78.599999999999994</v>
      </c>
      <c r="E56" s="33">
        <v>15</v>
      </c>
      <c r="F56" s="34">
        <f>'[1]по 30 сентября ПО 6-10кВ'!F69+'[1]по 30 сентября 0,4кВ'!F69</f>
        <v>85.6</v>
      </c>
    </row>
    <row r="57" spans="1:8" ht="15.95" customHeight="1" thickBot="1" x14ac:dyDescent="0.3">
      <c r="A57" s="35" t="s">
        <v>111</v>
      </c>
      <c r="B57" s="32" t="s">
        <v>112</v>
      </c>
      <c r="C57" s="33">
        <v>28</v>
      </c>
      <c r="D57" s="33">
        <v>1881.7</v>
      </c>
      <c r="E57" s="33">
        <v>28</v>
      </c>
      <c r="F57" s="34">
        <v>386.7</v>
      </c>
      <c r="G57" s="26"/>
      <c r="H57" s="27"/>
    </row>
    <row r="58" spans="1:8" ht="15.95" customHeight="1" thickBot="1" x14ac:dyDescent="0.3">
      <c r="A58" s="35">
        <v>54</v>
      </c>
      <c r="B58" s="32" t="s">
        <v>113</v>
      </c>
      <c r="C58" s="33">
        <v>2</v>
      </c>
      <c r="D58" s="33">
        <v>8</v>
      </c>
      <c r="E58" s="33">
        <v>2</v>
      </c>
      <c r="F58" s="34">
        <f>'[1]по 30 сентября ПО 6-10кВ'!F71+'[1]по 30 сентября 0,4кВ'!F71</f>
        <v>8</v>
      </c>
    </row>
    <row r="59" spans="1:8" ht="15.95" customHeight="1" thickBot="1" x14ac:dyDescent="0.3">
      <c r="A59" s="36">
        <v>55</v>
      </c>
      <c r="B59" s="32" t="s">
        <v>114</v>
      </c>
      <c r="C59" s="33">
        <v>3</v>
      </c>
      <c r="D59" s="33">
        <v>22.2</v>
      </c>
      <c r="E59" s="33">
        <v>3</v>
      </c>
      <c r="F59" s="34">
        <f>'[1]по 30 сентября ПО 6-10кВ'!F72+'[1]по 30 сентября 0,4кВ'!F72</f>
        <v>17.2</v>
      </c>
    </row>
    <row r="60" spans="1:8" ht="15.95" customHeight="1" thickBot="1" x14ac:dyDescent="0.3">
      <c r="A60" s="35" t="s">
        <v>115</v>
      </c>
      <c r="B60" s="32" t="s">
        <v>116</v>
      </c>
      <c r="C60" s="33">
        <v>8</v>
      </c>
      <c r="D60" s="33">
        <v>102</v>
      </c>
      <c r="E60" s="33">
        <v>7</v>
      </c>
      <c r="F60" s="34">
        <f>'[1]по 30 сентября ПО 6-10кВ'!F75+'[1]по 30 сентября 0,4кВ'!F75</f>
        <v>1115</v>
      </c>
    </row>
    <row r="61" spans="1:8" ht="15.95" customHeight="1" thickBot="1" x14ac:dyDescent="0.3">
      <c r="A61" s="35" t="s">
        <v>117</v>
      </c>
      <c r="B61" s="32" t="s">
        <v>118</v>
      </c>
      <c r="C61" s="33">
        <v>21</v>
      </c>
      <c r="D61" s="33">
        <v>135.30000000000001</v>
      </c>
      <c r="E61" s="33">
        <v>19</v>
      </c>
      <c r="F61" s="34">
        <f>'[1]по 30 сентября ПО 6-10кВ'!F76+'[1]по 30 сентября 0,4кВ'!F76</f>
        <v>74.5</v>
      </c>
    </row>
    <row r="62" spans="1:8" ht="15.95" customHeight="1" thickBot="1" x14ac:dyDescent="0.3">
      <c r="A62" s="35" t="s">
        <v>119</v>
      </c>
      <c r="B62" s="32" t="s">
        <v>120</v>
      </c>
      <c r="C62" s="33">
        <v>9</v>
      </c>
      <c r="D62" s="33">
        <v>47</v>
      </c>
      <c r="E62" s="33">
        <v>8</v>
      </c>
      <c r="F62" s="34">
        <f>'[1]по 30 сентября ПО 6-10кВ'!F77+'[1]по 30 сентября 0,4кВ'!F77</f>
        <v>18</v>
      </c>
    </row>
    <row r="63" spans="1:8" ht="15.95" customHeight="1" thickBot="1" x14ac:dyDescent="0.3">
      <c r="A63" s="35" t="s">
        <v>121</v>
      </c>
      <c r="B63" s="32" t="s">
        <v>94</v>
      </c>
      <c r="C63" s="33">
        <v>0</v>
      </c>
      <c r="D63" s="33">
        <v>0</v>
      </c>
      <c r="E63" s="33">
        <v>0</v>
      </c>
      <c r="F63" s="34">
        <f>'[1]по 30 сентября ПО 6-10кВ'!F78+'[1]по 30 сентября 0,4кВ'!F78</f>
        <v>10</v>
      </c>
    </row>
    <row r="64" spans="1:8" ht="15.95" customHeight="1" thickBot="1" x14ac:dyDescent="0.3">
      <c r="A64" s="35" t="s">
        <v>122</v>
      </c>
      <c r="B64" s="32" t="s">
        <v>123</v>
      </c>
      <c r="C64" s="33">
        <v>0</v>
      </c>
      <c r="D64" s="33">
        <v>0</v>
      </c>
      <c r="E64" s="33">
        <v>0</v>
      </c>
      <c r="F64" s="34">
        <f>'[1]по 30 сентября ПО 6-10кВ'!F79+'[1]по 30 сентября 0,4кВ'!F79</f>
        <v>0</v>
      </c>
    </row>
    <row r="65" spans="1:6" ht="15.95" customHeight="1" thickBot="1" x14ac:dyDescent="0.3">
      <c r="A65" s="35" t="s">
        <v>124</v>
      </c>
      <c r="B65" s="32" t="s">
        <v>125</v>
      </c>
      <c r="C65" s="33">
        <v>0</v>
      </c>
      <c r="D65" s="33">
        <v>0</v>
      </c>
      <c r="E65" s="33">
        <v>0</v>
      </c>
      <c r="F65" s="34">
        <f>'[1]по 30 сентября ПО 6-10кВ'!F80+'[1]по 30 сентября 0,4кВ'!F80</f>
        <v>0</v>
      </c>
    </row>
    <row r="66" spans="1:6" ht="15.95" customHeight="1" thickBot="1" x14ac:dyDescent="0.3">
      <c r="A66" s="35" t="s">
        <v>126</v>
      </c>
      <c r="B66" s="32" t="s">
        <v>127</v>
      </c>
      <c r="C66" s="33">
        <v>0</v>
      </c>
      <c r="D66" s="33">
        <v>0</v>
      </c>
      <c r="E66" s="33">
        <v>0</v>
      </c>
      <c r="F66" s="34">
        <f>'[1]по 30 сентября ПО 6-10кВ'!F81+'[1]по 30 сентября 0,4кВ'!F81</f>
        <v>0</v>
      </c>
    </row>
    <row r="67" spans="1:6" ht="15.95" customHeight="1" thickBot="1" x14ac:dyDescent="0.3">
      <c r="A67" s="35" t="s">
        <v>128</v>
      </c>
      <c r="B67" s="32" t="s">
        <v>129</v>
      </c>
      <c r="C67" s="33">
        <v>6</v>
      </c>
      <c r="D67" s="33">
        <v>36</v>
      </c>
      <c r="E67" s="33">
        <v>6</v>
      </c>
      <c r="F67" s="34">
        <f>'[1]по 30 сентября ПО 6-10кВ'!F82+'[1]по 30 сентября 0,4кВ'!F82</f>
        <v>53</v>
      </c>
    </row>
    <row r="68" spans="1:6" ht="15.95" customHeight="1" thickBot="1" x14ac:dyDescent="0.3">
      <c r="A68" s="35" t="s">
        <v>130</v>
      </c>
      <c r="B68" s="32" t="s">
        <v>131</v>
      </c>
      <c r="C68" s="33">
        <v>3</v>
      </c>
      <c r="D68" s="33">
        <v>210</v>
      </c>
      <c r="E68" s="33">
        <v>3</v>
      </c>
      <c r="F68" s="34">
        <f>'[1]по 30 сентября ПО 6-10кВ'!F83+'[1]по 30 сентября 0,4кВ'!F83</f>
        <v>4</v>
      </c>
    </row>
    <row r="69" spans="1:6" ht="15.95" customHeight="1" thickBot="1" x14ac:dyDescent="0.3">
      <c r="A69" s="35" t="s">
        <v>132</v>
      </c>
      <c r="B69" s="32" t="s">
        <v>133</v>
      </c>
      <c r="C69" s="33">
        <v>51</v>
      </c>
      <c r="D69" s="33">
        <v>277</v>
      </c>
      <c r="E69" s="33">
        <v>37</v>
      </c>
      <c r="F69" s="34">
        <f>'[1]по 30 сентября ПО 6-10кВ'!F86+'[1]по 30 сентября 0,4кВ'!F86</f>
        <v>222.8</v>
      </c>
    </row>
    <row r="70" spans="1:6" ht="15.95" customHeight="1" thickBot="1" x14ac:dyDescent="0.3">
      <c r="A70" s="35" t="s">
        <v>134</v>
      </c>
      <c r="B70" s="32" t="s">
        <v>135</v>
      </c>
      <c r="C70" s="33">
        <v>9</v>
      </c>
      <c r="D70" s="33">
        <v>27.5</v>
      </c>
      <c r="E70" s="33">
        <v>4</v>
      </c>
      <c r="F70" s="34">
        <f>'[1]по 30 сентября ПО 6-10кВ'!F87+'[1]по 30 сентября 0,4кВ'!F87</f>
        <v>24.5</v>
      </c>
    </row>
    <row r="71" spans="1:6" ht="15.95" customHeight="1" thickBot="1" x14ac:dyDescent="0.3">
      <c r="A71" s="35" t="s">
        <v>136</v>
      </c>
      <c r="B71" s="32" t="s">
        <v>137</v>
      </c>
      <c r="C71" s="33">
        <v>9</v>
      </c>
      <c r="D71" s="33">
        <v>56</v>
      </c>
      <c r="E71" s="33">
        <v>9</v>
      </c>
      <c r="F71" s="34">
        <f>'[1]по 30 сентября ПО 6-10кВ'!F88+'[1]по 30 сентября 0,4кВ'!F88</f>
        <v>200.35</v>
      </c>
    </row>
    <row r="72" spans="1:6" ht="15.95" customHeight="1" thickBot="1" x14ac:dyDescent="0.3">
      <c r="A72" s="35" t="s">
        <v>138</v>
      </c>
      <c r="B72" s="32" t="s">
        <v>139</v>
      </c>
      <c r="C72" s="33">
        <v>34</v>
      </c>
      <c r="D72" s="33">
        <v>2178</v>
      </c>
      <c r="E72" s="33">
        <v>33</v>
      </c>
      <c r="F72" s="34">
        <f>'[1]по 30 сентября ПО 6-10кВ'!F89+'[1]по 30 сентября 0,4кВ'!F89</f>
        <v>226</v>
      </c>
    </row>
    <row r="73" spans="1:6" ht="15.95" customHeight="1" thickBot="1" x14ac:dyDescent="0.3">
      <c r="A73" s="35" t="s">
        <v>140</v>
      </c>
      <c r="B73" s="32" t="s">
        <v>141</v>
      </c>
      <c r="C73" s="33">
        <v>19</v>
      </c>
      <c r="D73" s="33">
        <v>1272</v>
      </c>
      <c r="E73" s="33">
        <v>9</v>
      </c>
      <c r="F73" s="34">
        <f>'[1]по 30 сентября ПО 6-10кВ'!F90+'[1]по 30 сентября 0,4кВ'!F90</f>
        <v>246.5</v>
      </c>
    </row>
    <row r="74" spans="1:6" ht="15.95" customHeight="1" thickBot="1" x14ac:dyDescent="0.3">
      <c r="A74" s="35" t="s">
        <v>142</v>
      </c>
      <c r="B74" s="32" t="s">
        <v>143</v>
      </c>
      <c r="C74" s="33">
        <v>4</v>
      </c>
      <c r="D74" s="33">
        <v>38</v>
      </c>
      <c r="E74" s="33">
        <v>4</v>
      </c>
      <c r="F74" s="34">
        <f>'[1]по 30 сентября ПО 6-10кВ'!F91+'[1]по 30 сентября 0,4кВ'!F91</f>
        <v>178</v>
      </c>
    </row>
    <row r="75" spans="1:6" ht="15.95" customHeight="1" thickBot="1" x14ac:dyDescent="0.3">
      <c r="A75" s="35" t="s">
        <v>144</v>
      </c>
      <c r="B75" s="32" t="s">
        <v>145</v>
      </c>
      <c r="C75" s="33">
        <v>5</v>
      </c>
      <c r="D75" s="33">
        <v>27.6</v>
      </c>
      <c r="E75" s="33">
        <v>5</v>
      </c>
      <c r="F75" s="34">
        <f>'[1]по 30 сентября ПО 6-10кВ'!F92+'[1]по 30 сентября 0,4кВ'!F92</f>
        <v>67.599999999999994</v>
      </c>
    </row>
    <row r="76" spans="1:6" ht="15.95" customHeight="1" thickBot="1" x14ac:dyDescent="0.3">
      <c r="A76" s="35" t="s">
        <v>146</v>
      </c>
      <c r="B76" s="32" t="s">
        <v>147</v>
      </c>
      <c r="C76" s="33">
        <v>9</v>
      </c>
      <c r="D76" s="33">
        <v>92.6</v>
      </c>
      <c r="E76" s="33">
        <v>9</v>
      </c>
      <c r="F76" s="34">
        <f>'[1]по 30 сентября ПО 6-10кВ'!F93+'[1]по 30 сентября 0,4кВ'!F93</f>
        <v>69.599999999999994</v>
      </c>
    </row>
    <row r="77" spans="1:6" ht="15.95" customHeight="1" thickBot="1" x14ac:dyDescent="0.3">
      <c r="A77" s="35" t="s">
        <v>148</v>
      </c>
      <c r="B77" s="32" t="s">
        <v>149</v>
      </c>
      <c r="C77" s="33">
        <v>1</v>
      </c>
      <c r="D77" s="33">
        <v>30</v>
      </c>
      <c r="E77" s="33">
        <v>1</v>
      </c>
      <c r="F77" s="34">
        <f>'[1]по 30 сентября ПО 6-10кВ'!F94+'[1]по 30 сентября 0,4кВ'!F94</f>
        <v>0</v>
      </c>
    </row>
    <row r="78" spans="1:6" ht="15.95" customHeight="1" thickBot="1" x14ac:dyDescent="0.3">
      <c r="A78" s="35" t="s">
        <v>150</v>
      </c>
      <c r="B78" s="32" t="s">
        <v>151</v>
      </c>
      <c r="C78" s="33">
        <v>5</v>
      </c>
      <c r="D78" s="33">
        <v>17</v>
      </c>
      <c r="E78" s="33">
        <v>4</v>
      </c>
      <c r="F78" s="34">
        <f>'[1]по 30 сентября ПО 6-10кВ'!F95+'[1]по 30 сентября 0,4кВ'!F95</f>
        <v>34</v>
      </c>
    </row>
    <row r="79" spans="1:6" ht="15.95" customHeight="1" thickBot="1" x14ac:dyDescent="0.3">
      <c r="A79" s="35" t="s">
        <v>152</v>
      </c>
      <c r="B79" s="32" t="s">
        <v>153</v>
      </c>
      <c r="C79" s="33">
        <v>6</v>
      </c>
      <c r="D79" s="33">
        <v>21</v>
      </c>
      <c r="E79" s="33">
        <v>6</v>
      </c>
      <c r="F79" s="34">
        <f>'[1]по 30 сентября ПО 6-10кВ'!F96+'[1]по 30 сентября 0,4кВ'!F96</f>
        <v>65</v>
      </c>
    </row>
    <row r="80" spans="1:6" ht="15.95" customHeight="1" thickBot="1" x14ac:dyDescent="0.3">
      <c r="A80" s="35" t="s">
        <v>154</v>
      </c>
      <c r="B80" s="37" t="s">
        <v>155</v>
      </c>
      <c r="C80" s="33">
        <v>0</v>
      </c>
      <c r="D80" s="33">
        <v>0</v>
      </c>
      <c r="E80" s="33">
        <v>0</v>
      </c>
      <c r="F80" s="34">
        <f>'[1]по 30 сентября ПО 6-10кВ'!F99+'[1]по 30 сентября 0,4кВ'!F99</f>
        <v>0</v>
      </c>
    </row>
    <row r="81" spans="1:6" ht="15.95" customHeight="1" thickBot="1" x14ac:dyDescent="0.3">
      <c r="A81" s="35" t="s">
        <v>156</v>
      </c>
      <c r="B81" s="37" t="s">
        <v>157</v>
      </c>
      <c r="C81" s="33">
        <v>1</v>
      </c>
      <c r="D81" s="33">
        <v>3</v>
      </c>
      <c r="E81" s="33">
        <v>1</v>
      </c>
      <c r="F81" s="34">
        <f>'[1]по 30 сентября ПО 6-10кВ'!F100+'[1]по 30 сентября 0,4кВ'!F100</f>
        <v>3</v>
      </c>
    </row>
    <row r="82" spans="1:6" ht="15.95" customHeight="1" thickBot="1" x14ac:dyDescent="0.3">
      <c r="A82" s="35" t="s">
        <v>158</v>
      </c>
      <c r="B82" s="37" t="s">
        <v>159</v>
      </c>
      <c r="C82" s="33">
        <v>5</v>
      </c>
      <c r="D82" s="33">
        <v>10</v>
      </c>
      <c r="E82" s="33">
        <v>5</v>
      </c>
      <c r="F82" s="34">
        <f>'[1]по 30 сентября ПО 6-10кВ'!F101+'[1]по 30 сентября 0,4кВ'!F101</f>
        <v>10</v>
      </c>
    </row>
    <row r="83" spans="1:6" ht="15.95" customHeight="1" thickBot="1" x14ac:dyDescent="0.3">
      <c r="A83" s="35" t="s">
        <v>160</v>
      </c>
      <c r="B83" s="37" t="s">
        <v>161</v>
      </c>
      <c r="C83" s="33">
        <v>29</v>
      </c>
      <c r="D83" s="33">
        <v>690.7</v>
      </c>
      <c r="E83" s="33">
        <v>21</v>
      </c>
      <c r="F83" s="34">
        <f>'[1]по 30 сентября ПО 6-10кВ'!F102+'[1]по 30 сентября 0,4кВ'!F102</f>
        <v>168</v>
      </c>
    </row>
    <row r="84" spans="1:6" ht="15.95" customHeight="1" thickBot="1" x14ac:dyDescent="0.3">
      <c r="A84" s="35" t="s">
        <v>162</v>
      </c>
      <c r="B84" s="37" t="s">
        <v>163</v>
      </c>
      <c r="C84" s="33">
        <v>17</v>
      </c>
      <c r="D84" s="33">
        <v>53.3</v>
      </c>
      <c r="E84" s="33">
        <v>17</v>
      </c>
      <c r="F84" s="34">
        <f>'[1]по 30 сентября ПО 6-10кВ'!F103+'[1]по 30 сентября 0,4кВ'!F103</f>
        <v>50.3</v>
      </c>
    </row>
    <row r="85" spans="1:6" ht="15.95" customHeight="1" thickBot="1" x14ac:dyDescent="0.3">
      <c r="A85" s="35" t="s">
        <v>164</v>
      </c>
      <c r="B85" s="37" t="s">
        <v>165</v>
      </c>
      <c r="C85" s="33">
        <v>29</v>
      </c>
      <c r="D85" s="33">
        <v>346.5</v>
      </c>
      <c r="E85" s="33">
        <v>35</v>
      </c>
      <c r="F85" s="34">
        <f>'[1]по 30 сентября ПО 6-10кВ'!F104+'[1]по 30 сентября 0,4кВ'!F104</f>
        <v>130.80000000000001</v>
      </c>
    </row>
    <row r="86" spans="1:6" ht="15.95" customHeight="1" thickBot="1" x14ac:dyDescent="0.3">
      <c r="A86" s="35" t="s">
        <v>166</v>
      </c>
      <c r="B86" s="37" t="s">
        <v>167</v>
      </c>
      <c r="C86" s="33">
        <v>0</v>
      </c>
      <c r="D86" s="33">
        <v>0</v>
      </c>
      <c r="E86" s="33">
        <v>0</v>
      </c>
      <c r="F86" s="34">
        <f>'[1]по 30 сентября ПО 6-10кВ'!F105+'[1]по 30 сентября 0,4кВ'!F105</f>
        <v>0</v>
      </c>
    </row>
    <row r="87" spans="1:6" ht="15.95" customHeight="1" thickBot="1" x14ac:dyDescent="0.3">
      <c r="A87" s="35" t="s">
        <v>168</v>
      </c>
      <c r="B87" s="37" t="s">
        <v>169</v>
      </c>
      <c r="C87" s="33">
        <v>19</v>
      </c>
      <c r="D87" s="33">
        <v>62</v>
      </c>
      <c r="E87" s="33">
        <v>2</v>
      </c>
      <c r="F87" s="34">
        <f>'[1]по 30 сентября ПО 6-10кВ'!F106+'[1]по 30 сентября 0,4кВ'!F106</f>
        <v>6</v>
      </c>
    </row>
    <row r="88" spans="1:6" ht="15.95" customHeight="1" thickBot="1" x14ac:dyDescent="0.3">
      <c r="A88" s="35" t="s">
        <v>170</v>
      </c>
      <c r="B88" s="37" t="s">
        <v>171</v>
      </c>
      <c r="C88" s="33">
        <v>0</v>
      </c>
      <c r="D88" s="33">
        <v>0</v>
      </c>
      <c r="E88" s="33">
        <v>0</v>
      </c>
      <c r="F88" s="34">
        <f>'[1]по 30 сентября ПО 6-10кВ'!F107+'[1]по 30 сентября 0,4кВ'!F107</f>
        <v>0</v>
      </c>
    </row>
    <row r="89" spans="1:6" ht="15.95" customHeight="1" x14ac:dyDescent="0.25">
      <c r="A89" s="38" t="s">
        <v>172</v>
      </c>
      <c r="B89" s="37" t="s">
        <v>173</v>
      </c>
      <c r="C89" s="33">
        <v>11</v>
      </c>
      <c r="D89" s="33">
        <v>38.5</v>
      </c>
      <c r="E89" s="33">
        <v>10</v>
      </c>
      <c r="F89" s="34">
        <f>'[1]по 30 сентября ПО 6-10кВ'!F108+'[1]по 30 сентября 0,4кВ'!F108</f>
        <v>169.5</v>
      </c>
    </row>
    <row r="90" spans="1:6" ht="15.95" customHeight="1" x14ac:dyDescent="0.25">
      <c r="A90" s="39" t="s">
        <v>174</v>
      </c>
      <c r="B90" s="40" t="s">
        <v>175</v>
      </c>
      <c r="C90" s="33">
        <v>2</v>
      </c>
      <c r="D90" s="33">
        <v>8.6</v>
      </c>
      <c r="E90" s="33">
        <v>1</v>
      </c>
      <c r="F90" s="34">
        <f>'[1]по 30 сентября ПО 6-10кВ'!F109+'[1]по 30 сентября 0,4кВ'!F109</f>
        <v>206.6</v>
      </c>
    </row>
    <row r="91" spans="1:6" ht="15.95" customHeight="1" thickBot="1" x14ac:dyDescent="0.3">
      <c r="A91" s="41">
        <v>85</v>
      </c>
      <c r="B91" s="37" t="s">
        <v>176</v>
      </c>
      <c r="C91" s="33">
        <v>0</v>
      </c>
      <c r="D91" s="33">
        <v>0</v>
      </c>
      <c r="E91" s="33">
        <v>0</v>
      </c>
      <c r="F91" s="34">
        <f>'[1]по 30 сентября ПО 6-10кВ'!F110+'[1]по 30 сентября 0,4кВ'!F110</f>
        <v>64.5</v>
      </c>
    </row>
    <row r="92" spans="1:6" ht="15.75" x14ac:dyDescent="0.25">
      <c r="A92" s="42"/>
      <c r="B92" s="43" t="s">
        <v>177</v>
      </c>
      <c r="C92" s="43">
        <f>SUM(C4:C91)</f>
        <v>929</v>
      </c>
      <c r="D92" s="43">
        <f t="shared" ref="D92:F92" si="0">SUM(D4:D91)</f>
        <v>27491.899999999994</v>
      </c>
      <c r="E92" s="43">
        <f t="shared" si="0"/>
        <v>842</v>
      </c>
      <c r="F92" s="43">
        <f t="shared" si="0"/>
        <v>9862.9</v>
      </c>
    </row>
    <row r="93" spans="1:6" ht="14.25" customHeight="1" x14ac:dyDescent="0.25">
      <c r="A93" s="28"/>
      <c r="B93" s="28" t="s">
        <v>178</v>
      </c>
      <c r="C93" s="28"/>
      <c r="D93" s="28"/>
      <c r="E93" s="28"/>
      <c r="F93" s="29" t="s">
        <v>179</v>
      </c>
    </row>
    <row r="94" spans="1:6" x14ac:dyDescent="0.25">
      <c r="A94" s="30"/>
      <c r="B94" s="30"/>
      <c r="C94" s="14"/>
      <c r="D94" s="14"/>
      <c r="E94" s="15"/>
      <c r="F94" s="22"/>
    </row>
    <row r="95" spans="1:6" x14ac:dyDescent="0.25">
      <c r="A95" s="17"/>
      <c r="B95" s="18"/>
      <c r="C95" s="10"/>
      <c r="D95" s="13"/>
      <c r="E95" s="10"/>
      <c r="F95" s="23"/>
    </row>
    <row r="96" spans="1:6" x14ac:dyDescent="0.25">
      <c r="A96" s="9"/>
      <c r="B96" s="10"/>
      <c r="C96" s="10"/>
      <c r="D96" s="10"/>
      <c r="E96" s="10"/>
      <c r="F96" s="23"/>
    </row>
    <row r="97" spans="1:6" x14ac:dyDescent="0.25">
      <c r="A97" s="11"/>
      <c r="B97" s="1"/>
      <c r="C97" s="9"/>
      <c r="D97" s="9"/>
      <c r="E97" s="9"/>
      <c r="F97" s="23"/>
    </row>
    <row r="98" spans="1:6" x14ac:dyDescent="0.25">
      <c r="A98" s="11"/>
      <c r="B98" s="1"/>
      <c r="C98" s="9"/>
      <c r="D98" s="9"/>
      <c r="E98" s="16"/>
      <c r="F98" s="24"/>
    </row>
    <row r="99" spans="1:6" x14ac:dyDescent="0.25">
      <c r="A99" s="11"/>
      <c r="B99" s="1"/>
      <c r="C99" s="9"/>
      <c r="D99" s="9"/>
      <c r="E99" s="9"/>
      <c r="F99" s="23"/>
    </row>
    <row r="100" spans="1:6" x14ac:dyDescent="0.25">
      <c r="A100" s="12"/>
      <c r="B100" s="10"/>
      <c r="C100" s="10"/>
      <c r="D100" s="10"/>
      <c r="E100" s="13"/>
    </row>
  </sheetData>
  <mergeCells count="2">
    <mergeCell ref="A93:F93"/>
    <mergeCell ref="A94:B94"/>
  </mergeCells>
  <pageMargins left="0.7" right="0.7" top="0.75" bottom="0.75" header="0.3" footer="0.3"/>
  <pageSetup paperSize="9" orientation="portrait" r:id="rId1"/>
  <ignoredErrors>
    <ignoredError sqref="C92:E9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Wg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Амир Бозиев</dc:creator>
  <cp:lastModifiedBy>Данченко Игорь Васильевич</cp:lastModifiedBy>
  <cp:lastPrinted>2012-07-11T16:40:04Z</cp:lastPrinted>
  <dcterms:created xsi:type="dcterms:W3CDTF">2012-07-10T16:10:00Z</dcterms:created>
  <dcterms:modified xsi:type="dcterms:W3CDTF">2012-11-01T12:55:15Z</dcterms:modified>
</cp:coreProperties>
</file>