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F112" i="1"/>
  <c r="E112"/>
  <c r="D112"/>
  <c r="C112"/>
  <c r="F111"/>
  <c r="E111"/>
  <c r="D111"/>
  <c r="C111"/>
  <c r="F110"/>
  <c r="E110"/>
  <c r="D110"/>
  <c r="C110"/>
  <c r="F109"/>
  <c r="E109"/>
  <c r="D109"/>
  <c r="C109"/>
  <c r="F108"/>
  <c r="E108"/>
  <c r="D108"/>
  <c r="C108"/>
  <c r="F107"/>
  <c r="E107"/>
  <c r="D107"/>
  <c r="C107"/>
  <c r="F106"/>
  <c r="E106"/>
  <c r="D106"/>
  <c r="C106"/>
  <c r="F105"/>
  <c r="E105"/>
  <c r="D105"/>
  <c r="C105"/>
  <c r="F104"/>
  <c r="E104"/>
  <c r="D104"/>
  <c r="C104"/>
  <c r="F103"/>
  <c r="E103"/>
  <c r="D103"/>
  <c r="C103"/>
  <c r="F102"/>
  <c r="E102"/>
  <c r="D102"/>
  <c r="C102"/>
  <c r="F101"/>
  <c r="E101"/>
  <c r="D101"/>
  <c r="C101"/>
  <c r="F100"/>
  <c r="E100"/>
  <c r="D100"/>
  <c r="C100"/>
  <c r="F99"/>
  <c r="E99"/>
  <c r="D99"/>
  <c r="C99"/>
  <c r="F96"/>
  <c r="E96"/>
  <c r="D96"/>
  <c r="C96"/>
  <c r="F95"/>
  <c r="E95"/>
  <c r="D95"/>
  <c r="C95"/>
  <c r="F94"/>
  <c r="E94"/>
  <c r="D94"/>
  <c r="C94"/>
  <c r="F93"/>
  <c r="E93"/>
  <c r="D93"/>
  <c r="C93"/>
  <c r="F92"/>
  <c r="E92"/>
  <c r="D92"/>
  <c r="C92"/>
  <c r="F91"/>
  <c r="E91"/>
  <c r="D91"/>
  <c r="C91"/>
  <c r="F90"/>
  <c r="E90"/>
  <c r="D90"/>
  <c r="C90"/>
  <c r="F89"/>
  <c r="E89"/>
  <c r="D89"/>
  <c r="C89"/>
  <c r="F88"/>
  <c r="E88"/>
  <c r="D88"/>
  <c r="C88"/>
  <c r="F87"/>
  <c r="E87"/>
  <c r="D87"/>
  <c r="C87"/>
  <c r="F86"/>
  <c r="F97" s="1"/>
  <c r="E86"/>
  <c r="E97" s="1"/>
  <c r="D86"/>
  <c r="D97" s="1"/>
  <c r="C86"/>
  <c r="C97" s="1"/>
  <c r="F83"/>
  <c r="E83"/>
  <c r="D83"/>
  <c r="C83"/>
  <c r="F82"/>
  <c r="E82"/>
  <c r="D82"/>
  <c r="C82"/>
  <c r="F81"/>
  <c r="E81"/>
  <c r="D81"/>
  <c r="C81"/>
  <c r="F80"/>
  <c r="E80"/>
  <c r="D80"/>
  <c r="C80"/>
  <c r="F79"/>
  <c r="E79"/>
  <c r="D79"/>
  <c r="C79"/>
  <c r="F78"/>
  <c r="E78"/>
  <c r="D78"/>
  <c r="C78"/>
  <c r="F77"/>
  <c r="E77"/>
  <c r="D77"/>
  <c r="C77"/>
  <c r="F76"/>
  <c r="E76"/>
  <c r="D76"/>
  <c r="C76"/>
  <c r="F75"/>
  <c r="F84" s="1"/>
  <c r="E75"/>
  <c r="E84" s="1"/>
  <c r="D75"/>
  <c r="D84" s="1"/>
  <c r="C75"/>
  <c r="C84" s="1"/>
  <c r="F73"/>
  <c r="E73"/>
  <c r="D73"/>
  <c r="C73"/>
  <c r="F72"/>
  <c r="E72"/>
  <c r="D72"/>
  <c r="C72"/>
  <c r="F71"/>
  <c r="E71"/>
  <c r="D71"/>
  <c r="C71"/>
  <c r="F70"/>
  <c r="E70"/>
  <c r="D70"/>
  <c r="C70"/>
  <c r="F69"/>
  <c r="E69"/>
  <c r="D69"/>
  <c r="C69"/>
  <c r="F68"/>
  <c r="E68"/>
  <c r="D68"/>
  <c r="C68"/>
  <c r="F67"/>
  <c r="E67"/>
  <c r="D67"/>
  <c r="C67"/>
  <c r="F66"/>
  <c r="E66"/>
  <c r="D66"/>
  <c r="C66"/>
  <c r="F65"/>
  <c r="E65"/>
  <c r="D65"/>
  <c r="C65"/>
  <c r="F64"/>
  <c r="E64"/>
  <c r="D64"/>
  <c r="C64"/>
  <c r="F63"/>
  <c r="E63"/>
  <c r="D63"/>
  <c r="C63"/>
  <c r="F62"/>
  <c r="E62"/>
  <c r="D62"/>
  <c r="C62"/>
  <c r="F60"/>
  <c r="E60"/>
  <c r="D60"/>
  <c r="C60"/>
  <c r="F59"/>
  <c r="E59"/>
  <c r="D59"/>
  <c r="C59"/>
  <c r="F58"/>
  <c r="E58"/>
  <c r="D58"/>
  <c r="C58"/>
  <c r="F57"/>
  <c r="E57"/>
  <c r="D57"/>
  <c r="C57"/>
  <c r="F56"/>
  <c r="E56"/>
  <c r="D56"/>
  <c r="C56"/>
  <c r="F55"/>
  <c r="E55"/>
  <c r="D55"/>
  <c r="C55"/>
  <c r="F54"/>
  <c r="E54"/>
  <c r="D54"/>
  <c r="C54"/>
  <c r="F52"/>
  <c r="E52"/>
  <c r="D52"/>
  <c r="C52"/>
  <c r="F51"/>
  <c r="E51"/>
  <c r="D51"/>
  <c r="C51"/>
  <c r="F50"/>
  <c r="E50"/>
  <c r="D50"/>
  <c r="C50"/>
  <c r="F49"/>
  <c r="E49"/>
  <c r="D49"/>
  <c r="C49"/>
  <c r="F48"/>
  <c r="E48"/>
  <c r="D48"/>
  <c r="C48"/>
  <c r="F47"/>
  <c r="E47"/>
  <c r="D47"/>
  <c r="C47"/>
  <c r="F45"/>
  <c r="E45"/>
  <c r="D45"/>
  <c r="C45"/>
  <c r="F44"/>
  <c r="E44"/>
  <c r="D44"/>
  <c r="C44"/>
  <c r="F43"/>
  <c r="E43"/>
  <c r="D43"/>
  <c r="C43"/>
  <c r="F42"/>
  <c r="E42"/>
  <c r="D42"/>
  <c r="C42"/>
  <c r="F41"/>
  <c r="E41"/>
  <c r="D41"/>
  <c r="C41"/>
  <c r="F40"/>
  <c r="E40"/>
  <c r="D40"/>
  <c r="C40"/>
  <c r="F39"/>
  <c r="E39"/>
  <c r="D39"/>
  <c r="C39"/>
  <c r="F38"/>
  <c r="E38"/>
  <c r="D38"/>
  <c r="C38"/>
  <c r="F37"/>
  <c r="E37"/>
  <c r="D37"/>
  <c r="C37"/>
  <c r="F36"/>
  <c r="E36"/>
  <c r="D36"/>
  <c r="C36"/>
  <c r="F34"/>
  <c r="E34"/>
  <c r="D34"/>
  <c r="C34"/>
  <c r="F33"/>
  <c r="E33"/>
  <c r="D33"/>
  <c r="C33"/>
  <c r="F32"/>
  <c r="E32"/>
  <c r="D32"/>
  <c r="C32"/>
  <c r="F31"/>
  <c r="E31"/>
  <c r="D31"/>
  <c r="C31"/>
  <c r="F30"/>
  <c r="E30"/>
  <c r="D30"/>
  <c r="C30"/>
  <c r="F29"/>
  <c r="E29"/>
  <c r="D29"/>
  <c r="C29"/>
  <c r="F28"/>
  <c r="E28"/>
  <c r="D28"/>
  <c r="C28"/>
  <c r="F27"/>
  <c r="E27"/>
  <c r="D27"/>
  <c r="C27"/>
  <c r="F26"/>
  <c r="E26"/>
  <c r="D26"/>
  <c r="C26"/>
  <c r="F25"/>
  <c r="E25"/>
  <c r="D25"/>
  <c r="C25"/>
  <c r="F24"/>
  <c r="E24"/>
  <c r="D24"/>
  <c r="C24"/>
  <c r="F23"/>
  <c r="E23"/>
  <c r="D23"/>
  <c r="C23"/>
  <c r="F22"/>
  <c r="E22"/>
  <c r="D22"/>
  <c r="C22"/>
  <c r="F20"/>
  <c r="E20"/>
  <c r="D20"/>
  <c r="C20"/>
  <c r="F19"/>
  <c r="E19"/>
  <c r="D19"/>
  <c r="C19"/>
  <c r="F18"/>
  <c r="E18"/>
  <c r="D18"/>
  <c r="C18"/>
  <c r="F17"/>
  <c r="E17"/>
  <c r="D17"/>
  <c r="C17"/>
  <c r="F16"/>
  <c r="E16"/>
  <c r="D16"/>
  <c r="C16"/>
  <c r="F15"/>
  <c r="E15"/>
  <c r="D15"/>
  <c r="C15"/>
  <c r="F14"/>
  <c r="E14"/>
  <c r="D14"/>
  <c r="C14"/>
  <c r="F12"/>
  <c r="E12"/>
  <c r="D12"/>
  <c r="C12"/>
  <c r="F11"/>
  <c r="E11"/>
  <c r="D11"/>
  <c r="C11"/>
  <c r="F10"/>
  <c r="E10"/>
  <c r="D10"/>
  <c r="C10"/>
  <c r="F9"/>
  <c r="E9"/>
  <c r="D9"/>
  <c r="C9"/>
  <c r="F8"/>
  <c r="E8"/>
  <c r="D8"/>
  <c r="C8"/>
  <c r="F7"/>
  <c r="E7"/>
  <c r="D7"/>
  <c r="C7"/>
  <c r="F6"/>
  <c r="E6"/>
  <c r="D6"/>
  <c r="C6"/>
  <c r="F5"/>
  <c r="E5"/>
  <c r="D5"/>
  <c r="C5"/>
</calcChain>
</file>

<file path=xl/sharedStrings.xml><?xml version="1.0" encoding="utf-8"?>
<sst xmlns="http://schemas.openxmlformats.org/spreadsheetml/2006/main" count="203" uniqueCount="193">
  <si>
    <t xml:space="preserve">                               СМИ</t>
  </si>
  <si>
    <t>ОТЧЕТ   по 31 августа 2012г</t>
  </si>
  <si>
    <t>№</t>
  </si>
  <si>
    <t>Центр питания</t>
  </si>
  <si>
    <t>Количество поданных заявок</t>
  </si>
  <si>
    <t>Заявленная мощность                                кВт</t>
  </si>
  <si>
    <t>Количество заключенных договоров        шт</t>
  </si>
  <si>
    <t xml:space="preserve">Присоединеная мощьность по договорам ТП     кВт  </t>
  </si>
  <si>
    <t>Нальчикская группа ПС</t>
  </si>
  <si>
    <t>1.</t>
  </si>
  <si>
    <t>ПС «Нальчик»</t>
  </si>
  <si>
    <t>2.</t>
  </si>
  <si>
    <t>ПС «Телемеханика-1»</t>
  </si>
  <si>
    <t>3.</t>
  </si>
  <si>
    <t>ПС «Искож»</t>
  </si>
  <si>
    <t>4.</t>
  </si>
  <si>
    <t>ПС «СКЭП-Н»</t>
  </si>
  <si>
    <t>5.</t>
  </si>
  <si>
    <t>ПС «Долинск»</t>
  </si>
  <si>
    <t>6.</t>
  </si>
  <si>
    <t>ПС «Дубки»</t>
  </si>
  <si>
    <t>7.</t>
  </si>
  <si>
    <t>ПС «Птицефабрика»</t>
  </si>
  <si>
    <t>итого:</t>
  </si>
  <si>
    <t>Малкинская группа ПС</t>
  </si>
  <si>
    <t>9.</t>
  </si>
  <si>
    <t>ПС «Малка»</t>
  </si>
  <si>
    <t>10.</t>
  </si>
  <si>
    <t>ПС «Каменномостская»</t>
  </si>
  <si>
    <t>11.</t>
  </si>
  <si>
    <t>ПС «Залукокоаже»</t>
  </si>
  <si>
    <t>12.</t>
  </si>
  <si>
    <t>ПС «Залукодес»</t>
  </si>
  <si>
    <t>13.</t>
  </si>
  <si>
    <t>ПС «Сармаково»</t>
  </si>
  <si>
    <t>14.</t>
  </si>
  <si>
    <t>ПС «Аурсентх»</t>
  </si>
  <si>
    <t>Эльбрусская  группа ПС</t>
  </si>
  <si>
    <t>15.</t>
  </si>
  <si>
    <t>ПС «ЦРУ»</t>
  </si>
  <si>
    <t>16.</t>
  </si>
  <si>
    <t>ПС «Адыл-Су»</t>
  </si>
  <si>
    <t>17.</t>
  </si>
  <si>
    <t>ПС «Нейтрино»</t>
  </si>
  <si>
    <t>18.</t>
  </si>
  <si>
    <t>ПС «Чегет»</t>
  </si>
  <si>
    <t>19.</t>
  </si>
  <si>
    <t>ПС «Терскол»</t>
  </si>
  <si>
    <t>20.</t>
  </si>
  <si>
    <t>ПС «Джайлык»</t>
  </si>
  <si>
    <t>21.</t>
  </si>
  <si>
    <t>ПС «Соц. городок»</t>
  </si>
  <si>
    <t>22.</t>
  </si>
  <si>
    <t>ПС «Чалмас»</t>
  </si>
  <si>
    <t>23.</t>
  </si>
  <si>
    <t>ПС  «РМЗ»</t>
  </si>
  <si>
    <t>24.</t>
  </si>
  <si>
    <t>РП «Водогрейная»</t>
  </si>
  <si>
    <t>ПС «Былым»</t>
  </si>
  <si>
    <t>ПС "Гунделен"</t>
  </si>
  <si>
    <t>Терская группа ПС</t>
  </si>
  <si>
    <t>25.</t>
  </si>
  <si>
    <t>ПС «Терек-II»</t>
  </si>
  <si>
    <t>26.</t>
  </si>
  <si>
    <t>ПС «В.Акбаш»</t>
  </si>
  <si>
    <t>27.</t>
  </si>
  <si>
    <t>ПС «ЗАИ»</t>
  </si>
  <si>
    <t>28.</t>
  </si>
  <si>
    <t>ПС «Пенькозавод»</t>
  </si>
  <si>
    <t>29.</t>
  </si>
  <si>
    <t>ПС «Терекская»</t>
  </si>
  <si>
    <t>30.</t>
  </si>
  <si>
    <t>ПС «Терек-1»</t>
  </si>
  <si>
    <t>31.</t>
  </si>
  <si>
    <t>ПС «В.Курп»</t>
  </si>
  <si>
    <t>32.</t>
  </si>
  <si>
    <t>ПС «Н.Курп»</t>
  </si>
  <si>
    <t>33.</t>
  </si>
  <si>
    <t>ПС «Акбаш-35»</t>
  </si>
  <si>
    <t>Майская группа ПС</t>
  </si>
  <si>
    <t>34.</t>
  </si>
  <si>
    <t>ПС «Майская»</t>
  </si>
  <si>
    <t>35.</t>
  </si>
  <si>
    <t>ПС «Александровская»</t>
  </si>
  <si>
    <t>36.</t>
  </si>
  <si>
    <t>ПС «Котляревская»</t>
  </si>
  <si>
    <t>37.</t>
  </si>
  <si>
    <t>ПС «Ново-Ивановская»</t>
  </si>
  <si>
    <t>38.</t>
  </si>
  <si>
    <t>ПС «Красная Нива»</t>
  </si>
  <si>
    <t>Чегемская группа ПС</t>
  </si>
  <si>
    <t>39.</t>
  </si>
  <si>
    <t>ПС «Чегем-II»</t>
  </si>
  <si>
    <t>40.</t>
  </si>
  <si>
    <t>ПС «Водозабор»</t>
  </si>
  <si>
    <t>41.</t>
  </si>
  <si>
    <t>ПС «Чегем-1»</t>
  </si>
  <si>
    <t>42.</t>
  </si>
  <si>
    <t>ПС «Лечинкай»</t>
  </si>
  <si>
    <t>43.</t>
  </si>
  <si>
    <t>ПС «Н.Чегем»</t>
  </si>
  <si>
    <t>44.</t>
  </si>
  <si>
    <t>ПС «Кара-Су»</t>
  </si>
  <si>
    <t>Баксанская группа ПС</t>
  </si>
  <si>
    <t>45.</t>
  </si>
  <si>
    <t>ПС «Баксан-110»</t>
  </si>
  <si>
    <t>46.</t>
  </si>
  <si>
    <t>ПС «Кызбурун-110»</t>
  </si>
  <si>
    <t>47.</t>
  </si>
  <si>
    <t>ПС «Куркужин»</t>
  </si>
  <si>
    <t>48.</t>
  </si>
  <si>
    <t>ПС «Баксан-35»</t>
  </si>
  <si>
    <t>49.</t>
  </si>
  <si>
    <t>ПС «Кр.Константин.»</t>
  </si>
  <si>
    <t>50.</t>
  </si>
  <si>
    <t>ПС «Гунделен-110»</t>
  </si>
  <si>
    <t>51.</t>
  </si>
  <si>
    <t>ПС «Плотина»</t>
  </si>
  <si>
    <t>52.</t>
  </si>
  <si>
    <t>ПС «Баксаненок»</t>
  </si>
  <si>
    <t>53.</t>
  </si>
  <si>
    <t>ПС «Баксан-330»</t>
  </si>
  <si>
    <t>РП Заюково</t>
  </si>
  <si>
    <t>РП Куба</t>
  </si>
  <si>
    <t>Черекская группа ПС</t>
  </si>
  <si>
    <t>54.</t>
  </si>
  <si>
    <t>ПС «Кашхатау»</t>
  </si>
  <si>
    <t>55.</t>
  </si>
  <si>
    <t>ПС «Аушигер»</t>
  </si>
  <si>
    <t>56.</t>
  </si>
  <si>
    <t>ПС «Советская»</t>
  </si>
  <si>
    <t>57.</t>
  </si>
  <si>
    <t>58.</t>
  </si>
  <si>
    <t>ПС «ЦСБ»</t>
  </si>
  <si>
    <t>59.</t>
  </si>
  <si>
    <t>ПС «Портал-2»</t>
  </si>
  <si>
    <t>60.</t>
  </si>
  <si>
    <t>ПС «Портал-1»</t>
  </si>
  <si>
    <t>61.</t>
  </si>
  <si>
    <t>ПС «Бабугент»</t>
  </si>
  <si>
    <t>62.</t>
  </si>
  <si>
    <t>ПС «Мухольская ГЭС»</t>
  </si>
  <si>
    <t>Нарткалинская группа ПС</t>
  </si>
  <si>
    <t>63.</t>
  </si>
  <si>
    <t>ПС «Нарткала»</t>
  </si>
  <si>
    <t>64.</t>
  </si>
  <si>
    <t>ПС «Псыгансу»</t>
  </si>
  <si>
    <t>65.</t>
  </si>
  <si>
    <t>ПС «Ст.Лескен»</t>
  </si>
  <si>
    <t>66.</t>
  </si>
  <si>
    <t>ПС «Кахун»</t>
  </si>
  <si>
    <t>67.</t>
  </si>
  <si>
    <t>ПС «Заводская»</t>
  </si>
  <si>
    <t>68.</t>
  </si>
  <si>
    <t>ПС «Герменчик»</t>
  </si>
  <si>
    <t>69.</t>
  </si>
  <si>
    <t>ПС «Ст.Урух»</t>
  </si>
  <si>
    <t>70.</t>
  </si>
  <si>
    <t>ПС «Аргудан»</t>
  </si>
  <si>
    <t>71.</t>
  </si>
  <si>
    <t>ПС «Лескен-1»</t>
  </si>
  <si>
    <t>72.</t>
  </si>
  <si>
    <t>ЦРП  Черек</t>
  </si>
  <si>
    <t>73.</t>
  </si>
  <si>
    <t>ЦРП Кахун</t>
  </si>
  <si>
    <t>Прохладненская группа ПС</t>
  </si>
  <si>
    <t>74.</t>
  </si>
  <si>
    <t>ПС «Прохладная-1»</t>
  </si>
  <si>
    <t>75.</t>
  </si>
  <si>
    <t>ПС «Екатериноградск.»</t>
  </si>
  <si>
    <t>76.</t>
  </si>
  <si>
    <t>ПС «Прималкинская»</t>
  </si>
  <si>
    <t>77.</t>
  </si>
  <si>
    <t>ПС «Ново-Полтавская»</t>
  </si>
  <si>
    <t>78.</t>
  </si>
  <si>
    <t>ПС «Солдатская»</t>
  </si>
  <si>
    <t>79.</t>
  </si>
  <si>
    <t>ПС «Саратовская»</t>
  </si>
  <si>
    <t>80.</t>
  </si>
  <si>
    <t>ПС «Дальняя»</t>
  </si>
  <si>
    <t>81.</t>
  </si>
  <si>
    <t>ПС «Заречная»</t>
  </si>
  <si>
    <t>82.</t>
  </si>
  <si>
    <t>ПС «Малокановская»</t>
  </si>
  <si>
    <t>83.</t>
  </si>
  <si>
    <t>ПС «Пролетарская»</t>
  </si>
  <si>
    <t>84.</t>
  </si>
  <si>
    <t>ПС «ЗКИ»</t>
  </si>
  <si>
    <t>ПС «Прохладная-2»</t>
  </si>
  <si>
    <t>ВСЕГО:</t>
  </si>
  <si>
    <t>Зам. директора по развитию</t>
  </si>
  <si>
    <t>и реализации услуг                                                                                           А.М. Будаев</t>
  </si>
  <si>
    <t>исп.: А.Ю. Бозиев   (866-2) 77-13-88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</si>
</sst>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.5"/>
      <name val="Arial Cyr"/>
      <charset val="204"/>
    </font>
    <font>
      <sz val="11.5"/>
      <name val="Arial Cyr"/>
      <charset val="204"/>
    </font>
    <font>
      <sz val="10"/>
      <name val="Arial Cyr"/>
      <charset val="204"/>
    </font>
    <font>
      <sz val="10"/>
      <color indexed="8"/>
      <name val="Arial Cyr"/>
      <charset val="204"/>
    </font>
    <font>
      <sz val="11.5"/>
      <color indexed="10"/>
      <name val="Arial Cyr"/>
      <charset val="204"/>
    </font>
    <font>
      <sz val="10"/>
      <color indexed="10"/>
      <name val="Arial Cyr"/>
      <charset val="204"/>
    </font>
    <font>
      <sz val="12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5" xfId="0" applyFont="1" applyBorder="1" applyAlignment="1">
      <alignment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2" fontId="0" fillId="0" borderId="6" xfId="0" applyNumberFormat="1" applyFont="1" applyFill="1" applyBorder="1" applyAlignment="1">
      <alignment horizontal="center"/>
    </xf>
    <xf numFmtId="0" fontId="4" fillId="0" borderId="0" xfId="0" applyFont="1"/>
    <xf numFmtId="0" fontId="2" fillId="0" borderId="8" xfId="0" applyFont="1" applyBorder="1" applyAlignment="1">
      <alignment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0" fillId="0" borderId="6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top" wrapText="1"/>
    </xf>
    <xf numFmtId="0" fontId="0" fillId="0" borderId="0" xfId="0" applyFont="1"/>
    <xf numFmtId="0" fontId="3" fillId="0" borderId="12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 applyFill="1" applyBorder="1"/>
    <xf numFmtId="0" fontId="0" fillId="0" borderId="0" xfId="0" applyFont="1" applyFill="1" applyBorder="1"/>
    <xf numFmtId="49" fontId="8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0" fillId="0" borderId="0" xfId="0" applyFont="1" applyFill="1"/>
    <xf numFmtId="2" fontId="0" fillId="0" borderId="0" xfId="0" applyNumberFormat="1" applyFont="1" applyFill="1"/>
    <xf numFmtId="49" fontId="0" fillId="0" borderId="0" xfId="0" applyNumberFormat="1" applyFont="1" applyFill="1"/>
    <xf numFmtId="2" fontId="4" fillId="0" borderId="0" xfId="0" applyNumberFormat="1" applyFont="1"/>
    <xf numFmtId="0" fontId="9" fillId="0" borderId="0" xfId="0" applyFont="1"/>
    <xf numFmtId="2" fontId="0" fillId="0" borderId="0" xfId="0" applyNumberFormat="1" applyFont="1"/>
    <xf numFmtId="49" fontId="0" fillId="0" borderId="0" xfId="0" applyNumberFormat="1"/>
    <xf numFmtId="49" fontId="0" fillId="0" borderId="0" xfId="0" applyNumberFormat="1" applyFont="1"/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74;&#1075;&#1091;&#1089;&#1090;&#1072;%20&#1056;&#1040;&#1041;&#1054;&#1063;&#1040;&#1071;%20&#1042;&#1045;&#1056;&#1057;&#1048;&#107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о 30 августа СВОД"/>
      <sheetName val="по 30 августа ПО 6-10кВ"/>
      <sheetName val="по 30 августа 0,4кВ"/>
    </sheetNames>
    <sheetDataSet>
      <sheetData sheetId="0"/>
      <sheetData sheetId="1">
        <row r="5">
          <cell r="C5">
            <v>2</v>
          </cell>
          <cell r="D5">
            <v>164</v>
          </cell>
          <cell r="E5">
            <v>2</v>
          </cell>
          <cell r="F5">
            <v>107</v>
          </cell>
        </row>
        <row r="6">
          <cell r="C6">
            <v>1</v>
          </cell>
          <cell r="D6">
            <v>730</v>
          </cell>
          <cell r="E6">
            <v>1</v>
          </cell>
          <cell r="F6">
            <v>440</v>
          </cell>
        </row>
        <row r="9">
          <cell r="F9">
            <v>105</v>
          </cell>
        </row>
        <row r="11">
          <cell r="C11">
            <v>3</v>
          </cell>
          <cell r="D11">
            <v>190</v>
          </cell>
          <cell r="E11">
            <v>3</v>
          </cell>
        </row>
        <row r="12">
          <cell r="C12">
            <v>6</v>
          </cell>
          <cell r="D12">
            <v>1084</v>
          </cell>
          <cell r="E12">
            <v>6</v>
          </cell>
          <cell r="F12">
            <v>652</v>
          </cell>
        </row>
        <row r="14">
          <cell r="C14">
            <v>4</v>
          </cell>
          <cell r="D14">
            <v>520</v>
          </cell>
          <cell r="E14">
            <v>4</v>
          </cell>
        </row>
        <row r="15">
          <cell r="C15">
            <v>2</v>
          </cell>
          <cell r="D15">
            <v>20</v>
          </cell>
          <cell r="E15">
            <v>2</v>
          </cell>
          <cell r="F15">
            <v>170</v>
          </cell>
        </row>
        <row r="16">
          <cell r="C16">
            <v>4</v>
          </cell>
          <cell r="D16">
            <v>660</v>
          </cell>
          <cell r="E16">
            <v>4</v>
          </cell>
        </row>
        <row r="18">
          <cell r="C18">
            <v>1</v>
          </cell>
          <cell r="D18">
            <v>150</v>
          </cell>
          <cell r="E18">
            <v>1</v>
          </cell>
        </row>
        <row r="20">
          <cell r="C20">
            <v>11</v>
          </cell>
          <cell r="D20">
            <v>1350</v>
          </cell>
          <cell r="E20">
            <v>11</v>
          </cell>
          <cell r="F20">
            <v>170</v>
          </cell>
        </row>
        <row r="22">
          <cell r="C22">
            <v>1</v>
          </cell>
          <cell r="D22">
            <v>6</v>
          </cell>
          <cell r="E22">
            <v>1</v>
          </cell>
        </row>
        <row r="23">
          <cell r="F23">
            <v>80</v>
          </cell>
        </row>
        <row r="24">
          <cell r="C24">
            <v>1</v>
          </cell>
          <cell r="D24">
            <v>120</v>
          </cell>
          <cell r="E24">
            <v>1</v>
          </cell>
        </row>
        <row r="25">
          <cell r="F25">
            <v>270</v>
          </cell>
        </row>
        <row r="26">
          <cell r="C26">
            <v>2</v>
          </cell>
          <cell r="D26">
            <v>96</v>
          </cell>
          <cell r="E26">
            <v>2</v>
          </cell>
          <cell r="F26">
            <v>15</v>
          </cell>
        </row>
        <row r="30">
          <cell r="C30">
            <v>1</v>
          </cell>
          <cell r="D30">
            <v>15</v>
          </cell>
          <cell r="E30">
            <v>1</v>
          </cell>
        </row>
        <row r="33">
          <cell r="C33">
            <v>1</v>
          </cell>
          <cell r="D33">
            <v>400</v>
          </cell>
          <cell r="E33">
            <v>1</v>
          </cell>
        </row>
        <row r="34">
          <cell r="C34">
            <v>6</v>
          </cell>
          <cell r="D34">
            <v>637</v>
          </cell>
          <cell r="E34">
            <v>6</v>
          </cell>
          <cell r="F34">
            <v>365</v>
          </cell>
        </row>
        <row r="36">
          <cell r="C36">
            <v>6</v>
          </cell>
          <cell r="D36">
            <v>879.6</v>
          </cell>
          <cell r="E36">
            <v>6</v>
          </cell>
        </row>
        <row r="41">
          <cell r="C41">
            <v>1</v>
          </cell>
          <cell r="D41">
            <v>100</v>
          </cell>
          <cell r="E41">
            <v>1</v>
          </cell>
        </row>
        <row r="43">
          <cell r="C43">
            <v>1</v>
          </cell>
          <cell r="D43">
            <v>6</v>
          </cell>
          <cell r="E43">
            <v>1</v>
          </cell>
        </row>
        <row r="45">
          <cell r="C45">
            <v>8</v>
          </cell>
          <cell r="D45">
            <v>985.6</v>
          </cell>
          <cell r="E45">
            <v>8</v>
          </cell>
          <cell r="F45">
            <v>0</v>
          </cell>
        </row>
        <row r="47">
          <cell r="C47">
            <v>5</v>
          </cell>
          <cell r="D47">
            <v>295</v>
          </cell>
          <cell r="E47">
            <v>5</v>
          </cell>
          <cell r="F47">
            <v>144</v>
          </cell>
        </row>
        <row r="49">
          <cell r="C49">
            <v>3</v>
          </cell>
          <cell r="D49">
            <v>365</v>
          </cell>
          <cell r="E49">
            <v>3</v>
          </cell>
          <cell r="F49">
            <v>20</v>
          </cell>
        </row>
        <row r="52">
          <cell r="C52">
            <v>8</v>
          </cell>
          <cell r="D52">
            <v>660</v>
          </cell>
          <cell r="E52">
            <v>8</v>
          </cell>
          <cell r="F52">
            <v>164</v>
          </cell>
        </row>
        <row r="54">
          <cell r="C54">
            <v>3</v>
          </cell>
          <cell r="D54">
            <v>580</v>
          </cell>
          <cell r="E54">
            <v>3</v>
          </cell>
          <cell r="F54">
            <v>90</v>
          </cell>
        </row>
        <row r="55">
          <cell r="C55">
            <v>1</v>
          </cell>
          <cell r="D55">
            <v>15</v>
          </cell>
          <cell r="E55">
            <v>1</v>
          </cell>
          <cell r="F55">
            <v>50</v>
          </cell>
        </row>
        <row r="59">
          <cell r="C59">
            <v>1</v>
          </cell>
          <cell r="D59">
            <v>10</v>
          </cell>
          <cell r="E59">
            <v>1</v>
          </cell>
        </row>
        <row r="60">
          <cell r="C60">
            <v>5</v>
          </cell>
          <cell r="D60">
            <v>605</v>
          </cell>
          <cell r="E60">
            <v>5</v>
          </cell>
          <cell r="F60">
            <v>140</v>
          </cell>
        </row>
        <row r="62">
          <cell r="C62">
            <v>6</v>
          </cell>
          <cell r="D62">
            <v>562</v>
          </cell>
          <cell r="E62">
            <v>6</v>
          </cell>
          <cell r="F62">
            <v>1159</v>
          </cell>
        </row>
        <row r="63">
          <cell r="C63">
            <v>4</v>
          </cell>
          <cell r="D63">
            <v>224</v>
          </cell>
          <cell r="E63">
            <v>4</v>
          </cell>
          <cell r="F63">
            <v>95</v>
          </cell>
        </row>
        <row r="64">
          <cell r="C64">
            <v>1</v>
          </cell>
          <cell r="D64">
            <v>6</v>
          </cell>
          <cell r="E64">
            <v>1</v>
          </cell>
          <cell r="F64">
            <v>63</v>
          </cell>
        </row>
        <row r="65">
          <cell r="F65">
            <v>30</v>
          </cell>
        </row>
        <row r="67">
          <cell r="F67">
            <v>15</v>
          </cell>
        </row>
        <row r="69">
          <cell r="C69">
            <v>1</v>
          </cell>
          <cell r="D69">
            <v>15</v>
          </cell>
          <cell r="E69">
            <v>1</v>
          </cell>
          <cell r="F69">
            <v>22</v>
          </cell>
        </row>
        <row r="70">
          <cell r="C70">
            <v>3</v>
          </cell>
          <cell r="D70">
            <v>60</v>
          </cell>
          <cell r="E70">
            <v>3</v>
          </cell>
          <cell r="F70">
            <v>15</v>
          </cell>
        </row>
        <row r="72">
          <cell r="C72">
            <v>1</v>
          </cell>
          <cell r="D72">
            <v>5</v>
          </cell>
          <cell r="E72">
            <v>1</v>
          </cell>
        </row>
        <row r="73">
          <cell r="C73">
            <v>16</v>
          </cell>
          <cell r="D73">
            <v>872</v>
          </cell>
          <cell r="E73">
            <v>16</v>
          </cell>
          <cell r="F73">
            <v>1399</v>
          </cell>
        </row>
        <row r="75">
          <cell r="C75">
            <v>2</v>
          </cell>
          <cell r="D75">
            <v>60</v>
          </cell>
          <cell r="E75">
            <v>2</v>
          </cell>
          <cell r="F75">
            <v>1102</v>
          </cell>
        </row>
        <row r="76">
          <cell r="C76">
            <v>3</v>
          </cell>
          <cell r="D76">
            <v>23</v>
          </cell>
          <cell r="E76">
            <v>3</v>
          </cell>
        </row>
        <row r="82">
          <cell r="F82">
            <v>2</v>
          </cell>
        </row>
        <row r="83">
          <cell r="C83">
            <v>2</v>
          </cell>
          <cell r="D83">
            <v>206</v>
          </cell>
          <cell r="E83">
            <v>2</v>
          </cell>
        </row>
        <row r="86">
          <cell r="C86">
            <v>2</v>
          </cell>
          <cell r="D86">
            <v>31</v>
          </cell>
          <cell r="E86">
            <v>1</v>
          </cell>
        </row>
        <row r="88">
          <cell r="F88">
            <v>150.35</v>
          </cell>
        </row>
        <row r="89">
          <cell r="C89">
            <v>3</v>
          </cell>
          <cell r="D89">
            <v>31</v>
          </cell>
          <cell r="E89">
            <v>3</v>
          </cell>
        </row>
        <row r="90">
          <cell r="C90">
            <v>1</v>
          </cell>
          <cell r="D90">
            <v>200</v>
          </cell>
          <cell r="E90">
            <v>1</v>
          </cell>
          <cell r="F90">
            <v>200</v>
          </cell>
        </row>
        <row r="91">
          <cell r="C91">
            <v>1</v>
          </cell>
          <cell r="D91">
            <v>200</v>
          </cell>
          <cell r="E91">
            <v>1</v>
          </cell>
          <cell r="F91">
            <v>160</v>
          </cell>
        </row>
        <row r="92">
          <cell r="F92">
            <v>25</v>
          </cell>
        </row>
        <row r="93">
          <cell r="C93">
            <v>1</v>
          </cell>
          <cell r="D93">
            <v>50</v>
          </cell>
          <cell r="E93">
            <v>1</v>
          </cell>
          <cell r="F93">
            <v>22</v>
          </cell>
        </row>
        <row r="94">
          <cell r="C94">
            <v>1</v>
          </cell>
          <cell r="D94">
            <v>30</v>
          </cell>
          <cell r="E94">
            <v>1</v>
          </cell>
        </row>
        <row r="95">
          <cell r="F95">
            <v>20</v>
          </cell>
        </row>
        <row r="96">
          <cell r="F96">
            <v>45</v>
          </cell>
        </row>
        <row r="102">
          <cell r="C102">
            <v>2</v>
          </cell>
          <cell r="D102">
            <v>430</v>
          </cell>
          <cell r="E102">
            <v>2</v>
          </cell>
          <cell r="F102">
            <v>10</v>
          </cell>
        </row>
        <row r="104">
          <cell r="C104">
            <v>1</v>
          </cell>
          <cell r="D104">
            <v>200</v>
          </cell>
          <cell r="E104">
            <v>1</v>
          </cell>
          <cell r="F104">
            <v>15</v>
          </cell>
        </row>
        <row r="108">
          <cell r="F108">
            <v>135.5</v>
          </cell>
        </row>
        <row r="109">
          <cell r="F109">
            <v>200</v>
          </cell>
        </row>
        <row r="110">
          <cell r="F110">
            <v>64.5</v>
          </cell>
        </row>
        <row r="111">
          <cell r="C111">
            <v>3</v>
          </cell>
          <cell r="D111">
            <v>630</v>
          </cell>
          <cell r="E111">
            <v>3</v>
          </cell>
          <cell r="F111">
            <v>425</v>
          </cell>
        </row>
        <row r="112">
          <cell r="C112">
            <v>79</v>
          </cell>
          <cell r="D112">
            <v>7654.6</v>
          </cell>
          <cell r="E112">
            <v>78</v>
          </cell>
          <cell r="F112">
            <v>5041.3500000000004</v>
          </cell>
        </row>
      </sheetData>
      <sheetData sheetId="2">
        <row r="5">
          <cell r="C5">
            <v>31</v>
          </cell>
          <cell r="D5">
            <v>108.5</v>
          </cell>
          <cell r="E5">
            <v>31</v>
          </cell>
          <cell r="F5">
            <v>129</v>
          </cell>
        </row>
        <row r="10">
          <cell r="C10">
            <v>3</v>
          </cell>
          <cell r="D10">
            <v>11</v>
          </cell>
          <cell r="E10">
            <v>3</v>
          </cell>
          <cell r="F10">
            <v>14</v>
          </cell>
        </row>
        <row r="11">
          <cell r="C11">
            <v>48</v>
          </cell>
          <cell r="D11">
            <v>175.6</v>
          </cell>
          <cell r="E11">
            <v>48</v>
          </cell>
          <cell r="F11">
            <v>132.5</v>
          </cell>
        </row>
        <row r="12">
          <cell r="C12">
            <v>82</v>
          </cell>
          <cell r="D12">
            <v>295.10000000000002</v>
          </cell>
          <cell r="E12">
            <v>82</v>
          </cell>
          <cell r="F12">
            <v>275.5</v>
          </cell>
        </row>
        <row r="14">
          <cell r="C14">
            <v>2</v>
          </cell>
          <cell r="D14">
            <v>27.8</v>
          </cell>
          <cell r="E14">
            <v>4</v>
          </cell>
          <cell r="F14">
            <v>41.45</v>
          </cell>
        </row>
        <row r="15">
          <cell r="C15">
            <v>3</v>
          </cell>
          <cell r="D15">
            <v>10.7</v>
          </cell>
          <cell r="E15">
            <v>1</v>
          </cell>
          <cell r="F15">
            <v>16.399999999999999</v>
          </cell>
        </row>
        <row r="16">
          <cell r="C16">
            <v>6</v>
          </cell>
          <cell r="D16">
            <v>36.65</v>
          </cell>
          <cell r="E16">
            <v>7</v>
          </cell>
        </row>
        <row r="17">
          <cell r="C17">
            <v>3</v>
          </cell>
          <cell r="D17">
            <v>13.4</v>
          </cell>
          <cell r="E17">
            <v>3</v>
          </cell>
        </row>
        <row r="18">
          <cell r="C18">
            <v>5</v>
          </cell>
          <cell r="D18">
            <v>21.95</v>
          </cell>
          <cell r="E18">
            <v>3</v>
          </cell>
          <cell r="F18">
            <v>6.9</v>
          </cell>
        </row>
        <row r="20">
          <cell r="C20">
            <v>19</v>
          </cell>
          <cell r="D20">
            <v>110.50000000000001</v>
          </cell>
          <cell r="E20">
            <v>18</v>
          </cell>
          <cell r="F20">
            <v>64.75</v>
          </cell>
        </row>
        <row r="22">
          <cell r="C22">
            <v>8</v>
          </cell>
          <cell r="D22">
            <v>31.5</v>
          </cell>
          <cell r="E22">
            <v>8</v>
          </cell>
          <cell r="F22">
            <v>39</v>
          </cell>
        </row>
        <row r="23">
          <cell r="C23">
            <v>2</v>
          </cell>
          <cell r="D23">
            <v>15</v>
          </cell>
          <cell r="E23">
            <v>3</v>
          </cell>
          <cell r="F23">
            <v>15.5</v>
          </cell>
        </row>
        <row r="25">
          <cell r="C25">
            <v>3</v>
          </cell>
          <cell r="D25">
            <v>39</v>
          </cell>
          <cell r="E25">
            <v>3</v>
          </cell>
          <cell r="F25">
            <v>48</v>
          </cell>
        </row>
        <row r="26">
          <cell r="C26">
            <v>6</v>
          </cell>
          <cell r="D26">
            <v>40.5</v>
          </cell>
          <cell r="E26">
            <v>6</v>
          </cell>
          <cell r="F26">
            <v>35.5</v>
          </cell>
        </row>
        <row r="27">
          <cell r="C27">
            <v>2</v>
          </cell>
          <cell r="D27">
            <v>8</v>
          </cell>
          <cell r="E27">
            <v>2</v>
          </cell>
          <cell r="F27">
            <v>8</v>
          </cell>
        </row>
        <row r="28">
          <cell r="C28">
            <v>3</v>
          </cell>
          <cell r="D28">
            <v>15</v>
          </cell>
          <cell r="E28">
            <v>2</v>
          </cell>
          <cell r="F28">
            <v>15</v>
          </cell>
        </row>
        <row r="31">
          <cell r="C31">
            <v>9</v>
          </cell>
          <cell r="D31">
            <v>42.7</v>
          </cell>
          <cell r="E31">
            <v>7</v>
          </cell>
          <cell r="F31">
            <v>41.5</v>
          </cell>
        </row>
        <row r="32">
          <cell r="C32">
            <v>4</v>
          </cell>
          <cell r="D32">
            <v>14.5</v>
          </cell>
          <cell r="E32">
            <v>4</v>
          </cell>
          <cell r="F32">
            <v>34.299999999999997</v>
          </cell>
        </row>
        <row r="33">
          <cell r="C33">
            <v>8</v>
          </cell>
          <cell r="D33">
            <v>29.5</v>
          </cell>
          <cell r="E33">
            <v>8</v>
          </cell>
          <cell r="F33">
            <v>25.5</v>
          </cell>
        </row>
        <row r="34">
          <cell r="C34">
            <v>45</v>
          </cell>
          <cell r="D34">
            <v>235.7</v>
          </cell>
          <cell r="E34">
            <v>43</v>
          </cell>
          <cell r="F34">
            <v>262.3</v>
          </cell>
        </row>
        <row r="36">
          <cell r="C36">
            <v>18</v>
          </cell>
          <cell r="D36">
            <v>92.5</v>
          </cell>
          <cell r="E36">
            <v>17</v>
          </cell>
          <cell r="F36">
            <v>218.6</v>
          </cell>
        </row>
        <row r="37">
          <cell r="F37">
            <v>5</v>
          </cell>
        </row>
        <row r="39">
          <cell r="C39">
            <v>1</v>
          </cell>
          <cell r="D39">
            <v>3</v>
          </cell>
          <cell r="E39">
            <v>1</v>
          </cell>
          <cell r="F39">
            <v>12</v>
          </cell>
        </row>
        <row r="40">
          <cell r="C40">
            <v>3</v>
          </cell>
          <cell r="D40">
            <v>21</v>
          </cell>
          <cell r="E40">
            <v>2</v>
          </cell>
          <cell r="F40">
            <v>16</v>
          </cell>
        </row>
        <row r="41">
          <cell r="C41">
            <v>11</v>
          </cell>
          <cell r="D41">
            <v>49</v>
          </cell>
          <cell r="E41">
            <v>10</v>
          </cell>
          <cell r="F41">
            <v>43.5</v>
          </cell>
        </row>
        <row r="42">
          <cell r="C42">
            <v>2</v>
          </cell>
          <cell r="D42">
            <v>11</v>
          </cell>
          <cell r="E42">
            <v>2</v>
          </cell>
          <cell r="F42">
            <v>17</v>
          </cell>
        </row>
        <row r="43">
          <cell r="C43">
            <v>1</v>
          </cell>
          <cell r="D43">
            <v>8</v>
          </cell>
          <cell r="E43">
            <v>0</v>
          </cell>
          <cell r="F43">
            <v>20</v>
          </cell>
        </row>
        <row r="44">
          <cell r="E44">
            <v>1</v>
          </cell>
          <cell r="F44">
            <v>2</v>
          </cell>
        </row>
        <row r="45">
          <cell r="C45">
            <v>36</v>
          </cell>
          <cell r="D45">
            <v>184.5</v>
          </cell>
          <cell r="E45">
            <v>33</v>
          </cell>
          <cell r="F45">
            <v>334.1</v>
          </cell>
        </row>
        <row r="47">
          <cell r="C47">
            <v>32</v>
          </cell>
          <cell r="D47">
            <v>205.1</v>
          </cell>
          <cell r="E47">
            <v>32</v>
          </cell>
          <cell r="F47">
            <v>214.1</v>
          </cell>
        </row>
        <row r="48">
          <cell r="C48">
            <v>2</v>
          </cell>
          <cell r="D48">
            <v>10.5</v>
          </cell>
          <cell r="E48">
            <v>2</v>
          </cell>
        </row>
        <row r="49">
          <cell r="C49">
            <v>1</v>
          </cell>
          <cell r="D49">
            <v>5</v>
          </cell>
          <cell r="E49">
            <v>1</v>
          </cell>
          <cell r="F49">
            <v>5</v>
          </cell>
        </row>
        <row r="50">
          <cell r="F50">
            <v>10</v>
          </cell>
        </row>
        <row r="51">
          <cell r="C51">
            <v>2</v>
          </cell>
          <cell r="D51">
            <v>30</v>
          </cell>
          <cell r="E51">
            <v>2</v>
          </cell>
          <cell r="F51">
            <v>33.5</v>
          </cell>
        </row>
        <row r="52">
          <cell r="C52">
            <v>37</v>
          </cell>
          <cell r="D52">
            <v>250.6</v>
          </cell>
          <cell r="E52">
            <v>37</v>
          </cell>
          <cell r="F52">
            <v>262.60000000000002</v>
          </cell>
        </row>
        <row r="54">
          <cell r="C54">
            <v>27</v>
          </cell>
          <cell r="D54">
            <v>122.5</v>
          </cell>
          <cell r="E54">
            <v>27</v>
          </cell>
          <cell r="F54">
            <v>151.4</v>
          </cell>
        </row>
        <row r="55">
          <cell r="F55">
            <v>4</v>
          </cell>
        </row>
        <row r="56">
          <cell r="C56">
            <v>2</v>
          </cell>
          <cell r="D56">
            <v>17</v>
          </cell>
          <cell r="E56">
            <v>2</v>
          </cell>
          <cell r="F56">
            <v>56</v>
          </cell>
        </row>
        <row r="57">
          <cell r="C57">
            <v>11</v>
          </cell>
          <cell r="D57">
            <v>38</v>
          </cell>
          <cell r="E57">
            <v>11</v>
          </cell>
          <cell r="F57">
            <v>79.5</v>
          </cell>
        </row>
        <row r="58">
          <cell r="C58">
            <v>1</v>
          </cell>
          <cell r="D58">
            <v>3</v>
          </cell>
          <cell r="E58">
            <v>1</v>
          </cell>
          <cell r="F58">
            <v>12</v>
          </cell>
        </row>
        <row r="60">
          <cell r="C60">
            <v>41</v>
          </cell>
          <cell r="D60">
            <v>180.5</v>
          </cell>
          <cell r="E60">
            <v>41</v>
          </cell>
          <cell r="F60">
            <v>302.89999999999998</v>
          </cell>
        </row>
        <row r="62">
          <cell r="C62">
            <v>32</v>
          </cell>
          <cell r="D62">
            <v>133.80000000000001</v>
          </cell>
          <cell r="E62">
            <v>32</v>
          </cell>
          <cell r="F62">
            <v>149</v>
          </cell>
        </row>
        <row r="63">
          <cell r="C63">
            <v>51</v>
          </cell>
          <cell r="D63">
            <v>271</v>
          </cell>
          <cell r="E63">
            <v>51</v>
          </cell>
          <cell r="F63">
            <v>283.5</v>
          </cell>
        </row>
        <row r="64">
          <cell r="C64">
            <v>16</v>
          </cell>
          <cell r="D64">
            <v>66</v>
          </cell>
          <cell r="E64">
            <v>16</v>
          </cell>
          <cell r="F64">
            <v>66</v>
          </cell>
        </row>
        <row r="65">
          <cell r="C65">
            <v>39</v>
          </cell>
          <cell r="D65">
            <v>174</v>
          </cell>
          <cell r="E65">
            <v>39</v>
          </cell>
          <cell r="F65">
            <v>189</v>
          </cell>
        </row>
        <row r="66">
          <cell r="C66">
            <v>6</v>
          </cell>
          <cell r="D66">
            <v>24</v>
          </cell>
          <cell r="E66">
            <v>6</v>
          </cell>
          <cell r="F66">
            <v>20</v>
          </cell>
        </row>
        <row r="67">
          <cell r="C67">
            <v>4</v>
          </cell>
          <cell r="D67">
            <v>18</v>
          </cell>
          <cell r="E67">
            <v>4</v>
          </cell>
          <cell r="F67">
            <v>18</v>
          </cell>
        </row>
        <row r="68">
          <cell r="C68">
            <v>2</v>
          </cell>
          <cell r="D68">
            <v>6</v>
          </cell>
          <cell r="E68">
            <v>2</v>
          </cell>
          <cell r="F68">
            <v>6</v>
          </cell>
        </row>
        <row r="69">
          <cell r="C69">
            <v>14</v>
          </cell>
          <cell r="D69">
            <v>63.6</v>
          </cell>
          <cell r="E69">
            <v>14</v>
          </cell>
          <cell r="F69">
            <v>63.6</v>
          </cell>
        </row>
        <row r="70">
          <cell r="C70">
            <v>24</v>
          </cell>
          <cell r="D70">
            <v>117.7</v>
          </cell>
          <cell r="E70">
            <v>24</v>
          </cell>
          <cell r="F70">
            <v>110.7</v>
          </cell>
        </row>
        <row r="71">
          <cell r="C71">
            <v>2</v>
          </cell>
          <cell r="D71">
            <v>8</v>
          </cell>
          <cell r="E71">
            <v>2</v>
          </cell>
          <cell r="F71">
            <v>8</v>
          </cell>
        </row>
        <row r="72">
          <cell r="C72">
            <v>2</v>
          </cell>
          <cell r="D72">
            <v>17.2</v>
          </cell>
          <cell r="E72">
            <v>2</v>
          </cell>
          <cell r="F72">
            <v>17.2</v>
          </cell>
        </row>
        <row r="73">
          <cell r="C73">
            <v>192</v>
          </cell>
          <cell r="D73">
            <v>899.30000000000007</v>
          </cell>
          <cell r="E73">
            <v>192</v>
          </cell>
          <cell r="F73">
            <v>931.00000000000011</v>
          </cell>
        </row>
        <row r="75">
          <cell r="C75">
            <v>4</v>
          </cell>
          <cell r="D75">
            <v>20</v>
          </cell>
          <cell r="E75">
            <v>4</v>
          </cell>
          <cell r="F75">
            <v>13</v>
          </cell>
        </row>
        <row r="76">
          <cell r="C76">
            <v>15</v>
          </cell>
          <cell r="D76">
            <v>75.8</v>
          </cell>
          <cell r="E76">
            <v>14</v>
          </cell>
          <cell r="F76">
            <v>59.5</v>
          </cell>
        </row>
        <row r="77">
          <cell r="C77">
            <v>8</v>
          </cell>
          <cell r="D77">
            <v>40</v>
          </cell>
          <cell r="E77">
            <v>7</v>
          </cell>
          <cell r="F77">
            <v>11</v>
          </cell>
        </row>
        <row r="82">
          <cell r="C82">
            <v>6</v>
          </cell>
          <cell r="D82">
            <v>36</v>
          </cell>
          <cell r="E82">
            <v>6</v>
          </cell>
          <cell r="F82">
            <v>32</v>
          </cell>
        </row>
        <row r="83">
          <cell r="C83">
            <v>1</v>
          </cell>
          <cell r="D83">
            <v>4</v>
          </cell>
          <cell r="E83">
            <v>1</v>
          </cell>
          <cell r="F83">
            <v>4</v>
          </cell>
        </row>
        <row r="86">
          <cell r="C86">
            <v>40</v>
          </cell>
          <cell r="D86">
            <v>193</v>
          </cell>
          <cell r="E86">
            <v>38</v>
          </cell>
          <cell r="F86">
            <v>99.3</v>
          </cell>
        </row>
        <row r="87">
          <cell r="C87">
            <v>7</v>
          </cell>
          <cell r="D87">
            <v>21.5</v>
          </cell>
          <cell r="E87">
            <v>3</v>
          </cell>
          <cell r="F87">
            <v>6.5</v>
          </cell>
        </row>
        <row r="88">
          <cell r="C88">
            <v>6</v>
          </cell>
          <cell r="D88">
            <v>39</v>
          </cell>
          <cell r="E88">
            <v>6</v>
          </cell>
          <cell r="F88">
            <v>36</v>
          </cell>
        </row>
        <row r="89">
          <cell r="C89">
            <v>26</v>
          </cell>
          <cell r="D89">
            <v>118</v>
          </cell>
          <cell r="E89">
            <v>27</v>
          </cell>
          <cell r="F89">
            <v>186</v>
          </cell>
        </row>
        <row r="90">
          <cell r="C90">
            <v>8</v>
          </cell>
          <cell r="D90">
            <v>39</v>
          </cell>
          <cell r="E90">
            <v>6</v>
          </cell>
          <cell r="F90">
            <v>46.5</v>
          </cell>
        </row>
        <row r="91">
          <cell r="C91">
            <v>3</v>
          </cell>
          <cell r="D91">
            <v>9</v>
          </cell>
          <cell r="E91">
            <v>3</v>
          </cell>
          <cell r="F91">
            <v>18</v>
          </cell>
        </row>
        <row r="92">
          <cell r="C92">
            <v>5</v>
          </cell>
          <cell r="D92">
            <v>27.6</v>
          </cell>
          <cell r="E92">
            <v>4</v>
          </cell>
          <cell r="F92">
            <v>42.6</v>
          </cell>
        </row>
        <row r="93">
          <cell r="C93">
            <v>8</v>
          </cell>
          <cell r="D93">
            <v>42.6</v>
          </cell>
          <cell r="E93">
            <v>8</v>
          </cell>
          <cell r="F93">
            <v>47.6</v>
          </cell>
        </row>
        <row r="95">
          <cell r="C95">
            <v>4</v>
          </cell>
          <cell r="D95">
            <v>14</v>
          </cell>
          <cell r="E95">
            <v>3</v>
          </cell>
          <cell r="F95">
            <v>9</v>
          </cell>
        </row>
        <row r="96">
          <cell r="C96">
            <v>5</v>
          </cell>
          <cell r="D96">
            <v>18</v>
          </cell>
          <cell r="E96">
            <v>6</v>
          </cell>
          <cell r="F96">
            <v>52</v>
          </cell>
        </row>
        <row r="100">
          <cell r="C100">
            <v>1</v>
          </cell>
          <cell r="D100">
            <v>3</v>
          </cell>
          <cell r="E100">
            <v>1</v>
          </cell>
          <cell r="F100">
            <v>3</v>
          </cell>
        </row>
        <row r="101">
          <cell r="C101">
            <v>5</v>
          </cell>
          <cell r="D101">
            <v>10</v>
          </cell>
          <cell r="E101">
            <v>3</v>
          </cell>
          <cell r="F101">
            <v>3</v>
          </cell>
        </row>
        <row r="102">
          <cell r="C102">
            <v>22</v>
          </cell>
          <cell r="D102">
            <v>201</v>
          </cell>
          <cell r="E102">
            <v>20</v>
          </cell>
          <cell r="F102">
            <v>68</v>
          </cell>
        </row>
        <row r="103">
          <cell r="C103">
            <v>15</v>
          </cell>
          <cell r="D103">
            <v>49.3</v>
          </cell>
          <cell r="E103">
            <v>15</v>
          </cell>
          <cell r="F103">
            <v>46.3</v>
          </cell>
        </row>
        <row r="104">
          <cell r="C104">
            <v>24</v>
          </cell>
          <cell r="D104">
            <v>110.5</v>
          </cell>
          <cell r="E104">
            <v>24</v>
          </cell>
          <cell r="F104">
            <v>109.8</v>
          </cell>
        </row>
        <row r="106">
          <cell r="C106">
            <v>19</v>
          </cell>
          <cell r="D106">
            <v>62</v>
          </cell>
          <cell r="E106">
            <v>2</v>
          </cell>
          <cell r="F106">
            <v>6</v>
          </cell>
        </row>
        <row r="108">
          <cell r="C108">
            <v>6</v>
          </cell>
          <cell r="D108">
            <v>20</v>
          </cell>
          <cell r="E108">
            <v>6</v>
          </cell>
          <cell r="F108">
            <v>20</v>
          </cell>
        </row>
        <row r="109">
          <cell r="C109">
            <v>2</v>
          </cell>
          <cell r="D109">
            <v>8.6</v>
          </cell>
          <cell r="E109">
            <v>1</v>
          </cell>
          <cell r="F109">
            <v>6.6</v>
          </cell>
        </row>
        <row r="111">
          <cell r="C111">
            <v>94</v>
          </cell>
          <cell r="D111">
            <v>464.40000000000003</v>
          </cell>
          <cell r="E111">
            <v>72</v>
          </cell>
          <cell r="F111">
            <v>262.70000000000005</v>
          </cell>
        </row>
        <row r="112">
          <cell r="C112">
            <v>692</v>
          </cell>
          <cell r="D112">
            <v>3318.1</v>
          </cell>
          <cell r="E112">
            <v>654</v>
          </cell>
          <cell r="F112">
            <v>3358.8500000000004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9"/>
  <sheetViews>
    <sheetView tabSelected="1" topLeftCell="A88" workbookViewId="0">
      <selection activeCell="L107" sqref="L107"/>
    </sheetView>
  </sheetViews>
  <sheetFormatPr defaultRowHeight="15"/>
  <cols>
    <col min="1" max="1" width="3.42578125" style="15" customWidth="1"/>
    <col min="2" max="2" width="22.42578125" style="36" customWidth="1"/>
    <col min="3" max="3" width="13" style="37" customWidth="1"/>
    <col min="4" max="4" width="15.28515625" style="37" customWidth="1"/>
    <col min="5" max="5" width="16" style="37" customWidth="1"/>
    <col min="6" max="6" width="15.85546875" style="37" customWidth="1"/>
    <col min="7" max="7" width="2.7109375" style="15" customWidth="1"/>
    <col min="8" max="8" width="3" style="15" customWidth="1"/>
    <col min="9" max="9" width="2.7109375" style="15" customWidth="1"/>
    <col min="10" max="256" width="9.140625" style="15"/>
    <col min="257" max="257" width="3.42578125" style="15" customWidth="1"/>
    <col min="258" max="258" width="22.42578125" style="15" customWidth="1"/>
    <col min="259" max="259" width="13" style="15" customWidth="1"/>
    <col min="260" max="260" width="15.28515625" style="15" customWidth="1"/>
    <col min="261" max="261" width="16" style="15" customWidth="1"/>
    <col min="262" max="262" width="15.85546875" style="15" customWidth="1"/>
    <col min="263" max="263" width="2.7109375" style="15" customWidth="1"/>
    <col min="264" max="264" width="3" style="15" customWidth="1"/>
    <col min="265" max="265" width="2.7109375" style="15" customWidth="1"/>
    <col min="266" max="512" width="9.140625" style="15"/>
    <col min="513" max="513" width="3.42578125" style="15" customWidth="1"/>
    <col min="514" max="514" width="22.42578125" style="15" customWidth="1"/>
    <col min="515" max="515" width="13" style="15" customWidth="1"/>
    <col min="516" max="516" width="15.28515625" style="15" customWidth="1"/>
    <col min="517" max="517" width="16" style="15" customWidth="1"/>
    <col min="518" max="518" width="15.85546875" style="15" customWidth="1"/>
    <col min="519" max="519" width="2.7109375" style="15" customWidth="1"/>
    <col min="520" max="520" width="3" style="15" customWidth="1"/>
    <col min="521" max="521" width="2.7109375" style="15" customWidth="1"/>
    <col min="522" max="768" width="9.140625" style="15"/>
    <col min="769" max="769" width="3.42578125" style="15" customWidth="1"/>
    <col min="770" max="770" width="22.42578125" style="15" customWidth="1"/>
    <col min="771" max="771" width="13" style="15" customWidth="1"/>
    <col min="772" max="772" width="15.28515625" style="15" customWidth="1"/>
    <col min="773" max="773" width="16" style="15" customWidth="1"/>
    <col min="774" max="774" width="15.85546875" style="15" customWidth="1"/>
    <col min="775" max="775" width="2.7109375" style="15" customWidth="1"/>
    <col min="776" max="776" width="3" style="15" customWidth="1"/>
    <col min="777" max="777" width="2.7109375" style="15" customWidth="1"/>
    <col min="778" max="1024" width="9.140625" style="15"/>
    <col min="1025" max="1025" width="3.42578125" style="15" customWidth="1"/>
    <col min="1026" max="1026" width="22.42578125" style="15" customWidth="1"/>
    <col min="1027" max="1027" width="13" style="15" customWidth="1"/>
    <col min="1028" max="1028" width="15.28515625" style="15" customWidth="1"/>
    <col min="1029" max="1029" width="16" style="15" customWidth="1"/>
    <col min="1030" max="1030" width="15.85546875" style="15" customWidth="1"/>
    <col min="1031" max="1031" width="2.7109375" style="15" customWidth="1"/>
    <col min="1032" max="1032" width="3" style="15" customWidth="1"/>
    <col min="1033" max="1033" width="2.7109375" style="15" customWidth="1"/>
    <col min="1034" max="1280" width="9.140625" style="15"/>
    <col min="1281" max="1281" width="3.42578125" style="15" customWidth="1"/>
    <col min="1282" max="1282" width="22.42578125" style="15" customWidth="1"/>
    <col min="1283" max="1283" width="13" style="15" customWidth="1"/>
    <col min="1284" max="1284" width="15.28515625" style="15" customWidth="1"/>
    <col min="1285" max="1285" width="16" style="15" customWidth="1"/>
    <col min="1286" max="1286" width="15.85546875" style="15" customWidth="1"/>
    <col min="1287" max="1287" width="2.7109375" style="15" customWidth="1"/>
    <col min="1288" max="1288" width="3" style="15" customWidth="1"/>
    <col min="1289" max="1289" width="2.7109375" style="15" customWidth="1"/>
    <col min="1290" max="1536" width="9.140625" style="15"/>
    <col min="1537" max="1537" width="3.42578125" style="15" customWidth="1"/>
    <col min="1538" max="1538" width="22.42578125" style="15" customWidth="1"/>
    <col min="1539" max="1539" width="13" style="15" customWidth="1"/>
    <col min="1540" max="1540" width="15.28515625" style="15" customWidth="1"/>
    <col min="1541" max="1541" width="16" style="15" customWidth="1"/>
    <col min="1542" max="1542" width="15.85546875" style="15" customWidth="1"/>
    <col min="1543" max="1543" width="2.7109375" style="15" customWidth="1"/>
    <col min="1544" max="1544" width="3" style="15" customWidth="1"/>
    <col min="1545" max="1545" width="2.7109375" style="15" customWidth="1"/>
    <col min="1546" max="1792" width="9.140625" style="15"/>
    <col min="1793" max="1793" width="3.42578125" style="15" customWidth="1"/>
    <col min="1794" max="1794" width="22.42578125" style="15" customWidth="1"/>
    <col min="1795" max="1795" width="13" style="15" customWidth="1"/>
    <col min="1796" max="1796" width="15.28515625" style="15" customWidth="1"/>
    <col min="1797" max="1797" width="16" style="15" customWidth="1"/>
    <col min="1798" max="1798" width="15.85546875" style="15" customWidth="1"/>
    <col min="1799" max="1799" width="2.7109375" style="15" customWidth="1"/>
    <col min="1800" max="1800" width="3" style="15" customWidth="1"/>
    <col min="1801" max="1801" width="2.7109375" style="15" customWidth="1"/>
    <col min="1802" max="2048" width="9.140625" style="15"/>
    <col min="2049" max="2049" width="3.42578125" style="15" customWidth="1"/>
    <col min="2050" max="2050" width="22.42578125" style="15" customWidth="1"/>
    <col min="2051" max="2051" width="13" style="15" customWidth="1"/>
    <col min="2052" max="2052" width="15.28515625" style="15" customWidth="1"/>
    <col min="2053" max="2053" width="16" style="15" customWidth="1"/>
    <col min="2054" max="2054" width="15.85546875" style="15" customWidth="1"/>
    <col min="2055" max="2055" width="2.7109375" style="15" customWidth="1"/>
    <col min="2056" max="2056" width="3" style="15" customWidth="1"/>
    <col min="2057" max="2057" width="2.7109375" style="15" customWidth="1"/>
    <col min="2058" max="2304" width="9.140625" style="15"/>
    <col min="2305" max="2305" width="3.42578125" style="15" customWidth="1"/>
    <col min="2306" max="2306" width="22.42578125" style="15" customWidth="1"/>
    <col min="2307" max="2307" width="13" style="15" customWidth="1"/>
    <col min="2308" max="2308" width="15.28515625" style="15" customWidth="1"/>
    <col min="2309" max="2309" width="16" style="15" customWidth="1"/>
    <col min="2310" max="2310" width="15.85546875" style="15" customWidth="1"/>
    <col min="2311" max="2311" width="2.7109375" style="15" customWidth="1"/>
    <col min="2312" max="2312" width="3" style="15" customWidth="1"/>
    <col min="2313" max="2313" width="2.7109375" style="15" customWidth="1"/>
    <col min="2314" max="2560" width="9.140625" style="15"/>
    <col min="2561" max="2561" width="3.42578125" style="15" customWidth="1"/>
    <col min="2562" max="2562" width="22.42578125" style="15" customWidth="1"/>
    <col min="2563" max="2563" width="13" style="15" customWidth="1"/>
    <col min="2564" max="2564" width="15.28515625" style="15" customWidth="1"/>
    <col min="2565" max="2565" width="16" style="15" customWidth="1"/>
    <col min="2566" max="2566" width="15.85546875" style="15" customWidth="1"/>
    <col min="2567" max="2567" width="2.7109375" style="15" customWidth="1"/>
    <col min="2568" max="2568" width="3" style="15" customWidth="1"/>
    <col min="2569" max="2569" width="2.7109375" style="15" customWidth="1"/>
    <col min="2570" max="2816" width="9.140625" style="15"/>
    <col min="2817" max="2817" width="3.42578125" style="15" customWidth="1"/>
    <col min="2818" max="2818" width="22.42578125" style="15" customWidth="1"/>
    <col min="2819" max="2819" width="13" style="15" customWidth="1"/>
    <col min="2820" max="2820" width="15.28515625" style="15" customWidth="1"/>
    <col min="2821" max="2821" width="16" style="15" customWidth="1"/>
    <col min="2822" max="2822" width="15.85546875" style="15" customWidth="1"/>
    <col min="2823" max="2823" width="2.7109375" style="15" customWidth="1"/>
    <col min="2824" max="2824" width="3" style="15" customWidth="1"/>
    <col min="2825" max="2825" width="2.7109375" style="15" customWidth="1"/>
    <col min="2826" max="3072" width="9.140625" style="15"/>
    <col min="3073" max="3073" width="3.42578125" style="15" customWidth="1"/>
    <col min="3074" max="3074" width="22.42578125" style="15" customWidth="1"/>
    <col min="3075" max="3075" width="13" style="15" customWidth="1"/>
    <col min="3076" max="3076" width="15.28515625" style="15" customWidth="1"/>
    <col min="3077" max="3077" width="16" style="15" customWidth="1"/>
    <col min="3078" max="3078" width="15.85546875" style="15" customWidth="1"/>
    <col min="3079" max="3079" width="2.7109375" style="15" customWidth="1"/>
    <col min="3080" max="3080" width="3" style="15" customWidth="1"/>
    <col min="3081" max="3081" width="2.7109375" style="15" customWidth="1"/>
    <col min="3082" max="3328" width="9.140625" style="15"/>
    <col min="3329" max="3329" width="3.42578125" style="15" customWidth="1"/>
    <col min="3330" max="3330" width="22.42578125" style="15" customWidth="1"/>
    <col min="3331" max="3331" width="13" style="15" customWidth="1"/>
    <col min="3332" max="3332" width="15.28515625" style="15" customWidth="1"/>
    <col min="3333" max="3333" width="16" style="15" customWidth="1"/>
    <col min="3334" max="3334" width="15.85546875" style="15" customWidth="1"/>
    <col min="3335" max="3335" width="2.7109375" style="15" customWidth="1"/>
    <col min="3336" max="3336" width="3" style="15" customWidth="1"/>
    <col min="3337" max="3337" width="2.7109375" style="15" customWidth="1"/>
    <col min="3338" max="3584" width="9.140625" style="15"/>
    <col min="3585" max="3585" width="3.42578125" style="15" customWidth="1"/>
    <col min="3586" max="3586" width="22.42578125" style="15" customWidth="1"/>
    <col min="3587" max="3587" width="13" style="15" customWidth="1"/>
    <col min="3588" max="3588" width="15.28515625" style="15" customWidth="1"/>
    <col min="3589" max="3589" width="16" style="15" customWidth="1"/>
    <col min="3590" max="3590" width="15.85546875" style="15" customWidth="1"/>
    <col min="3591" max="3591" width="2.7109375" style="15" customWidth="1"/>
    <col min="3592" max="3592" width="3" style="15" customWidth="1"/>
    <col min="3593" max="3593" width="2.7109375" style="15" customWidth="1"/>
    <col min="3594" max="3840" width="9.140625" style="15"/>
    <col min="3841" max="3841" width="3.42578125" style="15" customWidth="1"/>
    <col min="3842" max="3842" width="22.42578125" style="15" customWidth="1"/>
    <col min="3843" max="3843" width="13" style="15" customWidth="1"/>
    <col min="3844" max="3844" width="15.28515625" style="15" customWidth="1"/>
    <col min="3845" max="3845" width="16" style="15" customWidth="1"/>
    <col min="3846" max="3846" width="15.85546875" style="15" customWidth="1"/>
    <col min="3847" max="3847" width="2.7109375" style="15" customWidth="1"/>
    <col min="3848" max="3848" width="3" style="15" customWidth="1"/>
    <col min="3849" max="3849" width="2.7109375" style="15" customWidth="1"/>
    <col min="3850" max="4096" width="9.140625" style="15"/>
    <col min="4097" max="4097" width="3.42578125" style="15" customWidth="1"/>
    <col min="4098" max="4098" width="22.42578125" style="15" customWidth="1"/>
    <col min="4099" max="4099" width="13" style="15" customWidth="1"/>
    <col min="4100" max="4100" width="15.28515625" style="15" customWidth="1"/>
    <col min="4101" max="4101" width="16" style="15" customWidth="1"/>
    <col min="4102" max="4102" width="15.85546875" style="15" customWidth="1"/>
    <col min="4103" max="4103" width="2.7109375" style="15" customWidth="1"/>
    <col min="4104" max="4104" width="3" style="15" customWidth="1"/>
    <col min="4105" max="4105" width="2.7109375" style="15" customWidth="1"/>
    <col min="4106" max="4352" width="9.140625" style="15"/>
    <col min="4353" max="4353" width="3.42578125" style="15" customWidth="1"/>
    <col min="4354" max="4354" width="22.42578125" style="15" customWidth="1"/>
    <col min="4355" max="4355" width="13" style="15" customWidth="1"/>
    <col min="4356" max="4356" width="15.28515625" style="15" customWidth="1"/>
    <col min="4357" max="4357" width="16" style="15" customWidth="1"/>
    <col min="4358" max="4358" width="15.85546875" style="15" customWidth="1"/>
    <col min="4359" max="4359" width="2.7109375" style="15" customWidth="1"/>
    <col min="4360" max="4360" width="3" style="15" customWidth="1"/>
    <col min="4361" max="4361" width="2.7109375" style="15" customWidth="1"/>
    <col min="4362" max="4608" width="9.140625" style="15"/>
    <col min="4609" max="4609" width="3.42578125" style="15" customWidth="1"/>
    <col min="4610" max="4610" width="22.42578125" style="15" customWidth="1"/>
    <col min="4611" max="4611" width="13" style="15" customWidth="1"/>
    <col min="4612" max="4612" width="15.28515625" style="15" customWidth="1"/>
    <col min="4613" max="4613" width="16" style="15" customWidth="1"/>
    <col min="4614" max="4614" width="15.85546875" style="15" customWidth="1"/>
    <col min="4615" max="4615" width="2.7109375" style="15" customWidth="1"/>
    <col min="4616" max="4616" width="3" style="15" customWidth="1"/>
    <col min="4617" max="4617" width="2.7109375" style="15" customWidth="1"/>
    <col min="4618" max="4864" width="9.140625" style="15"/>
    <col min="4865" max="4865" width="3.42578125" style="15" customWidth="1"/>
    <col min="4866" max="4866" width="22.42578125" style="15" customWidth="1"/>
    <col min="4867" max="4867" width="13" style="15" customWidth="1"/>
    <col min="4868" max="4868" width="15.28515625" style="15" customWidth="1"/>
    <col min="4869" max="4869" width="16" style="15" customWidth="1"/>
    <col min="4870" max="4870" width="15.85546875" style="15" customWidth="1"/>
    <col min="4871" max="4871" width="2.7109375" style="15" customWidth="1"/>
    <col min="4872" max="4872" width="3" style="15" customWidth="1"/>
    <col min="4873" max="4873" width="2.7109375" style="15" customWidth="1"/>
    <col min="4874" max="5120" width="9.140625" style="15"/>
    <col min="5121" max="5121" width="3.42578125" style="15" customWidth="1"/>
    <col min="5122" max="5122" width="22.42578125" style="15" customWidth="1"/>
    <col min="5123" max="5123" width="13" style="15" customWidth="1"/>
    <col min="5124" max="5124" width="15.28515625" style="15" customWidth="1"/>
    <col min="5125" max="5125" width="16" style="15" customWidth="1"/>
    <col min="5126" max="5126" width="15.85546875" style="15" customWidth="1"/>
    <col min="5127" max="5127" width="2.7109375" style="15" customWidth="1"/>
    <col min="5128" max="5128" width="3" style="15" customWidth="1"/>
    <col min="5129" max="5129" width="2.7109375" style="15" customWidth="1"/>
    <col min="5130" max="5376" width="9.140625" style="15"/>
    <col min="5377" max="5377" width="3.42578125" style="15" customWidth="1"/>
    <col min="5378" max="5378" width="22.42578125" style="15" customWidth="1"/>
    <col min="5379" max="5379" width="13" style="15" customWidth="1"/>
    <col min="5380" max="5380" width="15.28515625" style="15" customWidth="1"/>
    <col min="5381" max="5381" width="16" style="15" customWidth="1"/>
    <col min="5382" max="5382" width="15.85546875" style="15" customWidth="1"/>
    <col min="5383" max="5383" width="2.7109375" style="15" customWidth="1"/>
    <col min="5384" max="5384" width="3" style="15" customWidth="1"/>
    <col min="5385" max="5385" width="2.7109375" style="15" customWidth="1"/>
    <col min="5386" max="5632" width="9.140625" style="15"/>
    <col min="5633" max="5633" width="3.42578125" style="15" customWidth="1"/>
    <col min="5634" max="5634" width="22.42578125" style="15" customWidth="1"/>
    <col min="5635" max="5635" width="13" style="15" customWidth="1"/>
    <col min="5636" max="5636" width="15.28515625" style="15" customWidth="1"/>
    <col min="5637" max="5637" width="16" style="15" customWidth="1"/>
    <col min="5638" max="5638" width="15.85546875" style="15" customWidth="1"/>
    <col min="5639" max="5639" width="2.7109375" style="15" customWidth="1"/>
    <col min="5640" max="5640" width="3" style="15" customWidth="1"/>
    <col min="5641" max="5641" width="2.7109375" style="15" customWidth="1"/>
    <col min="5642" max="5888" width="9.140625" style="15"/>
    <col min="5889" max="5889" width="3.42578125" style="15" customWidth="1"/>
    <col min="5890" max="5890" width="22.42578125" style="15" customWidth="1"/>
    <col min="5891" max="5891" width="13" style="15" customWidth="1"/>
    <col min="5892" max="5892" width="15.28515625" style="15" customWidth="1"/>
    <col min="5893" max="5893" width="16" style="15" customWidth="1"/>
    <col min="5894" max="5894" width="15.85546875" style="15" customWidth="1"/>
    <col min="5895" max="5895" width="2.7109375" style="15" customWidth="1"/>
    <col min="5896" max="5896" width="3" style="15" customWidth="1"/>
    <col min="5897" max="5897" width="2.7109375" style="15" customWidth="1"/>
    <col min="5898" max="6144" width="9.140625" style="15"/>
    <col min="6145" max="6145" width="3.42578125" style="15" customWidth="1"/>
    <col min="6146" max="6146" width="22.42578125" style="15" customWidth="1"/>
    <col min="6147" max="6147" width="13" style="15" customWidth="1"/>
    <col min="6148" max="6148" width="15.28515625" style="15" customWidth="1"/>
    <col min="6149" max="6149" width="16" style="15" customWidth="1"/>
    <col min="6150" max="6150" width="15.85546875" style="15" customWidth="1"/>
    <col min="6151" max="6151" width="2.7109375" style="15" customWidth="1"/>
    <col min="6152" max="6152" width="3" style="15" customWidth="1"/>
    <col min="6153" max="6153" width="2.7109375" style="15" customWidth="1"/>
    <col min="6154" max="6400" width="9.140625" style="15"/>
    <col min="6401" max="6401" width="3.42578125" style="15" customWidth="1"/>
    <col min="6402" max="6402" width="22.42578125" style="15" customWidth="1"/>
    <col min="6403" max="6403" width="13" style="15" customWidth="1"/>
    <col min="6404" max="6404" width="15.28515625" style="15" customWidth="1"/>
    <col min="6405" max="6405" width="16" style="15" customWidth="1"/>
    <col min="6406" max="6406" width="15.85546875" style="15" customWidth="1"/>
    <col min="6407" max="6407" width="2.7109375" style="15" customWidth="1"/>
    <col min="6408" max="6408" width="3" style="15" customWidth="1"/>
    <col min="6409" max="6409" width="2.7109375" style="15" customWidth="1"/>
    <col min="6410" max="6656" width="9.140625" style="15"/>
    <col min="6657" max="6657" width="3.42578125" style="15" customWidth="1"/>
    <col min="6658" max="6658" width="22.42578125" style="15" customWidth="1"/>
    <col min="6659" max="6659" width="13" style="15" customWidth="1"/>
    <col min="6660" max="6660" width="15.28515625" style="15" customWidth="1"/>
    <col min="6661" max="6661" width="16" style="15" customWidth="1"/>
    <col min="6662" max="6662" width="15.85546875" style="15" customWidth="1"/>
    <col min="6663" max="6663" width="2.7109375" style="15" customWidth="1"/>
    <col min="6664" max="6664" width="3" style="15" customWidth="1"/>
    <col min="6665" max="6665" width="2.7109375" style="15" customWidth="1"/>
    <col min="6666" max="6912" width="9.140625" style="15"/>
    <col min="6913" max="6913" width="3.42578125" style="15" customWidth="1"/>
    <col min="6914" max="6914" width="22.42578125" style="15" customWidth="1"/>
    <col min="6915" max="6915" width="13" style="15" customWidth="1"/>
    <col min="6916" max="6916" width="15.28515625" style="15" customWidth="1"/>
    <col min="6917" max="6917" width="16" style="15" customWidth="1"/>
    <col min="6918" max="6918" width="15.85546875" style="15" customWidth="1"/>
    <col min="6919" max="6919" width="2.7109375" style="15" customWidth="1"/>
    <col min="6920" max="6920" width="3" style="15" customWidth="1"/>
    <col min="6921" max="6921" width="2.7109375" style="15" customWidth="1"/>
    <col min="6922" max="7168" width="9.140625" style="15"/>
    <col min="7169" max="7169" width="3.42578125" style="15" customWidth="1"/>
    <col min="7170" max="7170" width="22.42578125" style="15" customWidth="1"/>
    <col min="7171" max="7171" width="13" style="15" customWidth="1"/>
    <col min="7172" max="7172" width="15.28515625" style="15" customWidth="1"/>
    <col min="7173" max="7173" width="16" style="15" customWidth="1"/>
    <col min="7174" max="7174" width="15.85546875" style="15" customWidth="1"/>
    <col min="7175" max="7175" width="2.7109375" style="15" customWidth="1"/>
    <col min="7176" max="7176" width="3" style="15" customWidth="1"/>
    <col min="7177" max="7177" width="2.7109375" style="15" customWidth="1"/>
    <col min="7178" max="7424" width="9.140625" style="15"/>
    <col min="7425" max="7425" width="3.42578125" style="15" customWidth="1"/>
    <col min="7426" max="7426" width="22.42578125" style="15" customWidth="1"/>
    <col min="7427" max="7427" width="13" style="15" customWidth="1"/>
    <col min="7428" max="7428" width="15.28515625" style="15" customWidth="1"/>
    <col min="7429" max="7429" width="16" style="15" customWidth="1"/>
    <col min="7430" max="7430" width="15.85546875" style="15" customWidth="1"/>
    <col min="7431" max="7431" width="2.7109375" style="15" customWidth="1"/>
    <col min="7432" max="7432" width="3" style="15" customWidth="1"/>
    <col min="7433" max="7433" width="2.7109375" style="15" customWidth="1"/>
    <col min="7434" max="7680" width="9.140625" style="15"/>
    <col min="7681" max="7681" width="3.42578125" style="15" customWidth="1"/>
    <col min="7682" max="7682" width="22.42578125" style="15" customWidth="1"/>
    <col min="7683" max="7683" width="13" style="15" customWidth="1"/>
    <col min="7684" max="7684" width="15.28515625" style="15" customWidth="1"/>
    <col min="7685" max="7685" width="16" style="15" customWidth="1"/>
    <col min="7686" max="7686" width="15.85546875" style="15" customWidth="1"/>
    <col min="7687" max="7687" width="2.7109375" style="15" customWidth="1"/>
    <col min="7688" max="7688" width="3" style="15" customWidth="1"/>
    <col min="7689" max="7689" width="2.7109375" style="15" customWidth="1"/>
    <col min="7690" max="7936" width="9.140625" style="15"/>
    <col min="7937" max="7937" width="3.42578125" style="15" customWidth="1"/>
    <col min="7938" max="7938" width="22.42578125" style="15" customWidth="1"/>
    <col min="7939" max="7939" width="13" style="15" customWidth="1"/>
    <col min="7940" max="7940" width="15.28515625" style="15" customWidth="1"/>
    <col min="7941" max="7941" width="16" style="15" customWidth="1"/>
    <col min="7942" max="7942" width="15.85546875" style="15" customWidth="1"/>
    <col min="7943" max="7943" width="2.7109375" style="15" customWidth="1"/>
    <col min="7944" max="7944" width="3" style="15" customWidth="1"/>
    <col min="7945" max="7945" width="2.7109375" style="15" customWidth="1"/>
    <col min="7946" max="8192" width="9.140625" style="15"/>
    <col min="8193" max="8193" width="3.42578125" style="15" customWidth="1"/>
    <col min="8194" max="8194" width="22.42578125" style="15" customWidth="1"/>
    <col min="8195" max="8195" width="13" style="15" customWidth="1"/>
    <col min="8196" max="8196" width="15.28515625" style="15" customWidth="1"/>
    <col min="8197" max="8197" width="16" style="15" customWidth="1"/>
    <col min="8198" max="8198" width="15.85546875" style="15" customWidth="1"/>
    <col min="8199" max="8199" width="2.7109375" style="15" customWidth="1"/>
    <col min="8200" max="8200" width="3" style="15" customWidth="1"/>
    <col min="8201" max="8201" width="2.7109375" style="15" customWidth="1"/>
    <col min="8202" max="8448" width="9.140625" style="15"/>
    <col min="8449" max="8449" width="3.42578125" style="15" customWidth="1"/>
    <col min="8450" max="8450" width="22.42578125" style="15" customWidth="1"/>
    <col min="8451" max="8451" width="13" style="15" customWidth="1"/>
    <col min="8452" max="8452" width="15.28515625" style="15" customWidth="1"/>
    <col min="8453" max="8453" width="16" style="15" customWidth="1"/>
    <col min="8454" max="8454" width="15.85546875" style="15" customWidth="1"/>
    <col min="8455" max="8455" width="2.7109375" style="15" customWidth="1"/>
    <col min="8456" max="8456" width="3" style="15" customWidth="1"/>
    <col min="8457" max="8457" width="2.7109375" style="15" customWidth="1"/>
    <col min="8458" max="8704" width="9.140625" style="15"/>
    <col min="8705" max="8705" width="3.42578125" style="15" customWidth="1"/>
    <col min="8706" max="8706" width="22.42578125" style="15" customWidth="1"/>
    <col min="8707" max="8707" width="13" style="15" customWidth="1"/>
    <col min="8708" max="8708" width="15.28515625" style="15" customWidth="1"/>
    <col min="8709" max="8709" width="16" style="15" customWidth="1"/>
    <col min="8710" max="8710" width="15.85546875" style="15" customWidth="1"/>
    <col min="8711" max="8711" width="2.7109375" style="15" customWidth="1"/>
    <col min="8712" max="8712" width="3" style="15" customWidth="1"/>
    <col min="8713" max="8713" width="2.7109375" style="15" customWidth="1"/>
    <col min="8714" max="8960" width="9.140625" style="15"/>
    <col min="8961" max="8961" width="3.42578125" style="15" customWidth="1"/>
    <col min="8962" max="8962" width="22.42578125" style="15" customWidth="1"/>
    <col min="8963" max="8963" width="13" style="15" customWidth="1"/>
    <col min="8964" max="8964" width="15.28515625" style="15" customWidth="1"/>
    <col min="8965" max="8965" width="16" style="15" customWidth="1"/>
    <col min="8966" max="8966" width="15.85546875" style="15" customWidth="1"/>
    <col min="8967" max="8967" width="2.7109375" style="15" customWidth="1"/>
    <col min="8968" max="8968" width="3" style="15" customWidth="1"/>
    <col min="8969" max="8969" width="2.7109375" style="15" customWidth="1"/>
    <col min="8970" max="9216" width="9.140625" style="15"/>
    <col min="9217" max="9217" width="3.42578125" style="15" customWidth="1"/>
    <col min="9218" max="9218" width="22.42578125" style="15" customWidth="1"/>
    <col min="9219" max="9219" width="13" style="15" customWidth="1"/>
    <col min="9220" max="9220" width="15.28515625" style="15" customWidth="1"/>
    <col min="9221" max="9221" width="16" style="15" customWidth="1"/>
    <col min="9222" max="9222" width="15.85546875" style="15" customWidth="1"/>
    <col min="9223" max="9223" width="2.7109375" style="15" customWidth="1"/>
    <col min="9224" max="9224" width="3" style="15" customWidth="1"/>
    <col min="9225" max="9225" width="2.7109375" style="15" customWidth="1"/>
    <col min="9226" max="9472" width="9.140625" style="15"/>
    <col min="9473" max="9473" width="3.42578125" style="15" customWidth="1"/>
    <col min="9474" max="9474" width="22.42578125" style="15" customWidth="1"/>
    <col min="9475" max="9475" width="13" style="15" customWidth="1"/>
    <col min="9476" max="9476" width="15.28515625" style="15" customWidth="1"/>
    <col min="9477" max="9477" width="16" style="15" customWidth="1"/>
    <col min="9478" max="9478" width="15.85546875" style="15" customWidth="1"/>
    <col min="9479" max="9479" width="2.7109375" style="15" customWidth="1"/>
    <col min="9480" max="9480" width="3" style="15" customWidth="1"/>
    <col min="9481" max="9481" width="2.7109375" style="15" customWidth="1"/>
    <col min="9482" max="9728" width="9.140625" style="15"/>
    <col min="9729" max="9729" width="3.42578125" style="15" customWidth="1"/>
    <col min="9730" max="9730" width="22.42578125" style="15" customWidth="1"/>
    <col min="9731" max="9731" width="13" style="15" customWidth="1"/>
    <col min="9732" max="9732" width="15.28515625" style="15" customWidth="1"/>
    <col min="9733" max="9733" width="16" style="15" customWidth="1"/>
    <col min="9734" max="9734" width="15.85546875" style="15" customWidth="1"/>
    <col min="9735" max="9735" width="2.7109375" style="15" customWidth="1"/>
    <col min="9736" max="9736" width="3" style="15" customWidth="1"/>
    <col min="9737" max="9737" width="2.7109375" style="15" customWidth="1"/>
    <col min="9738" max="9984" width="9.140625" style="15"/>
    <col min="9985" max="9985" width="3.42578125" style="15" customWidth="1"/>
    <col min="9986" max="9986" width="22.42578125" style="15" customWidth="1"/>
    <col min="9987" max="9987" width="13" style="15" customWidth="1"/>
    <col min="9988" max="9988" width="15.28515625" style="15" customWidth="1"/>
    <col min="9989" max="9989" width="16" style="15" customWidth="1"/>
    <col min="9990" max="9990" width="15.85546875" style="15" customWidth="1"/>
    <col min="9991" max="9991" width="2.7109375" style="15" customWidth="1"/>
    <col min="9992" max="9992" width="3" style="15" customWidth="1"/>
    <col min="9993" max="9993" width="2.7109375" style="15" customWidth="1"/>
    <col min="9994" max="10240" width="9.140625" style="15"/>
    <col min="10241" max="10241" width="3.42578125" style="15" customWidth="1"/>
    <col min="10242" max="10242" width="22.42578125" style="15" customWidth="1"/>
    <col min="10243" max="10243" width="13" style="15" customWidth="1"/>
    <col min="10244" max="10244" width="15.28515625" style="15" customWidth="1"/>
    <col min="10245" max="10245" width="16" style="15" customWidth="1"/>
    <col min="10246" max="10246" width="15.85546875" style="15" customWidth="1"/>
    <col min="10247" max="10247" width="2.7109375" style="15" customWidth="1"/>
    <col min="10248" max="10248" width="3" style="15" customWidth="1"/>
    <col min="10249" max="10249" width="2.7109375" style="15" customWidth="1"/>
    <col min="10250" max="10496" width="9.140625" style="15"/>
    <col min="10497" max="10497" width="3.42578125" style="15" customWidth="1"/>
    <col min="10498" max="10498" width="22.42578125" style="15" customWidth="1"/>
    <col min="10499" max="10499" width="13" style="15" customWidth="1"/>
    <col min="10500" max="10500" width="15.28515625" style="15" customWidth="1"/>
    <col min="10501" max="10501" width="16" style="15" customWidth="1"/>
    <col min="10502" max="10502" width="15.85546875" style="15" customWidth="1"/>
    <col min="10503" max="10503" width="2.7109375" style="15" customWidth="1"/>
    <col min="10504" max="10504" width="3" style="15" customWidth="1"/>
    <col min="10505" max="10505" width="2.7109375" style="15" customWidth="1"/>
    <col min="10506" max="10752" width="9.140625" style="15"/>
    <col min="10753" max="10753" width="3.42578125" style="15" customWidth="1"/>
    <col min="10754" max="10754" width="22.42578125" style="15" customWidth="1"/>
    <col min="10755" max="10755" width="13" style="15" customWidth="1"/>
    <col min="10756" max="10756" width="15.28515625" style="15" customWidth="1"/>
    <col min="10757" max="10757" width="16" style="15" customWidth="1"/>
    <col min="10758" max="10758" width="15.85546875" style="15" customWidth="1"/>
    <col min="10759" max="10759" width="2.7109375" style="15" customWidth="1"/>
    <col min="10760" max="10760" width="3" style="15" customWidth="1"/>
    <col min="10761" max="10761" width="2.7109375" style="15" customWidth="1"/>
    <col min="10762" max="11008" width="9.140625" style="15"/>
    <col min="11009" max="11009" width="3.42578125" style="15" customWidth="1"/>
    <col min="11010" max="11010" width="22.42578125" style="15" customWidth="1"/>
    <col min="11011" max="11011" width="13" style="15" customWidth="1"/>
    <col min="11012" max="11012" width="15.28515625" style="15" customWidth="1"/>
    <col min="11013" max="11013" width="16" style="15" customWidth="1"/>
    <col min="11014" max="11014" width="15.85546875" style="15" customWidth="1"/>
    <col min="11015" max="11015" width="2.7109375" style="15" customWidth="1"/>
    <col min="11016" max="11016" width="3" style="15" customWidth="1"/>
    <col min="11017" max="11017" width="2.7109375" style="15" customWidth="1"/>
    <col min="11018" max="11264" width="9.140625" style="15"/>
    <col min="11265" max="11265" width="3.42578125" style="15" customWidth="1"/>
    <col min="11266" max="11266" width="22.42578125" style="15" customWidth="1"/>
    <col min="11267" max="11267" width="13" style="15" customWidth="1"/>
    <col min="11268" max="11268" width="15.28515625" style="15" customWidth="1"/>
    <col min="11269" max="11269" width="16" style="15" customWidth="1"/>
    <col min="11270" max="11270" width="15.85546875" style="15" customWidth="1"/>
    <col min="11271" max="11271" width="2.7109375" style="15" customWidth="1"/>
    <col min="11272" max="11272" width="3" style="15" customWidth="1"/>
    <col min="11273" max="11273" width="2.7109375" style="15" customWidth="1"/>
    <col min="11274" max="11520" width="9.140625" style="15"/>
    <col min="11521" max="11521" width="3.42578125" style="15" customWidth="1"/>
    <col min="11522" max="11522" width="22.42578125" style="15" customWidth="1"/>
    <col min="11523" max="11523" width="13" style="15" customWidth="1"/>
    <col min="11524" max="11524" width="15.28515625" style="15" customWidth="1"/>
    <col min="11525" max="11525" width="16" style="15" customWidth="1"/>
    <col min="11526" max="11526" width="15.85546875" style="15" customWidth="1"/>
    <col min="11527" max="11527" width="2.7109375" style="15" customWidth="1"/>
    <col min="11528" max="11528" width="3" style="15" customWidth="1"/>
    <col min="11529" max="11529" width="2.7109375" style="15" customWidth="1"/>
    <col min="11530" max="11776" width="9.140625" style="15"/>
    <col min="11777" max="11777" width="3.42578125" style="15" customWidth="1"/>
    <col min="11778" max="11778" width="22.42578125" style="15" customWidth="1"/>
    <col min="11779" max="11779" width="13" style="15" customWidth="1"/>
    <col min="11780" max="11780" width="15.28515625" style="15" customWidth="1"/>
    <col min="11781" max="11781" width="16" style="15" customWidth="1"/>
    <col min="11782" max="11782" width="15.85546875" style="15" customWidth="1"/>
    <col min="11783" max="11783" width="2.7109375" style="15" customWidth="1"/>
    <col min="11784" max="11784" width="3" style="15" customWidth="1"/>
    <col min="11785" max="11785" width="2.7109375" style="15" customWidth="1"/>
    <col min="11786" max="12032" width="9.140625" style="15"/>
    <col min="12033" max="12033" width="3.42578125" style="15" customWidth="1"/>
    <col min="12034" max="12034" width="22.42578125" style="15" customWidth="1"/>
    <col min="12035" max="12035" width="13" style="15" customWidth="1"/>
    <col min="12036" max="12036" width="15.28515625" style="15" customWidth="1"/>
    <col min="12037" max="12037" width="16" style="15" customWidth="1"/>
    <col min="12038" max="12038" width="15.85546875" style="15" customWidth="1"/>
    <col min="12039" max="12039" width="2.7109375" style="15" customWidth="1"/>
    <col min="12040" max="12040" width="3" style="15" customWidth="1"/>
    <col min="12041" max="12041" width="2.7109375" style="15" customWidth="1"/>
    <col min="12042" max="12288" width="9.140625" style="15"/>
    <col min="12289" max="12289" width="3.42578125" style="15" customWidth="1"/>
    <col min="12290" max="12290" width="22.42578125" style="15" customWidth="1"/>
    <col min="12291" max="12291" width="13" style="15" customWidth="1"/>
    <col min="12292" max="12292" width="15.28515625" style="15" customWidth="1"/>
    <col min="12293" max="12293" width="16" style="15" customWidth="1"/>
    <col min="12294" max="12294" width="15.85546875" style="15" customWidth="1"/>
    <col min="12295" max="12295" width="2.7109375" style="15" customWidth="1"/>
    <col min="12296" max="12296" width="3" style="15" customWidth="1"/>
    <col min="12297" max="12297" width="2.7109375" style="15" customWidth="1"/>
    <col min="12298" max="12544" width="9.140625" style="15"/>
    <col min="12545" max="12545" width="3.42578125" style="15" customWidth="1"/>
    <col min="12546" max="12546" width="22.42578125" style="15" customWidth="1"/>
    <col min="12547" max="12547" width="13" style="15" customWidth="1"/>
    <col min="12548" max="12548" width="15.28515625" style="15" customWidth="1"/>
    <col min="12549" max="12549" width="16" style="15" customWidth="1"/>
    <col min="12550" max="12550" width="15.85546875" style="15" customWidth="1"/>
    <col min="12551" max="12551" width="2.7109375" style="15" customWidth="1"/>
    <col min="12552" max="12552" width="3" style="15" customWidth="1"/>
    <col min="12553" max="12553" width="2.7109375" style="15" customWidth="1"/>
    <col min="12554" max="12800" width="9.140625" style="15"/>
    <col min="12801" max="12801" width="3.42578125" style="15" customWidth="1"/>
    <col min="12802" max="12802" width="22.42578125" style="15" customWidth="1"/>
    <col min="12803" max="12803" width="13" style="15" customWidth="1"/>
    <col min="12804" max="12804" width="15.28515625" style="15" customWidth="1"/>
    <col min="12805" max="12805" width="16" style="15" customWidth="1"/>
    <col min="12806" max="12806" width="15.85546875" style="15" customWidth="1"/>
    <col min="12807" max="12807" width="2.7109375" style="15" customWidth="1"/>
    <col min="12808" max="12808" width="3" style="15" customWidth="1"/>
    <col min="12809" max="12809" width="2.7109375" style="15" customWidth="1"/>
    <col min="12810" max="13056" width="9.140625" style="15"/>
    <col min="13057" max="13057" width="3.42578125" style="15" customWidth="1"/>
    <col min="13058" max="13058" width="22.42578125" style="15" customWidth="1"/>
    <col min="13059" max="13059" width="13" style="15" customWidth="1"/>
    <col min="13060" max="13060" width="15.28515625" style="15" customWidth="1"/>
    <col min="13061" max="13061" width="16" style="15" customWidth="1"/>
    <col min="13062" max="13062" width="15.85546875" style="15" customWidth="1"/>
    <col min="13063" max="13063" width="2.7109375" style="15" customWidth="1"/>
    <col min="13064" max="13064" width="3" style="15" customWidth="1"/>
    <col min="13065" max="13065" width="2.7109375" style="15" customWidth="1"/>
    <col min="13066" max="13312" width="9.140625" style="15"/>
    <col min="13313" max="13313" width="3.42578125" style="15" customWidth="1"/>
    <col min="13314" max="13314" width="22.42578125" style="15" customWidth="1"/>
    <col min="13315" max="13315" width="13" style="15" customWidth="1"/>
    <col min="13316" max="13316" width="15.28515625" style="15" customWidth="1"/>
    <col min="13317" max="13317" width="16" style="15" customWidth="1"/>
    <col min="13318" max="13318" width="15.85546875" style="15" customWidth="1"/>
    <col min="13319" max="13319" width="2.7109375" style="15" customWidth="1"/>
    <col min="13320" max="13320" width="3" style="15" customWidth="1"/>
    <col min="13321" max="13321" width="2.7109375" style="15" customWidth="1"/>
    <col min="13322" max="13568" width="9.140625" style="15"/>
    <col min="13569" max="13569" width="3.42578125" style="15" customWidth="1"/>
    <col min="13570" max="13570" width="22.42578125" style="15" customWidth="1"/>
    <col min="13571" max="13571" width="13" style="15" customWidth="1"/>
    <col min="13572" max="13572" width="15.28515625" style="15" customWidth="1"/>
    <col min="13573" max="13573" width="16" style="15" customWidth="1"/>
    <col min="13574" max="13574" width="15.85546875" style="15" customWidth="1"/>
    <col min="13575" max="13575" width="2.7109375" style="15" customWidth="1"/>
    <col min="13576" max="13576" width="3" style="15" customWidth="1"/>
    <col min="13577" max="13577" width="2.7109375" style="15" customWidth="1"/>
    <col min="13578" max="13824" width="9.140625" style="15"/>
    <col min="13825" max="13825" width="3.42578125" style="15" customWidth="1"/>
    <col min="13826" max="13826" width="22.42578125" style="15" customWidth="1"/>
    <col min="13827" max="13827" width="13" style="15" customWidth="1"/>
    <col min="13828" max="13828" width="15.28515625" style="15" customWidth="1"/>
    <col min="13829" max="13829" width="16" style="15" customWidth="1"/>
    <col min="13830" max="13830" width="15.85546875" style="15" customWidth="1"/>
    <col min="13831" max="13831" width="2.7109375" style="15" customWidth="1"/>
    <col min="13832" max="13832" width="3" style="15" customWidth="1"/>
    <col min="13833" max="13833" width="2.7109375" style="15" customWidth="1"/>
    <col min="13834" max="14080" width="9.140625" style="15"/>
    <col min="14081" max="14081" width="3.42578125" style="15" customWidth="1"/>
    <col min="14082" max="14082" width="22.42578125" style="15" customWidth="1"/>
    <col min="14083" max="14083" width="13" style="15" customWidth="1"/>
    <col min="14084" max="14084" width="15.28515625" style="15" customWidth="1"/>
    <col min="14085" max="14085" width="16" style="15" customWidth="1"/>
    <col min="14086" max="14086" width="15.85546875" style="15" customWidth="1"/>
    <col min="14087" max="14087" width="2.7109375" style="15" customWidth="1"/>
    <col min="14088" max="14088" width="3" style="15" customWidth="1"/>
    <col min="14089" max="14089" width="2.7109375" style="15" customWidth="1"/>
    <col min="14090" max="14336" width="9.140625" style="15"/>
    <col min="14337" max="14337" width="3.42578125" style="15" customWidth="1"/>
    <col min="14338" max="14338" width="22.42578125" style="15" customWidth="1"/>
    <col min="14339" max="14339" width="13" style="15" customWidth="1"/>
    <col min="14340" max="14340" width="15.28515625" style="15" customWidth="1"/>
    <col min="14341" max="14341" width="16" style="15" customWidth="1"/>
    <col min="14342" max="14342" width="15.85546875" style="15" customWidth="1"/>
    <col min="14343" max="14343" width="2.7109375" style="15" customWidth="1"/>
    <col min="14344" max="14344" width="3" style="15" customWidth="1"/>
    <col min="14345" max="14345" width="2.7109375" style="15" customWidth="1"/>
    <col min="14346" max="14592" width="9.140625" style="15"/>
    <col min="14593" max="14593" width="3.42578125" style="15" customWidth="1"/>
    <col min="14594" max="14594" width="22.42578125" style="15" customWidth="1"/>
    <col min="14595" max="14595" width="13" style="15" customWidth="1"/>
    <col min="14596" max="14596" width="15.28515625" style="15" customWidth="1"/>
    <col min="14597" max="14597" width="16" style="15" customWidth="1"/>
    <col min="14598" max="14598" width="15.85546875" style="15" customWidth="1"/>
    <col min="14599" max="14599" width="2.7109375" style="15" customWidth="1"/>
    <col min="14600" max="14600" width="3" style="15" customWidth="1"/>
    <col min="14601" max="14601" width="2.7109375" style="15" customWidth="1"/>
    <col min="14602" max="14848" width="9.140625" style="15"/>
    <col min="14849" max="14849" width="3.42578125" style="15" customWidth="1"/>
    <col min="14850" max="14850" width="22.42578125" style="15" customWidth="1"/>
    <col min="14851" max="14851" width="13" style="15" customWidth="1"/>
    <col min="14852" max="14852" width="15.28515625" style="15" customWidth="1"/>
    <col min="14853" max="14853" width="16" style="15" customWidth="1"/>
    <col min="14854" max="14854" width="15.85546875" style="15" customWidth="1"/>
    <col min="14855" max="14855" width="2.7109375" style="15" customWidth="1"/>
    <col min="14856" max="14856" width="3" style="15" customWidth="1"/>
    <col min="14857" max="14857" width="2.7109375" style="15" customWidth="1"/>
    <col min="14858" max="15104" width="9.140625" style="15"/>
    <col min="15105" max="15105" width="3.42578125" style="15" customWidth="1"/>
    <col min="15106" max="15106" width="22.42578125" style="15" customWidth="1"/>
    <col min="15107" max="15107" width="13" style="15" customWidth="1"/>
    <col min="15108" max="15108" width="15.28515625" style="15" customWidth="1"/>
    <col min="15109" max="15109" width="16" style="15" customWidth="1"/>
    <col min="15110" max="15110" width="15.85546875" style="15" customWidth="1"/>
    <col min="15111" max="15111" width="2.7109375" style="15" customWidth="1"/>
    <col min="15112" max="15112" width="3" style="15" customWidth="1"/>
    <col min="15113" max="15113" width="2.7109375" style="15" customWidth="1"/>
    <col min="15114" max="15360" width="9.140625" style="15"/>
    <col min="15361" max="15361" width="3.42578125" style="15" customWidth="1"/>
    <col min="15362" max="15362" width="22.42578125" style="15" customWidth="1"/>
    <col min="15363" max="15363" width="13" style="15" customWidth="1"/>
    <col min="15364" max="15364" width="15.28515625" style="15" customWidth="1"/>
    <col min="15365" max="15365" width="16" style="15" customWidth="1"/>
    <col min="15366" max="15366" width="15.85546875" style="15" customWidth="1"/>
    <col min="15367" max="15367" width="2.7109375" style="15" customWidth="1"/>
    <col min="15368" max="15368" width="3" style="15" customWidth="1"/>
    <col min="15369" max="15369" width="2.7109375" style="15" customWidth="1"/>
    <col min="15370" max="15616" width="9.140625" style="15"/>
    <col min="15617" max="15617" width="3.42578125" style="15" customWidth="1"/>
    <col min="15618" max="15618" width="22.42578125" style="15" customWidth="1"/>
    <col min="15619" max="15619" width="13" style="15" customWidth="1"/>
    <col min="15620" max="15620" width="15.28515625" style="15" customWidth="1"/>
    <col min="15621" max="15621" width="16" style="15" customWidth="1"/>
    <col min="15622" max="15622" width="15.85546875" style="15" customWidth="1"/>
    <col min="15623" max="15623" width="2.7109375" style="15" customWidth="1"/>
    <col min="15624" max="15624" width="3" style="15" customWidth="1"/>
    <col min="15625" max="15625" width="2.7109375" style="15" customWidth="1"/>
    <col min="15626" max="15872" width="9.140625" style="15"/>
    <col min="15873" max="15873" width="3.42578125" style="15" customWidth="1"/>
    <col min="15874" max="15874" width="22.42578125" style="15" customWidth="1"/>
    <col min="15875" max="15875" width="13" style="15" customWidth="1"/>
    <col min="15876" max="15876" width="15.28515625" style="15" customWidth="1"/>
    <col min="15877" max="15877" width="16" style="15" customWidth="1"/>
    <col min="15878" max="15878" width="15.85546875" style="15" customWidth="1"/>
    <col min="15879" max="15879" width="2.7109375" style="15" customWidth="1"/>
    <col min="15880" max="15880" width="3" style="15" customWidth="1"/>
    <col min="15881" max="15881" width="2.7109375" style="15" customWidth="1"/>
    <col min="15882" max="16128" width="9.140625" style="15"/>
    <col min="16129" max="16129" width="3.42578125" style="15" customWidth="1"/>
    <col min="16130" max="16130" width="22.42578125" style="15" customWidth="1"/>
    <col min="16131" max="16131" width="13" style="15" customWidth="1"/>
    <col min="16132" max="16132" width="15.28515625" style="15" customWidth="1"/>
    <col min="16133" max="16133" width="16" style="15" customWidth="1"/>
    <col min="16134" max="16134" width="15.85546875" style="15" customWidth="1"/>
    <col min="16135" max="16135" width="2.7109375" style="15" customWidth="1"/>
    <col min="16136" max="16136" width="3" style="15" customWidth="1"/>
    <col min="16137" max="16137" width="2.7109375" style="15" customWidth="1"/>
    <col min="16138" max="16384" width="9.140625" style="15"/>
  </cols>
  <sheetData>
    <row r="1" spans="1:6" s="1" customFormat="1" ht="13.5" thickBot="1">
      <c r="B1" s="2" t="s">
        <v>0</v>
      </c>
      <c r="C1" s="2" t="s">
        <v>1</v>
      </c>
      <c r="D1" s="2"/>
      <c r="E1" s="2"/>
      <c r="F1" s="2"/>
    </row>
    <row r="2" spans="1:6" s="1" customFormat="1" ht="60" customHeight="1" thickBot="1">
      <c r="A2" s="3" t="s">
        <v>2</v>
      </c>
      <c r="B2" s="4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spans="1:6" s="1" customFormat="1" ht="10.5" customHeight="1" thickBot="1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</row>
    <row r="4" spans="1:6" s="1" customFormat="1" ht="16.5" customHeight="1" thickBot="1">
      <c r="A4" s="8"/>
      <c r="B4" s="9" t="s">
        <v>8</v>
      </c>
      <c r="C4" s="9"/>
      <c r="D4" s="10"/>
      <c r="E4" s="11"/>
      <c r="F4" s="10"/>
    </row>
    <row r="5" spans="1:6" ht="12.6" customHeight="1" thickBot="1">
      <c r="A5" s="12" t="s">
        <v>9</v>
      </c>
      <c r="B5" s="13" t="s">
        <v>10</v>
      </c>
      <c r="C5" s="14">
        <f>'[1]по 30 августа ПО 6-10кВ'!C5+'[1]по 30 августа 0,4кВ'!C5</f>
        <v>33</v>
      </c>
      <c r="D5" s="14">
        <f>'[1]по 30 августа ПО 6-10кВ'!D5+'[1]по 30 августа 0,4кВ'!D5</f>
        <v>272.5</v>
      </c>
      <c r="E5" s="14">
        <f>'[1]по 30 августа ПО 6-10кВ'!E5+'[1]по 30 августа 0,4кВ'!E5</f>
        <v>33</v>
      </c>
      <c r="F5" s="14">
        <f>'[1]по 30 августа ПО 6-10кВ'!F5+'[1]по 30 августа 0,4кВ'!F5</f>
        <v>236</v>
      </c>
    </row>
    <row r="6" spans="1:6" ht="12.6" customHeight="1" thickBot="1">
      <c r="A6" s="12" t="s">
        <v>11</v>
      </c>
      <c r="B6" s="13" t="s">
        <v>12</v>
      </c>
      <c r="C6" s="14">
        <f>'[1]по 30 августа ПО 6-10кВ'!C6+'[1]по 30 августа 0,4кВ'!C6</f>
        <v>1</v>
      </c>
      <c r="D6" s="14">
        <f>'[1]по 30 августа ПО 6-10кВ'!D6+'[1]по 30 августа 0,4кВ'!D6</f>
        <v>730</v>
      </c>
      <c r="E6" s="14">
        <f>'[1]по 30 августа ПО 6-10кВ'!E6+'[1]по 30 августа 0,4кВ'!E6</f>
        <v>1</v>
      </c>
      <c r="F6" s="14">
        <f>'[1]по 30 августа ПО 6-10кВ'!F6+'[1]по 30 августа 0,4кВ'!F6</f>
        <v>440</v>
      </c>
    </row>
    <row r="7" spans="1:6" ht="12.6" customHeight="1" thickBot="1">
      <c r="A7" s="12" t="s">
        <v>13</v>
      </c>
      <c r="B7" s="13" t="s">
        <v>14</v>
      </c>
      <c r="C7" s="14">
        <f>'[1]по 30 августа ПО 6-10кВ'!C7+'[1]по 30 августа 0,4кВ'!C7</f>
        <v>0</v>
      </c>
      <c r="D7" s="14">
        <f>'[1]по 30 августа ПО 6-10кВ'!D7+'[1]по 30 августа 0,4кВ'!D7</f>
        <v>0</v>
      </c>
      <c r="E7" s="14">
        <f>'[1]по 30 августа ПО 6-10кВ'!E7+'[1]по 30 августа 0,4кВ'!E7</f>
        <v>0</v>
      </c>
      <c r="F7" s="14">
        <f>'[1]по 30 августа ПО 6-10кВ'!F7+'[1]по 30 августа 0,4кВ'!F7</f>
        <v>0</v>
      </c>
    </row>
    <row r="8" spans="1:6" ht="12.6" customHeight="1" thickBot="1">
      <c r="A8" s="12" t="s">
        <v>15</v>
      </c>
      <c r="B8" s="13" t="s">
        <v>16</v>
      </c>
      <c r="C8" s="14">
        <f>'[1]по 30 августа ПО 6-10кВ'!C8+'[1]по 30 августа 0,4кВ'!C8</f>
        <v>0</v>
      </c>
      <c r="D8" s="14">
        <f>'[1]по 30 августа ПО 6-10кВ'!D8+'[1]по 30 августа 0,4кВ'!D8</f>
        <v>0</v>
      </c>
      <c r="E8" s="14">
        <f>'[1]по 30 августа ПО 6-10кВ'!E8+'[1]по 30 августа 0,4кВ'!E8</f>
        <v>0</v>
      </c>
      <c r="F8" s="14">
        <f>'[1]по 30 августа ПО 6-10кВ'!F8+'[1]по 30 августа 0,4кВ'!F8</f>
        <v>0</v>
      </c>
    </row>
    <row r="9" spans="1:6" ht="12.6" customHeight="1" thickBot="1">
      <c r="A9" s="12" t="s">
        <v>17</v>
      </c>
      <c r="B9" s="13" t="s">
        <v>18</v>
      </c>
      <c r="C9" s="14">
        <f>'[1]по 30 августа ПО 6-10кВ'!C9+'[1]по 30 августа 0,4кВ'!C9</f>
        <v>0</v>
      </c>
      <c r="D9" s="14">
        <f>'[1]по 30 августа ПО 6-10кВ'!D9+'[1]по 30 августа 0,4кВ'!D9</f>
        <v>0</v>
      </c>
      <c r="E9" s="14">
        <f>'[1]по 30 августа ПО 6-10кВ'!E9+'[1]по 30 августа 0,4кВ'!E9</f>
        <v>0</v>
      </c>
      <c r="F9" s="14">
        <f>'[1]по 30 августа ПО 6-10кВ'!F9+'[1]по 30 августа 0,4кВ'!F9</f>
        <v>105</v>
      </c>
    </row>
    <row r="10" spans="1:6" ht="12.6" customHeight="1" thickBot="1">
      <c r="A10" s="12" t="s">
        <v>19</v>
      </c>
      <c r="B10" s="13" t="s">
        <v>20</v>
      </c>
      <c r="C10" s="14">
        <f>'[1]по 30 августа ПО 6-10кВ'!C10+'[1]по 30 августа 0,4кВ'!C10</f>
        <v>3</v>
      </c>
      <c r="D10" s="14">
        <f>'[1]по 30 августа ПО 6-10кВ'!D10+'[1]по 30 августа 0,4кВ'!D10</f>
        <v>11</v>
      </c>
      <c r="E10" s="14">
        <f>'[1]по 30 августа ПО 6-10кВ'!E10+'[1]по 30 августа 0,4кВ'!E10</f>
        <v>3</v>
      </c>
      <c r="F10" s="14">
        <f>'[1]по 30 августа ПО 6-10кВ'!F10+'[1]по 30 августа 0,4кВ'!F10</f>
        <v>14</v>
      </c>
    </row>
    <row r="11" spans="1:6" ht="12.6" customHeight="1" thickBot="1">
      <c r="A11" s="12" t="s">
        <v>21</v>
      </c>
      <c r="B11" s="13" t="s">
        <v>22</v>
      </c>
      <c r="C11" s="14">
        <f>'[1]по 30 августа ПО 6-10кВ'!C11+'[1]по 30 августа 0,4кВ'!C11</f>
        <v>51</v>
      </c>
      <c r="D11" s="14">
        <f>'[1]по 30 августа ПО 6-10кВ'!D11+'[1]по 30 августа 0,4кВ'!D11</f>
        <v>365.6</v>
      </c>
      <c r="E11" s="14">
        <f>'[1]по 30 августа ПО 6-10кВ'!E11+'[1]по 30 августа 0,4кВ'!E11</f>
        <v>51</v>
      </c>
      <c r="F11" s="14">
        <f>'[1]по 30 августа ПО 6-10кВ'!F11+'[1]по 30 августа 0,4кВ'!F11</f>
        <v>132.5</v>
      </c>
    </row>
    <row r="12" spans="1:6" ht="12.6" customHeight="1" thickBot="1">
      <c r="A12" s="12"/>
      <c r="B12" s="13" t="s">
        <v>23</v>
      </c>
      <c r="C12" s="14">
        <f>'[1]по 30 августа ПО 6-10кВ'!C12+'[1]по 30 августа 0,4кВ'!C12</f>
        <v>88</v>
      </c>
      <c r="D12" s="14">
        <f>'[1]по 30 августа ПО 6-10кВ'!D12+'[1]по 30 августа 0,4кВ'!D12</f>
        <v>1379.1</v>
      </c>
      <c r="E12" s="14">
        <f>'[1]по 30 августа ПО 6-10кВ'!E12+'[1]по 30 августа 0,4кВ'!E12</f>
        <v>88</v>
      </c>
      <c r="F12" s="14">
        <f>'[1]по 30 августа ПО 6-10кВ'!F12+'[1]по 30 августа 0,4кВ'!F12</f>
        <v>927.5</v>
      </c>
    </row>
    <row r="13" spans="1:6" s="1" customFormat="1" ht="12.6" customHeight="1" thickBot="1">
      <c r="A13" s="16"/>
      <c r="B13" s="17" t="s">
        <v>24</v>
      </c>
      <c r="C13" s="17"/>
      <c r="D13" s="18"/>
      <c r="E13" s="19"/>
      <c r="F13" s="10"/>
    </row>
    <row r="14" spans="1:6" ht="12.6" customHeight="1" thickBot="1">
      <c r="A14" s="20" t="s">
        <v>25</v>
      </c>
      <c r="B14" s="13" t="s">
        <v>26</v>
      </c>
      <c r="C14" s="14">
        <f>'[1]по 30 августа ПО 6-10кВ'!C14+'[1]по 30 августа 0,4кВ'!C14</f>
        <v>6</v>
      </c>
      <c r="D14" s="14">
        <f>'[1]по 30 августа ПО 6-10кВ'!D14+'[1]по 30 августа 0,4кВ'!D14</f>
        <v>547.79999999999995</v>
      </c>
      <c r="E14" s="14">
        <f>'[1]по 30 августа ПО 6-10кВ'!E14+'[1]по 30 августа 0,4кВ'!E14</f>
        <v>8</v>
      </c>
      <c r="F14" s="14">
        <f>'[1]по 30 августа ПО 6-10кВ'!F14+'[1]по 30 августа 0,4кВ'!F14</f>
        <v>41.45</v>
      </c>
    </row>
    <row r="15" spans="1:6" ht="12.6" customHeight="1" thickBot="1">
      <c r="A15" s="20" t="s">
        <v>27</v>
      </c>
      <c r="B15" s="13" t="s">
        <v>28</v>
      </c>
      <c r="C15" s="14">
        <f>'[1]по 30 августа ПО 6-10кВ'!C15+'[1]по 30 августа 0,4кВ'!C15</f>
        <v>5</v>
      </c>
      <c r="D15" s="14">
        <f>'[1]по 30 августа ПО 6-10кВ'!D15+'[1]по 30 августа 0,4кВ'!D15</f>
        <v>30.7</v>
      </c>
      <c r="E15" s="14">
        <f>'[1]по 30 августа ПО 6-10кВ'!E15+'[1]по 30 августа 0,4кВ'!E15</f>
        <v>3</v>
      </c>
      <c r="F15" s="14">
        <f>'[1]по 30 августа ПО 6-10кВ'!F15+'[1]по 30 августа 0,4кВ'!F15</f>
        <v>186.4</v>
      </c>
    </row>
    <row r="16" spans="1:6" ht="12.6" customHeight="1" thickBot="1">
      <c r="A16" s="20" t="s">
        <v>29</v>
      </c>
      <c r="B16" s="13" t="s">
        <v>30</v>
      </c>
      <c r="C16" s="14">
        <f>'[1]по 30 августа ПО 6-10кВ'!C16+'[1]по 30 августа 0,4кВ'!C16</f>
        <v>10</v>
      </c>
      <c r="D16" s="14">
        <f>'[1]по 30 августа ПО 6-10кВ'!D16+'[1]по 30 августа 0,4кВ'!D16</f>
        <v>696.65</v>
      </c>
      <c r="E16" s="14">
        <f>'[1]по 30 августа ПО 6-10кВ'!E16+'[1]по 30 августа 0,4кВ'!E16</f>
        <v>11</v>
      </c>
      <c r="F16" s="14">
        <f>'[1]по 30 августа ПО 6-10кВ'!F16+'[1]по 30 августа 0,4кВ'!F16</f>
        <v>0</v>
      </c>
    </row>
    <row r="17" spans="1:6" ht="12.6" customHeight="1" thickBot="1">
      <c r="A17" s="20" t="s">
        <v>31</v>
      </c>
      <c r="B17" s="13" t="s">
        <v>32</v>
      </c>
      <c r="C17" s="14">
        <f>'[1]по 30 августа ПО 6-10кВ'!C17+'[1]по 30 августа 0,4кВ'!C17</f>
        <v>3</v>
      </c>
      <c r="D17" s="14">
        <f>'[1]по 30 августа ПО 6-10кВ'!D17+'[1]по 30 августа 0,4кВ'!D17</f>
        <v>13.4</v>
      </c>
      <c r="E17" s="14">
        <f>'[1]по 30 августа ПО 6-10кВ'!E17+'[1]по 30 августа 0,4кВ'!E17</f>
        <v>3</v>
      </c>
      <c r="F17" s="14">
        <f>'[1]по 30 августа ПО 6-10кВ'!F17+'[1]по 30 августа 0,4кВ'!F17</f>
        <v>0</v>
      </c>
    </row>
    <row r="18" spans="1:6" ht="12.6" customHeight="1" thickBot="1">
      <c r="A18" s="20" t="s">
        <v>33</v>
      </c>
      <c r="B18" s="13" t="s">
        <v>34</v>
      </c>
      <c r="C18" s="14">
        <f>'[1]по 30 августа ПО 6-10кВ'!C18+'[1]по 30 августа 0,4кВ'!C18</f>
        <v>6</v>
      </c>
      <c r="D18" s="14">
        <f>'[1]по 30 августа ПО 6-10кВ'!D18+'[1]по 30 августа 0,4кВ'!D18</f>
        <v>171.95</v>
      </c>
      <c r="E18" s="14">
        <f>'[1]по 30 августа ПО 6-10кВ'!E18+'[1]по 30 августа 0,4кВ'!E18</f>
        <v>4</v>
      </c>
      <c r="F18" s="14">
        <f>'[1]по 30 августа ПО 6-10кВ'!F18+'[1]по 30 августа 0,4кВ'!F18</f>
        <v>6.9</v>
      </c>
    </row>
    <row r="19" spans="1:6" ht="12.6" customHeight="1" thickBot="1">
      <c r="A19" s="20" t="s">
        <v>35</v>
      </c>
      <c r="B19" s="13" t="s">
        <v>36</v>
      </c>
      <c r="C19" s="14">
        <f>'[1]по 30 августа ПО 6-10кВ'!C19+'[1]по 30 августа 0,4кВ'!C19</f>
        <v>0</v>
      </c>
      <c r="D19" s="14">
        <f>'[1]по 30 августа ПО 6-10кВ'!D19+'[1]по 30 августа 0,4кВ'!D19</f>
        <v>0</v>
      </c>
      <c r="E19" s="14">
        <f>'[1]по 30 августа ПО 6-10кВ'!E19+'[1]по 30 августа 0,4кВ'!E19</f>
        <v>0</v>
      </c>
      <c r="F19" s="14">
        <f>'[1]по 30 августа ПО 6-10кВ'!F19+'[1]по 30 августа 0,4кВ'!F19</f>
        <v>0</v>
      </c>
    </row>
    <row r="20" spans="1:6" ht="12.6" customHeight="1" thickBot="1">
      <c r="A20" s="20"/>
      <c r="B20" s="13" t="s">
        <v>23</v>
      </c>
      <c r="C20" s="14">
        <f>'[1]по 30 августа ПО 6-10кВ'!C20+'[1]по 30 августа 0,4кВ'!C20</f>
        <v>30</v>
      </c>
      <c r="D20" s="14">
        <f>'[1]по 30 августа ПО 6-10кВ'!D20+'[1]по 30 августа 0,4кВ'!D20</f>
        <v>1460.5</v>
      </c>
      <c r="E20" s="14">
        <f>'[1]по 30 августа ПО 6-10кВ'!E20+'[1]по 30 августа 0,4кВ'!E20</f>
        <v>29</v>
      </c>
      <c r="F20" s="14">
        <f>'[1]по 30 августа ПО 6-10кВ'!F20+'[1]по 30 августа 0,4кВ'!F20</f>
        <v>234.75</v>
      </c>
    </row>
    <row r="21" spans="1:6" s="1" customFormat="1" ht="12.6" customHeight="1" thickBot="1">
      <c r="A21" s="21"/>
      <c r="B21" s="17" t="s">
        <v>37</v>
      </c>
      <c r="C21" s="17"/>
      <c r="D21" s="10"/>
      <c r="E21" s="19"/>
      <c r="F21" s="10"/>
    </row>
    <row r="22" spans="1:6" ht="12.6" customHeight="1" thickBot="1">
      <c r="A22" s="20" t="s">
        <v>38</v>
      </c>
      <c r="B22" s="13" t="s">
        <v>39</v>
      </c>
      <c r="C22" s="14">
        <f>'[1]по 30 августа ПО 6-10кВ'!C22+'[1]по 30 августа 0,4кВ'!C22</f>
        <v>9</v>
      </c>
      <c r="D22" s="14">
        <f>'[1]по 30 августа ПО 6-10кВ'!D22+'[1]по 30 августа 0,4кВ'!D22</f>
        <v>37.5</v>
      </c>
      <c r="E22" s="14">
        <f>'[1]по 30 августа ПО 6-10кВ'!E22+'[1]по 30 августа 0,4кВ'!E22</f>
        <v>9</v>
      </c>
      <c r="F22" s="14">
        <f>'[1]по 30 августа ПО 6-10кВ'!F22+'[1]по 30 августа 0,4кВ'!F22</f>
        <v>39</v>
      </c>
    </row>
    <row r="23" spans="1:6" ht="12.6" customHeight="1" thickBot="1">
      <c r="A23" s="20" t="s">
        <v>40</v>
      </c>
      <c r="B23" s="13" t="s">
        <v>41</v>
      </c>
      <c r="C23" s="14">
        <f>'[1]по 30 августа ПО 6-10кВ'!C23+'[1]по 30 августа 0,4кВ'!C23</f>
        <v>2</v>
      </c>
      <c r="D23" s="14">
        <f>'[1]по 30 августа ПО 6-10кВ'!D23+'[1]по 30 августа 0,4кВ'!D23</f>
        <v>15</v>
      </c>
      <c r="E23" s="14">
        <f>'[1]по 30 августа ПО 6-10кВ'!E23+'[1]по 30 августа 0,4кВ'!E23</f>
        <v>3</v>
      </c>
      <c r="F23" s="14">
        <f>'[1]по 30 августа ПО 6-10кВ'!F23+'[1]по 30 августа 0,4кВ'!F23</f>
        <v>95.5</v>
      </c>
    </row>
    <row r="24" spans="1:6" ht="12.6" customHeight="1" thickBot="1">
      <c r="A24" s="20" t="s">
        <v>42</v>
      </c>
      <c r="B24" s="13" t="s">
        <v>43</v>
      </c>
      <c r="C24" s="14">
        <f>'[1]по 30 августа ПО 6-10кВ'!C24+'[1]по 30 августа 0,4кВ'!C24</f>
        <v>1</v>
      </c>
      <c r="D24" s="14">
        <f>'[1]по 30 августа ПО 6-10кВ'!D24+'[1]по 30 августа 0,4кВ'!D24</f>
        <v>120</v>
      </c>
      <c r="E24" s="14">
        <f>'[1]по 30 августа ПО 6-10кВ'!E24+'[1]по 30 августа 0,4кВ'!E24</f>
        <v>1</v>
      </c>
      <c r="F24" s="14">
        <f>'[1]по 30 августа ПО 6-10кВ'!F24+'[1]по 30 августа 0,4кВ'!F24</f>
        <v>0</v>
      </c>
    </row>
    <row r="25" spans="1:6" ht="12.6" customHeight="1" thickBot="1">
      <c r="A25" s="20" t="s">
        <v>44</v>
      </c>
      <c r="B25" s="13" t="s">
        <v>45</v>
      </c>
      <c r="C25" s="14">
        <f>'[1]по 30 августа ПО 6-10кВ'!C25+'[1]по 30 августа 0,4кВ'!C25</f>
        <v>3</v>
      </c>
      <c r="D25" s="14">
        <f>'[1]по 30 августа ПО 6-10кВ'!D25+'[1]по 30 августа 0,4кВ'!D25</f>
        <v>39</v>
      </c>
      <c r="E25" s="14">
        <f>'[1]по 30 августа ПО 6-10кВ'!E25+'[1]по 30 августа 0,4кВ'!E25</f>
        <v>3</v>
      </c>
      <c r="F25" s="14">
        <f>'[1]по 30 августа ПО 6-10кВ'!F25+'[1]по 30 августа 0,4кВ'!F25</f>
        <v>318</v>
      </c>
    </row>
    <row r="26" spans="1:6" ht="12.6" customHeight="1" thickBot="1">
      <c r="A26" s="20" t="s">
        <v>46</v>
      </c>
      <c r="B26" s="13" t="s">
        <v>47</v>
      </c>
      <c r="C26" s="14">
        <f>'[1]по 30 августа ПО 6-10кВ'!C26+'[1]по 30 августа 0,4кВ'!C26</f>
        <v>8</v>
      </c>
      <c r="D26" s="14">
        <f>'[1]по 30 августа ПО 6-10кВ'!D26+'[1]по 30 августа 0,4кВ'!D26</f>
        <v>136.5</v>
      </c>
      <c r="E26" s="14">
        <f>'[1]по 30 августа ПО 6-10кВ'!E26+'[1]по 30 августа 0,4кВ'!E26</f>
        <v>8</v>
      </c>
      <c r="F26" s="14">
        <f>'[1]по 30 августа ПО 6-10кВ'!F26+'[1]по 30 августа 0,4кВ'!F26</f>
        <v>50.5</v>
      </c>
    </row>
    <row r="27" spans="1:6" ht="12.6" customHeight="1" thickBot="1">
      <c r="A27" s="20" t="s">
        <v>48</v>
      </c>
      <c r="B27" s="13" t="s">
        <v>49</v>
      </c>
      <c r="C27" s="14">
        <f>'[1]по 30 августа ПО 6-10кВ'!C27+'[1]по 30 августа 0,4кВ'!C27</f>
        <v>2</v>
      </c>
      <c r="D27" s="14">
        <f>'[1]по 30 августа ПО 6-10кВ'!D27+'[1]по 30 августа 0,4кВ'!D27</f>
        <v>8</v>
      </c>
      <c r="E27" s="14">
        <f>'[1]по 30 августа ПО 6-10кВ'!E27+'[1]по 30 августа 0,4кВ'!E27</f>
        <v>2</v>
      </c>
      <c r="F27" s="14">
        <f>'[1]по 30 августа ПО 6-10кВ'!F27+'[1]по 30 августа 0,4кВ'!F27</f>
        <v>8</v>
      </c>
    </row>
    <row r="28" spans="1:6" ht="12.6" customHeight="1" thickBot="1">
      <c r="A28" s="20" t="s">
        <v>50</v>
      </c>
      <c r="B28" s="13" t="s">
        <v>51</v>
      </c>
      <c r="C28" s="14">
        <f>'[1]по 30 августа ПО 6-10кВ'!C28+'[1]по 30 августа 0,4кВ'!C28</f>
        <v>3</v>
      </c>
      <c r="D28" s="14">
        <f>'[1]по 30 августа ПО 6-10кВ'!D28+'[1]по 30 августа 0,4кВ'!D28</f>
        <v>15</v>
      </c>
      <c r="E28" s="14">
        <f>'[1]по 30 августа ПО 6-10кВ'!E28+'[1]по 30 августа 0,4кВ'!E28</f>
        <v>2</v>
      </c>
      <c r="F28" s="14">
        <f>'[1]по 30 августа ПО 6-10кВ'!F28+'[1]по 30 августа 0,4кВ'!F28</f>
        <v>15</v>
      </c>
    </row>
    <row r="29" spans="1:6" ht="12.6" customHeight="1" thickBot="1">
      <c r="A29" s="20" t="s">
        <v>52</v>
      </c>
      <c r="B29" s="13" t="s">
        <v>53</v>
      </c>
      <c r="C29" s="14">
        <f>'[1]по 30 августа ПО 6-10кВ'!C29+'[1]по 30 августа 0,4кВ'!C29</f>
        <v>0</v>
      </c>
      <c r="D29" s="14">
        <f>'[1]по 30 августа ПО 6-10кВ'!D29+'[1]по 30 августа 0,4кВ'!D29</f>
        <v>0</v>
      </c>
      <c r="E29" s="14">
        <f>'[1]по 30 августа ПО 6-10кВ'!E29+'[1]по 30 августа 0,4кВ'!E29</f>
        <v>0</v>
      </c>
      <c r="F29" s="14">
        <f>'[1]по 30 августа ПО 6-10кВ'!F29+'[1]по 30 августа 0,4кВ'!F29</f>
        <v>0</v>
      </c>
    </row>
    <row r="30" spans="1:6" ht="12.6" customHeight="1" thickBot="1">
      <c r="A30" s="20" t="s">
        <v>54</v>
      </c>
      <c r="B30" s="13" t="s">
        <v>55</v>
      </c>
      <c r="C30" s="14">
        <f>'[1]по 30 августа ПО 6-10кВ'!C30+'[1]по 30 августа 0,4кВ'!C30</f>
        <v>1</v>
      </c>
      <c r="D30" s="14">
        <f>'[1]по 30 августа ПО 6-10кВ'!D30+'[1]по 30 августа 0,4кВ'!D30</f>
        <v>15</v>
      </c>
      <c r="E30" s="14">
        <f>'[1]по 30 августа ПО 6-10кВ'!E30+'[1]по 30 августа 0,4кВ'!E30</f>
        <v>1</v>
      </c>
      <c r="F30" s="14">
        <f>'[1]по 30 августа ПО 6-10кВ'!F30+'[1]по 30 августа 0,4кВ'!F30</f>
        <v>0</v>
      </c>
    </row>
    <row r="31" spans="1:6" ht="12.6" customHeight="1" thickBot="1">
      <c r="A31" s="20" t="s">
        <v>56</v>
      </c>
      <c r="B31" s="13" t="s">
        <v>57</v>
      </c>
      <c r="C31" s="14">
        <f>'[1]по 30 августа ПО 6-10кВ'!C31+'[1]по 30 августа 0,4кВ'!C31</f>
        <v>9</v>
      </c>
      <c r="D31" s="14">
        <f>'[1]по 30 августа ПО 6-10кВ'!D31+'[1]по 30 августа 0,4кВ'!D31</f>
        <v>42.7</v>
      </c>
      <c r="E31" s="14">
        <f>'[1]по 30 августа ПО 6-10кВ'!E31+'[1]по 30 августа 0,4кВ'!E31</f>
        <v>7</v>
      </c>
      <c r="F31" s="14">
        <f>'[1]по 30 августа ПО 6-10кВ'!F31+'[1]по 30 августа 0,4кВ'!F31</f>
        <v>41.5</v>
      </c>
    </row>
    <row r="32" spans="1:6" ht="12.6" customHeight="1" thickBot="1">
      <c r="A32" s="20"/>
      <c r="B32" s="13" t="s">
        <v>58</v>
      </c>
      <c r="C32" s="14">
        <f>'[1]по 30 августа ПО 6-10кВ'!C32+'[1]по 30 августа 0,4кВ'!C32</f>
        <v>4</v>
      </c>
      <c r="D32" s="14">
        <f>'[1]по 30 августа ПО 6-10кВ'!D32+'[1]по 30 августа 0,4кВ'!D32</f>
        <v>14.5</v>
      </c>
      <c r="E32" s="14">
        <f>'[1]по 30 августа ПО 6-10кВ'!E32+'[1]по 30 августа 0,4кВ'!E32</f>
        <v>4</v>
      </c>
      <c r="F32" s="14">
        <f>'[1]по 30 августа ПО 6-10кВ'!F32+'[1]по 30 августа 0,4кВ'!F32</f>
        <v>34.299999999999997</v>
      </c>
    </row>
    <row r="33" spans="1:6" ht="12.6" customHeight="1" thickBot="1">
      <c r="A33" s="20"/>
      <c r="B33" s="13" t="s">
        <v>59</v>
      </c>
      <c r="C33" s="14">
        <f>'[1]по 30 августа ПО 6-10кВ'!C33+'[1]по 30 августа 0,4кВ'!C33</f>
        <v>9</v>
      </c>
      <c r="D33" s="14">
        <f>'[1]по 30 августа ПО 6-10кВ'!D33+'[1]по 30 августа 0,4кВ'!D33</f>
        <v>429.5</v>
      </c>
      <c r="E33" s="14">
        <f>'[1]по 30 августа ПО 6-10кВ'!E33+'[1]по 30 августа 0,4кВ'!E33</f>
        <v>9</v>
      </c>
      <c r="F33" s="14">
        <f>'[1]по 30 августа ПО 6-10кВ'!F33+'[1]по 30 августа 0,4кВ'!F33</f>
        <v>25.5</v>
      </c>
    </row>
    <row r="34" spans="1:6" ht="12.6" customHeight="1" thickBot="1">
      <c r="A34" s="20"/>
      <c r="B34" s="13" t="s">
        <v>23</v>
      </c>
      <c r="C34" s="14">
        <f>'[1]по 30 августа ПО 6-10кВ'!C34+'[1]по 30 августа 0,4кВ'!C34</f>
        <v>51</v>
      </c>
      <c r="D34" s="14">
        <f>'[1]по 30 августа ПО 6-10кВ'!D34+'[1]по 30 августа 0,4кВ'!D34</f>
        <v>872.7</v>
      </c>
      <c r="E34" s="14">
        <f>'[1]по 30 августа ПО 6-10кВ'!E34+'[1]по 30 августа 0,4кВ'!E34</f>
        <v>49</v>
      </c>
      <c r="F34" s="14">
        <f>'[1]по 30 августа ПО 6-10кВ'!F34+'[1]по 30 августа 0,4кВ'!F34</f>
        <v>627.29999999999995</v>
      </c>
    </row>
    <row r="35" spans="1:6" s="1" customFormat="1" ht="12.6" customHeight="1" thickBot="1">
      <c r="A35" s="21"/>
      <c r="B35" s="17" t="s">
        <v>60</v>
      </c>
      <c r="C35" s="17"/>
      <c r="D35" s="22"/>
      <c r="E35" s="23"/>
      <c r="F35" s="10"/>
    </row>
    <row r="36" spans="1:6" ht="12.6" customHeight="1" thickBot="1">
      <c r="A36" s="20" t="s">
        <v>61</v>
      </c>
      <c r="B36" s="13" t="s">
        <v>62</v>
      </c>
      <c r="C36" s="14">
        <f>'[1]по 30 августа ПО 6-10кВ'!C36+'[1]по 30 августа 0,4кВ'!C36</f>
        <v>24</v>
      </c>
      <c r="D36" s="14">
        <f>'[1]по 30 августа ПО 6-10кВ'!D36+'[1]по 30 августа 0,4кВ'!D36</f>
        <v>972.1</v>
      </c>
      <c r="E36" s="14">
        <f>'[1]по 30 августа ПО 6-10кВ'!E36+'[1]по 30 августа 0,4кВ'!E36</f>
        <v>23</v>
      </c>
      <c r="F36" s="14">
        <f>'[1]по 30 августа ПО 6-10кВ'!F36+'[1]по 30 августа 0,4кВ'!F36</f>
        <v>218.6</v>
      </c>
    </row>
    <row r="37" spans="1:6" ht="12.6" customHeight="1" thickBot="1">
      <c r="A37" s="20" t="s">
        <v>63</v>
      </c>
      <c r="B37" s="13" t="s">
        <v>64</v>
      </c>
      <c r="C37" s="14">
        <f>'[1]по 30 августа ПО 6-10кВ'!C37+'[1]по 30 августа 0,4кВ'!C37</f>
        <v>0</v>
      </c>
      <c r="D37" s="14">
        <f>'[1]по 30 августа ПО 6-10кВ'!D37+'[1]по 30 августа 0,4кВ'!D37</f>
        <v>0</v>
      </c>
      <c r="E37" s="14">
        <f>'[1]по 30 августа ПО 6-10кВ'!E37+'[1]по 30 августа 0,4кВ'!E37</f>
        <v>0</v>
      </c>
      <c r="F37" s="14">
        <f>'[1]по 30 августа ПО 6-10кВ'!F37+'[1]по 30 августа 0,4кВ'!F37</f>
        <v>5</v>
      </c>
    </row>
    <row r="38" spans="1:6" ht="12.6" customHeight="1" thickBot="1">
      <c r="A38" s="20" t="s">
        <v>65</v>
      </c>
      <c r="B38" s="13" t="s">
        <v>66</v>
      </c>
      <c r="C38" s="14">
        <f>'[1]по 30 августа ПО 6-10кВ'!C38+'[1]по 30 августа 0,4кВ'!C38</f>
        <v>0</v>
      </c>
      <c r="D38" s="14">
        <f>'[1]по 30 августа ПО 6-10кВ'!D38+'[1]по 30 августа 0,4кВ'!D38</f>
        <v>0</v>
      </c>
      <c r="E38" s="14">
        <f>'[1]по 30 августа ПО 6-10кВ'!E38+'[1]по 30 августа 0,4кВ'!E38</f>
        <v>0</v>
      </c>
      <c r="F38" s="14">
        <f>'[1]по 30 августа ПО 6-10кВ'!F38+'[1]по 30 августа 0,4кВ'!F38</f>
        <v>0</v>
      </c>
    </row>
    <row r="39" spans="1:6" ht="12.6" customHeight="1" thickBot="1">
      <c r="A39" s="20" t="s">
        <v>67</v>
      </c>
      <c r="B39" s="13" t="s">
        <v>68</v>
      </c>
      <c r="C39" s="14">
        <f>'[1]по 30 августа ПО 6-10кВ'!C39+'[1]по 30 августа 0,4кВ'!C39</f>
        <v>1</v>
      </c>
      <c r="D39" s="14">
        <f>'[1]по 30 августа ПО 6-10кВ'!D39+'[1]по 30 августа 0,4кВ'!D39</f>
        <v>3</v>
      </c>
      <c r="E39" s="14">
        <f>'[1]по 30 августа ПО 6-10кВ'!E39+'[1]по 30 августа 0,4кВ'!E39</f>
        <v>1</v>
      </c>
      <c r="F39" s="14">
        <f>'[1]по 30 августа ПО 6-10кВ'!F39+'[1]по 30 августа 0,4кВ'!F39</f>
        <v>12</v>
      </c>
    </row>
    <row r="40" spans="1:6" ht="12.6" customHeight="1" thickBot="1">
      <c r="A40" s="20" t="s">
        <v>69</v>
      </c>
      <c r="B40" s="13" t="s">
        <v>70</v>
      </c>
      <c r="C40" s="14">
        <f>'[1]по 30 августа ПО 6-10кВ'!C40+'[1]по 30 августа 0,4кВ'!C40</f>
        <v>3</v>
      </c>
      <c r="D40" s="14">
        <f>'[1]по 30 августа ПО 6-10кВ'!D40+'[1]по 30 августа 0,4кВ'!D40</f>
        <v>21</v>
      </c>
      <c r="E40" s="14">
        <f>'[1]по 30 августа ПО 6-10кВ'!E40+'[1]по 30 августа 0,4кВ'!E40</f>
        <v>2</v>
      </c>
      <c r="F40" s="14">
        <f>'[1]по 30 августа ПО 6-10кВ'!F40+'[1]по 30 августа 0,4кВ'!F40</f>
        <v>16</v>
      </c>
    </row>
    <row r="41" spans="1:6" ht="12.6" customHeight="1" thickBot="1">
      <c r="A41" s="20" t="s">
        <v>71</v>
      </c>
      <c r="B41" s="13" t="s">
        <v>72</v>
      </c>
      <c r="C41" s="14">
        <f>'[1]по 30 августа ПО 6-10кВ'!C41+'[1]по 30 августа 0,4кВ'!C41</f>
        <v>12</v>
      </c>
      <c r="D41" s="14">
        <f>'[1]по 30 августа ПО 6-10кВ'!D41+'[1]по 30 августа 0,4кВ'!D41</f>
        <v>149</v>
      </c>
      <c r="E41" s="14">
        <f>'[1]по 30 августа ПО 6-10кВ'!E41+'[1]по 30 августа 0,4кВ'!E41</f>
        <v>11</v>
      </c>
      <c r="F41" s="14">
        <f>'[1]по 30 августа ПО 6-10кВ'!F41+'[1]по 30 августа 0,4кВ'!F41</f>
        <v>43.5</v>
      </c>
    </row>
    <row r="42" spans="1:6" ht="12.6" customHeight="1" thickBot="1">
      <c r="A42" s="20" t="s">
        <v>73</v>
      </c>
      <c r="B42" s="13" t="s">
        <v>74</v>
      </c>
      <c r="C42" s="14">
        <f>'[1]по 30 августа ПО 6-10кВ'!C42+'[1]по 30 августа 0,4кВ'!C42</f>
        <v>2</v>
      </c>
      <c r="D42" s="14">
        <f>'[1]по 30 августа ПО 6-10кВ'!D42+'[1]по 30 августа 0,4кВ'!D42</f>
        <v>11</v>
      </c>
      <c r="E42" s="14">
        <f>'[1]по 30 августа ПО 6-10кВ'!E42+'[1]по 30 августа 0,4кВ'!E42</f>
        <v>2</v>
      </c>
      <c r="F42" s="14">
        <f>'[1]по 30 августа ПО 6-10кВ'!F42+'[1]по 30 августа 0,4кВ'!F42</f>
        <v>17</v>
      </c>
    </row>
    <row r="43" spans="1:6" ht="12.6" customHeight="1" thickBot="1">
      <c r="A43" s="20" t="s">
        <v>75</v>
      </c>
      <c r="B43" s="13" t="s">
        <v>76</v>
      </c>
      <c r="C43" s="14">
        <f>'[1]по 30 августа ПО 6-10кВ'!C43+'[1]по 30 августа 0,4кВ'!C43</f>
        <v>2</v>
      </c>
      <c r="D43" s="14">
        <f>'[1]по 30 августа ПО 6-10кВ'!D43+'[1]по 30 августа 0,4кВ'!D43</f>
        <v>14</v>
      </c>
      <c r="E43" s="14">
        <f>'[1]по 30 августа ПО 6-10кВ'!E43+'[1]по 30 августа 0,4кВ'!E43</f>
        <v>1</v>
      </c>
      <c r="F43" s="14">
        <f>'[1]по 30 августа ПО 6-10кВ'!F43+'[1]по 30 августа 0,4кВ'!F43</f>
        <v>20</v>
      </c>
    </row>
    <row r="44" spans="1:6" ht="12.6" customHeight="1" thickBot="1">
      <c r="A44" s="20" t="s">
        <v>77</v>
      </c>
      <c r="B44" s="13" t="s">
        <v>78</v>
      </c>
      <c r="C44" s="14">
        <f>'[1]по 30 августа ПО 6-10кВ'!C44+'[1]по 30 августа 0,4кВ'!C44</f>
        <v>0</v>
      </c>
      <c r="D44" s="14">
        <f>'[1]по 30 августа ПО 6-10кВ'!D44+'[1]по 30 августа 0,4кВ'!D44</f>
        <v>0</v>
      </c>
      <c r="E44" s="14">
        <f>'[1]по 30 августа ПО 6-10кВ'!E44+'[1]по 30 августа 0,4кВ'!E44</f>
        <v>1</v>
      </c>
      <c r="F44" s="14">
        <f>'[1]по 30 августа ПО 6-10кВ'!F44+'[1]по 30 августа 0,4кВ'!F44</f>
        <v>2</v>
      </c>
    </row>
    <row r="45" spans="1:6" ht="12.6" customHeight="1" thickBot="1">
      <c r="A45" s="20"/>
      <c r="B45" s="13" t="s">
        <v>23</v>
      </c>
      <c r="C45" s="14">
        <f>'[1]по 30 августа ПО 6-10кВ'!C45+'[1]по 30 августа 0,4кВ'!C45</f>
        <v>44</v>
      </c>
      <c r="D45" s="14">
        <f>'[1]по 30 августа ПО 6-10кВ'!D45+'[1]по 30 августа 0,4кВ'!D45</f>
        <v>1170.0999999999999</v>
      </c>
      <c r="E45" s="14">
        <f>'[1]по 30 августа ПО 6-10кВ'!E45+'[1]по 30 августа 0,4кВ'!E45</f>
        <v>41</v>
      </c>
      <c r="F45" s="14">
        <f>'[1]по 30 августа ПО 6-10кВ'!F45+'[1]по 30 августа 0,4кВ'!F45</f>
        <v>334.1</v>
      </c>
    </row>
    <row r="46" spans="1:6" s="1" customFormat="1" ht="12.6" customHeight="1" thickBot="1">
      <c r="A46" s="21"/>
      <c r="B46" s="17" t="s">
        <v>79</v>
      </c>
      <c r="C46" s="17"/>
      <c r="D46" s="10"/>
      <c r="E46" s="23"/>
      <c r="F46" s="10"/>
    </row>
    <row r="47" spans="1:6" ht="12.6" customHeight="1" thickBot="1">
      <c r="A47" s="20" t="s">
        <v>80</v>
      </c>
      <c r="B47" s="13" t="s">
        <v>81</v>
      </c>
      <c r="C47" s="14">
        <f>'[1]по 30 августа ПО 6-10кВ'!C47+'[1]по 30 августа 0,4кВ'!C47</f>
        <v>37</v>
      </c>
      <c r="D47" s="14">
        <f>'[1]по 30 августа ПО 6-10кВ'!D47+'[1]по 30 августа 0,4кВ'!D47</f>
        <v>500.1</v>
      </c>
      <c r="E47" s="14">
        <f>'[1]по 30 августа ПО 6-10кВ'!E47+'[1]по 30 августа 0,4кВ'!E47</f>
        <v>37</v>
      </c>
      <c r="F47" s="14">
        <f>'[1]по 30 августа ПО 6-10кВ'!F47+'[1]по 30 августа 0,4кВ'!F47</f>
        <v>358.1</v>
      </c>
    </row>
    <row r="48" spans="1:6" ht="12.6" customHeight="1" thickBot="1">
      <c r="A48" s="20" t="s">
        <v>82</v>
      </c>
      <c r="B48" s="13" t="s">
        <v>83</v>
      </c>
      <c r="C48" s="14">
        <f>'[1]по 30 августа ПО 6-10кВ'!C48+'[1]по 30 августа 0,4кВ'!C48</f>
        <v>2</v>
      </c>
      <c r="D48" s="14">
        <f>'[1]по 30 августа ПО 6-10кВ'!D48+'[1]по 30 августа 0,4кВ'!D48</f>
        <v>10.5</v>
      </c>
      <c r="E48" s="14">
        <f>'[1]по 30 августа ПО 6-10кВ'!E48+'[1]по 30 августа 0,4кВ'!E48</f>
        <v>2</v>
      </c>
      <c r="F48" s="14">
        <f>'[1]по 30 августа ПО 6-10кВ'!F48+'[1]по 30 августа 0,4кВ'!F48</f>
        <v>0</v>
      </c>
    </row>
    <row r="49" spans="1:6" ht="12.6" customHeight="1" thickBot="1">
      <c r="A49" s="20" t="s">
        <v>84</v>
      </c>
      <c r="B49" s="13" t="s">
        <v>85</v>
      </c>
      <c r="C49" s="14">
        <f>'[1]по 30 августа ПО 6-10кВ'!C49+'[1]по 30 августа 0,4кВ'!C49</f>
        <v>4</v>
      </c>
      <c r="D49" s="14">
        <f>'[1]по 30 августа ПО 6-10кВ'!D49+'[1]по 30 августа 0,4кВ'!D49</f>
        <v>370</v>
      </c>
      <c r="E49" s="14">
        <f>'[1]по 30 августа ПО 6-10кВ'!E49+'[1]по 30 августа 0,4кВ'!E49</f>
        <v>4</v>
      </c>
      <c r="F49" s="14">
        <f>'[1]по 30 августа ПО 6-10кВ'!F49+'[1]по 30 августа 0,4кВ'!F49</f>
        <v>25</v>
      </c>
    </row>
    <row r="50" spans="1:6" ht="12.6" customHeight="1" thickBot="1">
      <c r="A50" s="20" t="s">
        <v>86</v>
      </c>
      <c r="B50" s="13" t="s">
        <v>87</v>
      </c>
      <c r="C50" s="14">
        <f>'[1]по 30 августа ПО 6-10кВ'!C50+'[1]по 30 августа 0,4кВ'!C50</f>
        <v>0</v>
      </c>
      <c r="D50" s="14">
        <f>'[1]по 30 августа ПО 6-10кВ'!D50+'[1]по 30 августа 0,4кВ'!D50</f>
        <v>0</v>
      </c>
      <c r="E50" s="14">
        <f>'[1]по 30 августа ПО 6-10кВ'!E50+'[1]по 30 августа 0,4кВ'!E50</f>
        <v>0</v>
      </c>
      <c r="F50" s="14">
        <f>'[1]по 30 августа ПО 6-10кВ'!F50+'[1]по 30 августа 0,4кВ'!F50</f>
        <v>10</v>
      </c>
    </row>
    <row r="51" spans="1:6" ht="12.6" customHeight="1" thickBot="1">
      <c r="A51" s="20" t="s">
        <v>88</v>
      </c>
      <c r="B51" s="13" t="s">
        <v>89</v>
      </c>
      <c r="C51" s="14">
        <f>'[1]по 30 августа ПО 6-10кВ'!C51+'[1]по 30 августа 0,4кВ'!C51</f>
        <v>2</v>
      </c>
      <c r="D51" s="14">
        <f>'[1]по 30 августа ПО 6-10кВ'!D51+'[1]по 30 августа 0,4кВ'!D51</f>
        <v>30</v>
      </c>
      <c r="E51" s="14">
        <f>'[1]по 30 августа ПО 6-10кВ'!E51+'[1]по 30 августа 0,4кВ'!E51</f>
        <v>2</v>
      </c>
      <c r="F51" s="14">
        <f>'[1]по 30 августа ПО 6-10кВ'!F51+'[1]по 30 августа 0,4кВ'!F51</f>
        <v>33.5</v>
      </c>
    </row>
    <row r="52" spans="1:6" ht="12.6" customHeight="1" thickBot="1">
      <c r="A52" s="20"/>
      <c r="B52" s="13" t="s">
        <v>23</v>
      </c>
      <c r="C52" s="14">
        <f>'[1]по 30 августа ПО 6-10кВ'!C52+'[1]по 30 августа 0,4кВ'!C52</f>
        <v>45</v>
      </c>
      <c r="D52" s="14">
        <f>'[1]по 30 августа ПО 6-10кВ'!D52+'[1]по 30 августа 0,4кВ'!D52</f>
        <v>910.6</v>
      </c>
      <c r="E52" s="14">
        <f>'[1]по 30 августа ПО 6-10кВ'!E52+'[1]по 30 августа 0,4кВ'!E52</f>
        <v>45</v>
      </c>
      <c r="F52" s="14">
        <f>'[1]по 30 августа ПО 6-10кВ'!F52+'[1]по 30 августа 0,4кВ'!F52</f>
        <v>426.6</v>
      </c>
    </row>
    <row r="53" spans="1:6" s="1" customFormat="1" ht="12.6" customHeight="1" thickBot="1">
      <c r="A53" s="21"/>
      <c r="B53" s="17" t="s">
        <v>90</v>
      </c>
      <c r="C53" s="17"/>
      <c r="D53" s="10"/>
      <c r="E53" s="24"/>
      <c r="F53" s="10"/>
    </row>
    <row r="54" spans="1:6" ht="12.6" customHeight="1" thickBot="1">
      <c r="A54" s="20" t="s">
        <v>91</v>
      </c>
      <c r="B54" s="13" t="s">
        <v>92</v>
      </c>
      <c r="C54" s="14">
        <f>'[1]по 30 августа ПО 6-10кВ'!C54+'[1]по 30 августа 0,4кВ'!C54</f>
        <v>30</v>
      </c>
      <c r="D54" s="14">
        <f>'[1]по 30 августа ПО 6-10кВ'!D54+'[1]по 30 августа 0,4кВ'!D54</f>
        <v>702.5</v>
      </c>
      <c r="E54" s="14">
        <f>'[1]по 30 августа ПО 6-10кВ'!E54+'[1]по 30 августа 0,4кВ'!E54</f>
        <v>30</v>
      </c>
      <c r="F54" s="14">
        <f>'[1]по 30 августа ПО 6-10кВ'!F54+'[1]по 30 августа 0,4кВ'!F54</f>
        <v>241.4</v>
      </c>
    </row>
    <row r="55" spans="1:6" ht="12.6" customHeight="1" thickBot="1">
      <c r="A55" s="20" t="s">
        <v>93</v>
      </c>
      <c r="B55" s="13" t="s">
        <v>94</v>
      </c>
      <c r="C55" s="14">
        <f>'[1]по 30 августа ПО 6-10кВ'!C55+'[1]по 30 августа 0,4кВ'!C55</f>
        <v>1</v>
      </c>
      <c r="D55" s="14">
        <f>'[1]по 30 августа ПО 6-10кВ'!D55+'[1]по 30 августа 0,4кВ'!D55</f>
        <v>15</v>
      </c>
      <c r="E55" s="14">
        <f>'[1]по 30 августа ПО 6-10кВ'!E55+'[1]по 30 августа 0,4кВ'!E55</f>
        <v>1</v>
      </c>
      <c r="F55" s="14">
        <f>'[1]по 30 августа ПО 6-10кВ'!F55+'[1]по 30 августа 0,4кВ'!F55</f>
        <v>54</v>
      </c>
    </row>
    <row r="56" spans="1:6" ht="12.6" customHeight="1" thickBot="1">
      <c r="A56" s="20" t="s">
        <v>95</v>
      </c>
      <c r="B56" s="13" t="s">
        <v>96</v>
      </c>
      <c r="C56" s="14">
        <f>'[1]по 30 августа ПО 6-10кВ'!C56+'[1]по 30 августа 0,4кВ'!C56</f>
        <v>2</v>
      </c>
      <c r="D56" s="14">
        <f>'[1]по 30 августа ПО 6-10кВ'!D56+'[1]по 30 августа 0,4кВ'!D56</f>
        <v>17</v>
      </c>
      <c r="E56" s="14">
        <f>'[1]по 30 августа ПО 6-10кВ'!E56+'[1]по 30 августа 0,4кВ'!E56</f>
        <v>2</v>
      </c>
      <c r="F56" s="14">
        <f>'[1]по 30 августа ПО 6-10кВ'!F56+'[1]по 30 августа 0,4кВ'!F56</f>
        <v>56</v>
      </c>
    </row>
    <row r="57" spans="1:6" ht="12.6" customHeight="1" thickBot="1">
      <c r="A57" s="20" t="s">
        <v>97</v>
      </c>
      <c r="B57" s="13" t="s">
        <v>98</v>
      </c>
      <c r="C57" s="14">
        <f>'[1]по 30 августа ПО 6-10кВ'!C57+'[1]по 30 августа 0,4кВ'!C57</f>
        <v>11</v>
      </c>
      <c r="D57" s="14">
        <f>'[1]по 30 августа ПО 6-10кВ'!D57+'[1]по 30 августа 0,4кВ'!D57</f>
        <v>38</v>
      </c>
      <c r="E57" s="14">
        <f>'[1]по 30 августа ПО 6-10кВ'!E57+'[1]по 30 августа 0,4кВ'!E57</f>
        <v>11</v>
      </c>
      <c r="F57" s="14">
        <f>'[1]по 30 августа ПО 6-10кВ'!F57+'[1]по 30 августа 0,4кВ'!F57</f>
        <v>79.5</v>
      </c>
    </row>
    <row r="58" spans="1:6" ht="12.6" customHeight="1" thickBot="1">
      <c r="A58" s="20" t="s">
        <v>99</v>
      </c>
      <c r="B58" s="13" t="s">
        <v>100</v>
      </c>
      <c r="C58" s="14">
        <f>'[1]по 30 августа ПО 6-10кВ'!C58+'[1]по 30 августа 0,4кВ'!C58</f>
        <v>1</v>
      </c>
      <c r="D58" s="14">
        <f>'[1]по 30 августа ПО 6-10кВ'!D58+'[1]по 30 августа 0,4кВ'!D58</f>
        <v>3</v>
      </c>
      <c r="E58" s="14">
        <f>'[1]по 30 августа ПО 6-10кВ'!E58+'[1]по 30 августа 0,4кВ'!E58</f>
        <v>1</v>
      </c>
      <c r="F58" s="14">
        <f>'[1]по 30 августа ПО 6-10кВ'!F58+'[1]по 30 августа 0,4кВ'!F58</f>
        <v>12</v>
      </c>
    </row>
    <row r="59" spans="1:6" ht="12.6" customHeight="1" thickBot="1">
      <c r="A59" s="20" t="s">
        <v>101</v>
      </c>
      <c r="B59" s="13" t="s">
        <v>102</v>
      </c>
      <c r="C59" s="14">
        <f>'[1]по 30 августа ПО 6-10кВ'!C59+'[1]по 30 августа 0,4кВ'!C59</f>
        <v>1</v>
      </c>
      <c r="D59" s="14">
        <f>'[1]по 30 августа ПО 6-10кВ'!D59+'[1]по 30 августа 0,4кВ'!D59</f>
        <v>10</v>
      </c>
      <c r="E59" s="14">
        <f>'[1]по 30 августа ПО 6-10кВ'!E59+'[1]по 30 августа 0,4кВ'!E59</f>
        <v>1</v>
      </c>
      <c r="F59" s="14">
        <f>'[1]по 30 августа ПО 6-10кВ'!F59+'[1]по 30 августа 0,4кВ'!F59</f>
        <v>0</v>
      </c>
    </row>
    <row r="60" spans="1:6" ht="12.6" customHeight="1" thickBot="1">
      <c r="A60" s="20"/>
      <c r="B60" s="13" t="s">
        <v>23</v>
      </c>
      <c r="C60" s="14">
        <f>'[1]по 30 августа ПО 6-10кВ'!C60+'[1]по 30 августа 0,4кВ'!C60</f>
        <v>46</v>
      </c>
      <c r="D60" s="14">
        <f>'[1]по 30 августа ПО 6-10кВ'!D60+'[1]по 30 августа 0,4кВ'!D60</f>
        <v>785.5</v>
      </c>
      <c r="E60" s="14">
        <f>'[1]по 30 августа ПО 6-10кВ'!E60+'[1]по 30 августа 0,4кВ'!E60</f>
        <v>46</v>
      </c>
      <c r="F60" s="14">
        <f>'[1]по 30 августа ПО 6-10кВ'!F60+'[1]по 30 августа 0,4кВ'!F60</f>
        <v>442.9</v>
      </c>
    </row>
    <row r="61" spans="1:6" s="1" customFormat="1" ht="12.6" customHeight="1" thickBot="1">
      <c r="A61" s="21"/>
      <c r="B61" s="17" t="s">
        <v>103</v>
      </c>
      <c r="C61" s="17"/>
      <c r="D61" s="10"/>
      <c r="E61" s="23"/>
      <c r="F61" s="10"/>
    </row>
    <row r="62" spans="1:6" ht="12.6" customHeight="1" thickBot="1">
      <c r="A62" s="20" t="s">
        <v>104</v>
      </c>
      <c r="B62" s="13" t="s">
        <v>105</v>
      </c>
      <c r="C62" s="14">
        <f>'[1]по 30 августа ПО 6-10кВ'!C62+'[1]по 30 августа 0,4кВ'!C62</f>
        <v>38</v>
      </c>
      <c r="D62" s="14">
        <f>'[1]по 30 августа ПО 6-10кВ'!D62+'[1]по 30 августа 0,4кВ'!D62</f>
        <v>695.8</v>
      </c>
      <c r="E62" s="14">
        <f>'[1]по 30 августа ПО 6-10кВ'!E62+'[1]по 30 августа 0,4кВ'!E62</f>
        <v>38</v>
      </c>
      <c r="F62" s="14">
        <f>'[1]по 30 августа ПО 6-10кВ'!F62+'[1]по 30 августа 0,4кВ'!F62</f>
        <v>1308</v>
      </c>
    </row>
    <row r="63" spans="1:6" ht="12.6" customHeight="1" thickBot="1">
      <c r="A63" s="20" t="s">
        <v>106</v>
      </c>
      <c r="B63" s="13" t="s">
        <v>107</v>
      </c>
      <c r="C63" s="14">
        <f>'[1]по 30 августа ПО 6-10кВ'!C63+'[1]по 30 августа 0,4кВ'!C63</f>
        <v>55</v>
      </c>
      <c r="D63" s="14">
        <f>'[1]по 30 августа ПО 6-10кВ'!D63+'[1]по 30 августа 0,4кВ'!D63</f>
        <v>495</v>
      </c>
      <c r="E63" s="14">
        <f>'[1]по 30 августа ПО 6-10кВ'!E63+'[1]по 30 августа 0,4кВ'!E63</f>
        <v>55</v>
      </c>
      <c r="F63" s="14">
        <f>'[1]по 30 августа ПО 6-10кВ'!F63+'[1]по 30 августа 0,4кВ'!F63</f>
        <v>378.5</v>
      </c>
    </row>
    <row r="64" spans="1:6" ht="12.6" customHeight="1" thickBot="1">
      <c r="A64" s="20" t="s">
        <v>108</v>
      </c>
      <c r="B64" s="13" t="s">
        <v>109</v>
      </c>
      <c r="C64" s="14">
        <f>'[1]по 30 августа ПО 6-10кВ'!C64+'[1]по 30 августа 0,4кВ'!C64</f>
        <v>17</v>
      </c>
      <c r="D64" s="14">
        <f>'[1]по 30 августа ПО 6-10кВ'!D64+'[1]по 30 августа 0,4кВ'!D64</f>
        <v>72</v>
      </c>
      <c r="E64" s="14">
        <f>'[1]по 30 августа ПО 6-10кВ'!E64+'[1]по 30 августа 0,4кВ'!E64</f>
        <v>17</v>
      </c>
      <c r="F64" s="14">
        <f>'[1]по 30 августа ПО 6-10кВ'!F64+'[1]по 30 августа 0,4кВ'!F64</f>
        <v>129</v>
      </c>
    </row>
    <row r="65" spans="1:6" ht="12.6" customHeight="1" thickBot="1">
      <c r="A65" s="20" t="s">
        <v>110</v>
      </c>
      <c r="B65" s="13" t="s">
        <v>111</v>
      </c>
      <c r="C65" s="14">
        <f>'[1]по 30 августа ПО 6-10кВ'!C65+'[1]по 30 августа 0,4кВ'!C65</f>
        <v>39</v>
      </c>
      <c r="D65" s="14">
        <f>'[1]по 30 августа ПО 6-10кВ'!D65+'[1]по 30 августа 0,4кВ'!D65</f>
        <v>174</v>
      </c>
      <c r="E65" s="14">
        <f>'[1]по 30 августа ПО 6-10кВ'!E65+'[1]по 30 августа 0,4кВ'!E65</f>
        <v>39</v>
      </c>
      <c r="F65" s="14">
        <f>'[1]по 30 августа ПО 6-10кВ'!F65+'[1]по 30 августа 0,4кВ'!F65</f>
        <v>219</v>
      </c>
    </row>
    <row r="66" spans="1:6" ht="12.6" customHeight="1" thickBot="1">
      <c r="A66" s="20" t="s">
        <v>112</v>
      </c>
      <c r="B66" s="13" t="s">
        <v>113</v>
      </c>
      <c r="C66" s="14">
        <f>'[1]по 30 августа ПО 6-10кВ'!C66+'[1]по 30 августа 0,4кВ'!C66</f>
        <v>6</v>
      </c>
      <c r="D66" s="14">
        <f>'[1]по 30 августа ПО 6-10кВ'!D66+'[1]по 30 августа 0,4кВ'!D66</f>
        <v>24</v>
      </c>
      <c r="E66" s="14">
        <f>'[1]по 30 августа ПО 6-10кВ'!E66+'[1]по 30 августа 0,4кВ'!E66</f>
        <v>6</v>
      </c>
      <c r="F66" s="14">
        <f>'[1]по 30 августа ПО 6-10кВ'!F66+'[1]по 30 августа 0,4кВ'!F66</f>
        <v>20</v>
      </c>
    </row>
    <row r="67" spans="1:6" ht="12.6" customHeight="1" thickBot="1">
      <c r="A67" s="20" t="s">
        <v>114</v>
      </c>
      <c r="B67" s="13" t="s">
        <v>115</v>
      </c>
      <c r="C67" s="14">
        <f>'[1]по 30 августа ПО 6-10кВ'!C67+'[1]по 30 августа 0,4кВ'!C67</f>
        <v>4</v>
      </c>
      <c r="D67" s="14">
        <f>'[1]по 30 августа ПО 6-10кВ'!D67+'[1]по 30 августа 0,4кВ'!D67</f>
        <v>18</v>
      </c>
      <c r="E67" s="14">
        <f>'[1]по 30 августа ПО 6-10кВ'!E67+'[1]по 30 августа 0,4кВ'!E67</f>
        <v>4</v>
      </c>
      <c r="F67" s="14">
        <f>'[1]по 30 августа ПО 6-10кВ'!F67+'[1]по 30 августа 0,4кВ'!F67</f>
        <v>33</v>
      </c>
    </row>
    <row r="68" spans="1:6" ht="12.6" customHeight="1" thickBot="1">
      <c r="A68" s="20" t="s">
        <v>116</v>
      </c>
      <c r="B68" s="13" t="s">
        <v>117</v>
      </c>
      <c r="C68" s="14">
        <f>'[1]по 30 августа ПО 6-10кВ'!C68+'[1]по 30 августа 0,4кВ'!C68</f>
        <v>2</v>
      </c>
      <c r="D68" s="14">
        <f>'[1]по 30 августа ПО 6-10кВ'!D68+'[1]по 30 августа 0,4кВ'!D68</f>
        <v>6</v>
      </c>
      <c r="E68" s="14">
        <f>'[1]по 30 августа ПО 6-10кВ'!E68+'[1]по 30 августа 0,4кВ'!E68</f>
        <v>2</v>
      </c>
      <c r="F68" s="14">
        <f>'[1]по 30 августа ПО 6-10кВ'!F68+'[1]по 30 августа 0,4кВ'!F68</f>
        <v>6</v>
      </c>
    </row>
    <row r="69" spans="1:6" ht="12.6" customHeight="1" thickBot="1">
      <c r="A69" s="20" t="s">
        <v>118</v>
      </c>
      <c r="B69" s="13" t="s">
        <v>119</v>
      </c>
      <c r="C69" s="14">
        <f>'[1]по 30 августа ПО 6-10кВ'!C69+'[1]по 30 августа 0,4кВ'!C69</f>
        <v>15</v>
      </c>
      <c r="D69" s="14">
        <f>'[1]по 30 августа ПО 6-10кВ'!D69+'[1]по 30 августа 0,4кВ'!D69</f>
        <v>78.599999999999994</v>
      </c>
      <c r="E69" s="14">
        <f>'[1]по 30 августа ПО 6-10кВ'!E69+'[1]по 30 августа 0,4кВ'!E69</f>
        <v>15</v>
      </c>
      <c r="F69" s="14">
        <f>'[1]по 30 августа ПО 6-10кВ'!F69+'[1]по 30 августа 0,4кВ'!F69</f>
        <v>85.6</v>
      </c>
    </row>
    <row r="70" spans="1:6" ht="12.6" customHeight="1" thickBot="1">
      <c r="A70" s="20" t="s">
        <v>120</v>
      </c>
      <c r="B70" s="13" t="s">
        <v>121</v>
      </c>
      <c r="C70" s="14">
        <f>'[1]по 30 августа ПО 6-10кВ'!C70+'[1]по 30 августа 0,4кВ'!C70</f>
        <v>27</v>
      </c>
      <c r="D70" s="14">
        <f>'[1]по 30 августа ПО 6-10кВ'!D70+'[1]по 30 августа 0,4кВ'!D70</f>
        <v>177.7</v>
      </c>
      <c r="E70" s="14">
        <f>'[1]по 30 августа ПО 6-10кВ'!E70+'[1]по 30 августа 0,4кВ'!E70</f>
        <v>27</v>
      </c>
      <c r="F70" s="14">
        <f>'[1]по 30 августа ПО 6-10кВ'!F70+'[1]по 30 августа 0,4кВ'!F70</f>
        <v>125.7</v>
      </c>
    </row>
    <row r="71" spans="1:6" ht="12.6" customHeight="1" thickBot="1">
      <c r="A71" s="20">
        <v>54</v>
      </c>
      <c r="B71" s="13" t="s">
        <v>122</v>
      </c>
      <c r="C71" s="14">
        <f>'[1]по 30 августа ПО 6-10кВ'!C71+'[1]по 30 августа 0,4кВ'!C71</f>
        <v>2</v>
      </c>
      <c r="D71" s="14">
        <f>'[1]по 30 августа ПО 6-10кВ'!D71+'[1]по 30 августа 0,4кВ'!D71</f>
        <v>8</v>
      </c>
      <c r="E71" s="14">
        <f>'[1]по 30 августа ПО 6-10кВ'!E71+'[1]по 30 августа 0,4кВ'!E71</f>
        <v>2</v>
      </c>
      <c r="F71" s="14">
        <f>'[1]по 30 августа ПО 6-10кВ'!F71+'[1]по 30 августа 0,4кВ'!F71</f>
        <v>8</v>
      </c>
    </row>
    <row r="72" spans="1:6" s="1" customFormat="1" ht="12.6" customHeight="1" thickBot="1">
      <c r="A72" s="21">
        <v>55</v>
      </c>
      <c r="B72" s="13" t="s">
        <v>123</v>
      </c>
      <c r="C72" s="14">
        <f>'[1]по 30 августа ПО 6-10кВ'!C72+'[1]по 30 августа 0,4кВ'!C72</f>
        <v>3</v>
      </c>
      <c r="D72" s="14">
        <f>'[1]по 30 августа ПО 6-10кВ'!D72+'[1]по 30 августа 0,4кВ'!D72</f>
        <v>22.2</v>
      </c>
      <c r="E72" s="14">
        <f>'[1]по 30 августа ПО 6-10кВ'!E72+'[1]по 30 августа 0,4кВ'!E72</f>
        <v>3</v>
      </c>
      <c r="F72" s="14">
        <f>'[1]по 30 августа ПО 6-10кВ'!F72+'[1]по 30 августа 0,4кВ'!F72</f>
        <v>17.2</v>
      </c>
    </row>
    <row r="73" spans="1:6" ht="12.6" customHeight="1" thickBot="1">
      <c r="A73" s="20"/>
      <c r="B73" s="13" t="s">
        <v>23</v>
      </c>
      <c r="C73" s="14">
        <f>'[1]по 30 августа ПО 6-10кВ'!C73+'[1]по 30 августа 0,4кВ'!C73</f>
        <v>208</v>
      </c>
      <c r="D73" s="14">
        <f>'[1]по 30 августа ПО 6-10кВ'!D73+'[1]по 30 августа 0,4кВ'!D73</f>
        <v>1771.3000000000002</v>
      </c>
      <c r="E73" s="14">
        <f>'[1]по 30 августа ПО 6-10кВ'!E73+'[1]по 30 августа 0,4кВ'!E73</f>
        <v>208</v>
      </c>
      <c r="F73" s="14">
        <f>'[1]по 30 августа ПО 6-10кВ'!F73+'[1]по 30 августа 0,4кВ'!F73</f>
        <v>2330</v>
      </c>
    </row>
    <row r="74" spans="1:6" s="1" customFormat="1" ht="12.6" customHeight="1" thickBot="1">
      <c r="A74" s="21"/>
      <c r="B74" s="17" t="s">
        <v>124</v>
      </c>
      <c r="C74" s="17"/>
      <c r="D74" s="10"/>
      <c r="E74" s="23"/>
      <c r="F74" s="10"/>
    </row>
    <row r="75" spans="1:6" ht="12.6" customHeight="1" thickBot="1">
      <c r="A75" s="20" t="s">
        <v>125</v>
      </c>
      <c r="B75" s="13" t="s">
        <v>126</v>
      </c>
      <c r="C75" s="14">
        <f>'[1]по 30 августа ПО 6-10кВ'!C75+'[1]по 30 августа 0,4кВ'!C75</f>
        <v>6</v>
      </c>
      <c r="D75" s="14">
        <f>'[1]по 30 августа ПО 6-10кВ'!D75+'[1]по 30 августа 0,4кВ'!D75</f>
        <v>80</v>
      </c>
      <c r="E75" s="14">
        <f>'[1]по 30 августа ПО 6-10кВ'!E75+'[1]по 30 августа 0,4кВ'!E75</f>
        <v>6</v>
      </c>
      <c r="F75" s="14">
        <f>'[1]по 30 августа ПО 6-10кВ'!F75+'[1]по 30 августа 0,4кВ'!F75</f>
        <v>1115</v>
      </c>
    </row>
    <row r="76" spans="1:6" ht="12.6" customHeight="1" thickBot="1">
      <c r="A76" s="20" t="s">
        <v>127</v>
      </c>
      <c r="B76" s="13" t="s">
        <v>128</v>
      </c>
      <c r="C76" s="14">
        <f>'[1]по 30 августа ПО 6-10кВ'!C76+'[1]по 30 августа 0,4кВ'!C76</f>
        <v>18</v>
      </c>
      <c r="D76" s="14">
        <f>'[1]по 30 августа ПО 6-10кВ'!D76+'[1]по 30 августа 0,4кВ'!D76</f>
        <v>98.8</v>
      </c>
      <c r="E76" s="14">
        <f>'[1]по 30 августа ПО 6-10кВ'!E76+'[1]по 30 августа 0,4кВ'!E76</f>
        <v>17</v>
      </c>
      <c r="F76" s="14">
        <f>'[1]по 30 августа ПО 6-10кВ'!F76+'[1]по 30 августа 0,4кВ'!F76</f>
        <v>59.5</v>
      </c>
    </row>
    <row r="77" spans="1:6" ht="12.6" customHeight="1" thickBot="1">
      <c r="A77" s="20" t="s">
        <v>129</v>
      </c>
      <c r="B77" s="13" t="s">
        <v>130</v>
      </c>
      <c r="C77" s="14">
        <f>'[1]по 30 августа ПО 6-10кВ'!C77+'[1]по 30 августа 0,4кВ'!C77</f>
        <v>8</v>
      </c>
      <c r="D77" s="14">
        <f>'[1]по 30 августа ПО 6-10кВ'!D77+'[1]по 30 августа 0,4кВ'!D77</f>
        <v>40</v>
      </c>
      <c r="E77" s="14">
        <f>'[1]по 30 августа ПО 6-10кВ'!E77+'[1]по 30 августа 0,4кВ'!E77</f>
        <v>7</v>
      </c>
      <c r="F77" s="14">
        <f>'[1]по 30 августа ПО 6-10кВ'!F77+'[1]по 30 августа 0,4кВ'!F77</f>
        <v>11</v>
      </c>
    </row>
    <row r="78" spans="1:6" ht="12.6" customHeight="1" thickBot="1">
      <c r="A78" s="20" t="s">
        <v>131</v>
      </c>
      <c r="B78" s="13" t="s">
        <v>102</v>
      </c>
      <c r="C78" s="14">
        <f>'[1]по 30 августа ПО 6-10кВ'!C78+'[1]по 30 августа 0,4кВ'!C78</f>
        <v>0</v>
      </c>
      <c r="D78" s="14">
        <f>'[1]по 30 августа ПО 6-10кВ'!D78+'[1]по 30 августа 0,4кВ'!D78</f>
        <v>0</v>
      </c>
      <c r="E78" s="14">
        <f>'[1]по 30 августа ПО 6-10кВ'!E78+'[1]по 30 августа 0,4кВ'!E78</f>
        <v>0</v>
      </c>
      <c r="F78" s="14">
        <f>'[1]по 30 августа ПО 6-10кВ'!F78+'[1]по 30 августа 0,4кВ'!F78</f>
        <v>0</v>
      </c>
    </row>
    <row r="79" spans="1:6" ht="12.6" customHeight="1" thickBot="1">
      <c r="A79" s="20" t="s">
        <v>132</v>
      </c>
      <c r="B79" s="13" t="s">
        <v>133</v>
      </c>
      <c r="C79" s="14">
        <f>'[1]по 30 августа ПО 6-10кВ'!C79+'[1]по 30 августа 0,4кВ'!C79</f>
        <v>0</v>
      </c>
      <c r="D79" s="14">
        <f>'[1]по 30 августа ПО 6-10кВ'!D79+'[1]по 30 августа 0,4кВ'!D79</f>
        <v>0</v>
      </c>
      <c r="E79" s="14">
        <f>'[1]по 30 августа ПО 6-10кВ'!E79+'[1]по 30 августа 0,4кВ'!E79</f>
        <v>0</v>
      </c>
      <c r="F79" s="14">
        <f>'[1]по 30 августа ПО 6-10кВ'!F79+'[1]по 30 августа 0,4кВ'!F79</f>
        <v>0</v>
      </c>
    </row>
    <row r="80" spans="1:6" ht="12.6" customHeight="1" thickBot="1">
      <c r="A80" s="20" t="s">
        <v>134</v>
      </c>
      <c r="B80" s="13" t="s">
        <v>135</v>
      </c>
      <c r="C80" s="14">
        <f>'[1]по 30 августа ПО 6-10кВ'!C80+'[1]по 30 августа 0,4кВ'!C80</f>
        <v>0</v>
      </c>
      <c r="D80" s="14">
        <f>'[1]по 30 августа ПО 6-10кВ'!D80+'[1]по 30 августа 0,4кВ'!D80</f>
        <v>0</v>
      </c>
      <c r="E80" s="14">
        <f>'[1]по 30 августа ПО 6-10кВ'!E80+'[1]по 30 августа 0,4кВ'!E80</f>
        <v>0</v>
      </c>
      <c r="F80" s="14">
        <f>'[1]по 30 августа ПО 6-10кВ'!F80+'[1]по 30 августа 0,4кВ'!F80</f>
        <v>0</v>
      </c>
    </row>
    <row r="81" spans="1:6" ht="12.6" customHeight="1" thickBot="1">
      <c r="A81" s="20" t="s">
        <v>136</v>
      </c>
      <c r="B81" s="13" t="s">
        <v>137</v>
      </c>
      <c r="C81" s="14">
        <f>'[1]по 30 августа ПО 6-10кВ'!C81+'[1]по 30 августа 0,4кВ'!C81</f>
        <v>0</v>
      </c>
      <c r="D81" s="14">
        <f>'[1]по 30 августа ПО 6-10кВ'!D81+'[1]по 30 августа 0,4кВ'!D81</f>
        <v>0</v>
      </c>
      <c r="E81" s="14">
        <f>'[1]по 30 августа ПО 6-10кВ'!E81+'[1]по 30 августа 0,4кВ'!E81</f>
        <v>0</v>
      </c>
      <c r="F81" s="14">
        <f>'[1]по 30 августа ПО 6-10кВ'!F81+'[1]по 30 августа 0,4кВ'!F81</f>
        <v>0</v>
      </c>
    </row>
    <row r="82" spans="1:6" ht="12.6" customHeight="1" thickBot="1">
      <c r="A82" s="20" t="s">
        <v>138</v>
      </c>
      <c r="B82" s="13" t="s">
        <v>139</v>
      </c>
      <c r="C82" s="14">
        <f>'[1]по 30 августа ПО 6-10кВ'!C82+'[1]по 30 августа 0,4кВ'!C82</f>
        <v>6</v>
      </c>
      <c r="D82" s="14">
        <f>'[1]по 30 августа ПО 6-10кВ'!D82+'[1]по 30 августа 0,4кВ'!D82</f>
        <v>36</v>
      </c>
      <c r="E82" s="14">
        <f>'[1]по 30 августа ПО 6-10кВ'!E82+'[1]по 30 августа 0,4кВ'!E82</f>
        <v>6</v>
      </c>
      <c r="F82" s="14">
        <f>'[1]по 30 августа ПО 6-10кВ'!F82+'[1]по 30 августа 0,4кВ'!F82</f>
        <v>34</v>
      </c>
    </row>
    <row r="83" spans="1:6" ht="12.6" customHeight="1" thickBot="1">
      <c r="A83" s="20" t="s">
        <v>140</v>
      </c>
      <c r="B83" s="13" t="s">
        <v>141</v>
      </c>
      <c r="C83" s="14">
        <f>'[1]по 30 августа ПО 6-10кВ'!C83+'[1]по 30 августа 0,4кВ'!C83</f>
        <v>3</v>
      </c>
      <c r="D83" s="14">
        <f>'[1]по 30 августа ПО 6-10кВ'!D83+'[1]по 30 августа 0,4кВ'!D83</f>
        <v>210</v>
      </c>
      <c r="E83" s="14">
        <f>'[1]по 30 августа ПО 6-10кВ'!E83+'[1]по 30 августа 0,4кВ'!E83</f>
        <v>3</v>
      </c>
      <c r="F83" s="14">
        <f>'[1]по 30 августа ПО 6-10кВ'!F83+'[1]по 30 августа 0,4кВ'!F83</f>
        <v>4</v>
      </c>
    </row>
    <row r="84" spans="1:6" ht="12.6" customHeight="1" thickBot="1">
      <c r="A84" s="20"/>
      <c r="B84" s="13" t="s">
        <v>23</v>
      </c>
      <c r="C84" s="10">
        <f>C75+C76+C77+C78+C82+C83</f>
        <v>41</v>
      </c>
      <c r="D84" s="10">
        <f>D75+D76+D77+D78+D82+D83</f>
        <v>464.8</v>
      </c>
      <c r="E84" s="10">
        <f>E75+E76+E77+E78+E82+E83</f>
        <v>39</v>
      </c>
      <c r="F84" s="10">
        <f>F75+F76+F77+F78+F82+F83</f>
        <v>1223.5</v>
      </c>
    </row>
    <row r="85" spans="1:6" s="1" customFormat="1" ht="12.6" customHeight="1" thickBot="1">
      <c r="A85" s="21"/>
      <c r="B85" s="17" t="s">
        <v>142</v>
      </c>
      <c r="C85" s="17"/>
      <c r="D85" s="10"/>
      <c r="E85" s="23"/>
      <c r="F85" s="10"/>
    </row>
    <row r="86" spans="1:6" ht="12.6" customHeight="1" thickBot="1">
      <c r="A86" s="20" t="s">
        <v>143</v>
      </c>
      <c r="B86" s="13" t="s">
        <v>144</v>
      </c>
      <c r="C86" s="14">
        <f>'[1]по 30 августа ПО 6-10кВ'!C86+'[1]по 30 августа 0,4кВ'!C86</f>
        <v>42</v>
      </c>
      <c r="D86" s="14">
        <f>'[1]по 30 августа ПО 6-10кВ'!D86+'[1]по 30 августа 0,4кВ'!D86</f>
        <v>224</v>
      </c>
      <c r="E86" s="14">
        <f>'[1]по 30 августа ПО 6-10кВ'!E86+'[1]по 30 августа 0,4кВ'!E86</f>
        <v>39</v>
      </c>
      <c r="F86" s="14">
        <f>'[1]по 30 августа ПО 6-10кВ'!F86+'[1]по 30 августа 0,4кВ'!F86</f>
        <v>99.3</v>
      </c>
    </row>
    <row r="87" spans="1:6" ht="12.6" customHeight="1" thickBot="1">
      <c r="A87" s="20" t="s">
        <v>145</v>
      </c>
      <c r="B87" s="13" t="s">
        <v>146</v>
      </c>
      <c r="C87" s="14">
        <f>'[1]по 30 августа ПО 6-10кВ'!C87+'[1]по 30 августа 0,4кВ'!C87</f>
        <v>7</v>
      </c>
      <c r="D87" s="14">
        <f>'[1]по 30 августа ПО 6-10кВ'!D87+'[1]по 30 августа 0,4кВ'!D87</f>
        <v>21.5</v>
      </c>
      <c r="E87" s="14">
        <f>'[1]по 30 августа ПО 6-10кВ'!E87+'[1]по 30 августа 0,4кВ'!E87</f>
        <v>3</v>
      </c>
      <c r="F87" s="14">
        <f>'[1]по 30 августа ПО 6-10кВ'!F87+'[1]по 30 августа 0,4кВ'!F87</f>
        <v>6.5</v>
      </c>
    </row>
    <row r="88" spans="1:6" ht="12.6" customHeight="1" thickBot="1">
      <c r="A88" s="20" t="s">
        <v>147</v>
      </c>
      <c r="B88" s="13" t="s">
        <v>148</v>
      </c>
      <c r="C88" s="14">
        <f>'[1]по 30 августа ПО 6-10кВ'!C88+'[1]по 30 августа 0,4кВ'!C88</f>
        <v>6</v>
      </c>
      <c r="D88" s="14">
        <f>'[1]по 30 августа ПО 6-10кВ'!D88+'[1]по 30 августа 0,4кВ'!D88</f>
        <v>39</v>
      </c>
      <c r="E88" s="14">
        <f>'[1]по 30 августа ПО 6-10кВ'!E88+'[1]по 30 августа 0,4кВ'!E88</f>
        <v>6</v>
      </c>
      <c r="F88" s="14">
        <f>'[1]по 30 августа ПО 6-10кВ'!F88+'[1]по 30 августа 0,4кВ'!F88</f>
        <v>186.35</v>
      </c>
    </row>
    <row r="89" spans="1:6" ht="12.6" customHeight="1" thickBot="1">
      <c r="A89" s="20" t="s">
        <v>149</v>
      </c>
      <c r="B89" s="13" t="s">
        <v>150</v>
      </c>
      <c r="C89" s="14">
        <f>'[1]по 30 августа ПО 6-10кВ'!C89+'[1]по 30 августа 0,4кВ'!C89</f>
        <v>29</v>
      </c>
      <c r="D89" s="14">
        <f>'[1]по 30 августа ПО 6-10кВ'!D89+'[1]по 30 августа 0,4кВ'!D89</f>
        <v>149</v>
      </c>
      <c r="E89" s="14">
        <f>'[1]по 30 августа ПО 6-10кВ'!E89+'[1]по 30 августа 0,4кВ'!E89</f>
        <v>30</v>
      </c>
      <c r="F89" s="14">
        <f>'[1]по 30 августа ПО 6-10кВ'!F89+'[1]по 30 августа 0,4кВ'!F89</f>
        <v>186</v>
      </c>
    </row>
    <row r="90" spans="1:6" ht="12.6" customHeight="1" thickBot="1">
      <c r="A90" s="20" t="s">
        <v>151</v>
      </c>
      <c r="B90" s="13" t="s">
        <v>152</v>
      </c>
      <c r="C90" s="14">
        <f>'[1]по 30 августа ПО 6-10кВ'!C90+'[1]по 30 августа 0,4кВ'!C90</f>
        <v>9</v>
      </c>
      <c r="D90" s="14">
        <f>'[1]по 30 августа ПО 6-10кВ'!D90+'[1]по 30 августа 0,4кВ'!D90</f>
        <v>239</v>
      </c>
      <c r="E90" s="14">
        <f>'[1]по 30 августа ПО 6-10кВ'!E90+'[1]по 30 августа 0,4кВ'!E90</f>
        <v>7</v>
      </c>
      <c r="F90" s="14">
        <f>'[1]по 30 августа ПО 6-10кВ'!F90+'[1]по 30 августа 0,4кВ'!F90</f>
        <v>246.5</v>
      </c>
    </row>
    <row r="91" spans="1:6" ht="12.6" customHeight="1" thickBot="1">
      <c r="A91" s="20" t="s">
        <v>153</v>
      </c>
      <c r="B91" s="13" t="s">
        <v>154</v>
      </c>
      <c r="C91" s="14">
        <f>'[1]по 30 августа ПО 6-10кВ'!C91+'[1]по 30 августа 0,4кВ'!C91</f>
        <v>4</v>
      </c>
      <c r="D91" s="14">
        <f>'[1]по 30 августа ПО 6-10кВ'!D91+'[1]по 30 августа 0,4кВ'!D91</f>
        <v>209</v>
      </c>
      <c r="E91" s="14">
        <f>'[1]по 30 августа ПО 6-10кВ'!E91+'[1]по 30 августа 0,4кВ'!E91</f>
        <v>4</v>
      </c>
      <c r="F91" s="14">
        <f>'[1]по 30 августа ПО 6-10кВ'!F91+'[1]по 30 августа 0,4кВ'!F91</f>
        <v>178</v>
      </c>
    </row>
    <row r="92" spans="1:6" ht="12.6" customHeight="1" thickBot="1">
      <c r="A92" s="20" t="s">
        <v>155</v>
      </c>
      <c r="B92" s="13" t="s">
        <v>156</v>
      </c>
      <c r="C92" s="14">
        <f>'[1]по 30 августа ПО 6-10кВ'!C92+'[1]по 30 августа 0,4кВ'!C92</f>
        <v>5</v>
      </c>
      <c r="D92" s="14">
        <f>'[1]по 30 августа ПО 6-10кВ'!D92+'[1]по 30 августа 0,4кВ'!D92</f>
        <v>27.6</v>
      </c>
      <c r="E92" s="14">
        <f>'[1]по 30 августа ПО 6-10кВ'!E92+'[1]по 30 августа 0,4кВ'!E92</f>
        <v>4</v>
      </c>
      <c r="F92" s="14">
        <f>'[1]по 30 августа ПО 6-10кВ'!F92+'[1]по 30 августа 0,4кВ'!F92</f>
        <v>67.599999999999994</v>
      </c>
    </row>
    <row r="93" spans="1:6" ht="12.6" customHeight="1" thickBot="1">
      <c r="A93" s="20" t="s">
        <v>157</v>
      </c>
      <c r="B93" s="13" t="s">
        <v>158</v>
      </c>
      <c r="C93" s="14">
        <f>'[1]по 30 августа ПО 6-10кВ'!C93+'[1]по 30 августа 0,4кВ'!C93</f>
        <v>9</v>
      </c>
      <c r="D93" s="14">
        <f>'[1]по 30 августа ПО 6-10кВ'!D93+'[1]по 30 августа 0,4кВ'!D93</f>
        <v>92.6</v>
      </c>
      <c r="E93" s="14">
        <f>'[1]по 30 августа ПО 6-10кВ'!E93+'[1]по 30 августа 0,4кВ'!E93</f>
        <v>9</v>
      </c>
      <c r="F93" s="14">
        <f>'[1]по 30 августа ПО 6-10кВ'!F93+'[1]по 30 августа 0,4кВ'!F93</f>
        <v>69.599999999999994</v>
      </c>
    </row>
    <row r="94" spans="1:6" ht="12.6" customHeight="1" thickBot="1">
      <c r="A94" s="20" t="s">
        <v>159</v>
      </c>
      <c r="B94" s="13" t="s">
        <v>160</v>
      </c>
      <c r="C94" s="14">
        <f>'[1]по 30 августа ПО 6-10кВ'!C94+'[1]по 30 августа 0,4кВ'!C94</f>
        <v>1</v>
      </c>
      <c r="D94" s="14">
        <f>'[1]по 30 августа ПО 6-10кВ'!D94+'[1]по 30 августа 0,4кВ'!D94</f>
        <v>30</v>
      </c>
      <c r="E94" s="14">
        <f>'[1]по 30 августа ПО 6-10кВ'!E94+'[1]по 30 августа 0,4кВ'!E94</f>
        <v>1</v>
      </c>
      <c r="F94" s="14">
        <f>'[1]по 30 августа ПО 6-10кВ'!F94+'[1]по 30 августа 0,4кВ'!F94</f>
        <v>0</v>
      </c>
    </row>
    <row r="95" spans="1:6" ht="12.6" customHeight="1" thickBot="1">
      <c r="A95" s="20" t="s">
        <v>161</v>
      </c>
      <c r="B95" s="13" t="s">
        <v>162</v>
      </c>
      <c r="C95" s="14">
        <f>'[1]по 30 августа ПО 6-10кВ'!C95+'[1]по 30 августа 0,4кВ'!C95</f>
        <v>4</v>
      </c>
      <c r="D95" s="14">
        <f>'[1]по 30 августа ПО 6-10кВ'!D95+'[1]по 30 августа 0,4кВ'!D95</f>
        <v>14</v>
      </c>
      <c r="E95" s="14">
        <f>'[1]по 30 августа ПО 6-10кВ'!E95+'[1]по 30 августа 0,4кВ'!E95</f>
        <v>3</v>
      </c>
      <c r="F95" s="14">
        <f>'[1]по 30 августа ПО 6-10кВ'!F95+'[1]по 30 августа 0,4кВ'!F95</f>
        <v>29</v>
      </c>
    </row>
    <row r="96" spans="1:6" ht="12.6" customHeight="1" thickBot="1">
      <c r="A96" s="20" t="s">
        <v>163</v>
      </c>
      <c r="B96" s="13" t="s">
        <v>164</v>
      </c>
      <c r="C96" s="14">
        <f>'[1]по 30 августа ПО 6-10кВ'!C96+'[1]по 30 августа 0,4кВ'!C96</f>
        <v>5</v>
      </c>
      <c r="D96" s="14">
        <f>'[1]по 30 августа ПО 6-10кВ'!D96+'[1]по 30 августа 0,4кВ'!D96</f>
        <v>18</v>
      </c>
      <c r="E96" s="14">
        <f>'[1]по 30 августа ПО 6-10кВ'!E96+'[1]по 30 августа 0,4кВ'!E96</f>
        <v>6</v>
      </c>
      <c r="F96" s="14">
        <f>'[1]по 30 августа ПО 6-10кВ'!F96+'[1]по 30 августа 0,4кВ'!F96</f>
        <v>97</v>
      </c>
    </row>
    <row r="97" spans="1:15" ht="12.6" customHeight="1" thickBot="1">
      <c r="A97" s="20"/>
      <c r="B97" s="13" t="s">
        <v>23</v>
      </c>
      <c r="C97" s="25">
        <f>SUM(C86:C96)</f>
        <v>121</v>
      </c>
      <c r="D97" s="25">
        <f>SUM(D86:D96)</f>
        <v>1063.7</v>
      </c>
      <c r="E97" s="25">
        <f>E86+E87+E88+E89+E90+E91+E92+E93+E94+E95+E96</f>
        <v>112</v>
      </c>
      <c r="F97" s="25">
        <f>F86+F87+F88+F89+F90+F91+F92+F93+F94+F95+F96</f>
        <v>1165.8499999999999</v>
      </c>
    </row>
    <row r="98" spans="1:15" s="1" customFormat="1" ht="12.6" customHeight="1" thickBot="1">
      <c r="A98" s="21"/>
      <c r="B98" s="17" t="s">
        <v>165</v>
      </c>
      <c r="C98" s="17"/>
      <c r="D98" s="11"/>
      <c r="E98" s="11"/>
      <c r="F98" s="10"/>
    </row>
    <row r="99" spans="1:15" ht="12.6" customHeight="1" thickBot="1">
      <c r="A99" s="20" t="s">
        <v>166</v>
      </c>
      <c r="B99" s="26" t="s">
        <v>167</v>
      </c>
      <c r="C99" s="14">
        <f>'[1]по 30 августа ПО 6-10кВ'!C99+'[1]по 30 августа 0,4кВ'!C99</f>
        <v>0</v>
      </c>
      <c r="D99" s="14">
        <f>'[1]по 30 августа ПО 6-10кВ'!D99+'[1]по 30 августа 0,4кВ'!D99</f>
        <v>0</v>
      </c>
      <c r="E99" s="14">
        <f>'[1]по 30 августа ПО 6-10кВ'!E99+'[1]по 30 августа 0,4кВ'!E99</f>
        <v>0</v>
      </c>
      <c r="F99" s="14">
        <f>'[1]по 30 августа ПО 6-10кВ'!F99+'[1]по 30 августа 0,4кВ'!F99</f>
        <v>0</v>
      </c>
    </row>
    <row r="100" spans="1:15" ht="12.6" customHeight="1" thickBot="1">
      <c r="A100" s="20" t="s">
        <v>168</v>
      </c>
      <c r="B100" s="26" t="s">
        <v>169</v>
      </c>
      <c r="C100" s="14">
        <f>'[1]по 30 августа ПО 6-10кВ'!C100+'[1]по 30 августа 0,4кВ'!C100</f>
        <v>1</v>
      </c>
      <c r="D100" s="14">
        <f>'[1]по 30 августа ПО 6-10кВ'!D100+'[1]по 30 августа 0,4кВ'!D100</f>
        <v>3</v>
      </c>
      <c r="E100" s="14">
        <f>'[1]по 30 августа ПО 6-10кВ'!E100+'[1]по 30 августа 0,4кВ'!E100</f>
        <v>1</v>
      </c>
      <c r="F100" s="14">
        <f>'[1]по 30 августа ПО 6-10кВ'!F100+'[1]по 30 августа 0,4кВ'!F100</f>
        <v>3</v>
      </c>
    </row>
    <row r="101" spans="1:15" ht="12.6" customHeight="1" thickBot="1">
      <c r="A101" s="20" t="s">
        <v>170</v>
      </c>
      <c r="B101" s="26" t="s">
        <v>171</v>
      </c>
      <c r="C101" s="14">
        <f>'[1]по 30 августа ПО 6-10кВ'!C101+'[1]по 30 августа 0,4кВ'!C101</f>
        <v>5</v>
      </c>
      <c r="D101" s="14">
        <f>'[1]по 30 августа ПО 6-10кВ'!D101+'[1]по 30 августа 0,4кВ'!D101</f>
        <v>10</v>
      </c>
      <c r="E101" s="14">
        <f>'[1]по 30 августа ПО 6-10кВ'!E101+'[1]по 30 августа 0,4кВ'!E101</f>
        <v>3</v>
      </c>
      <c r="F101" s="14">
        <f>'[1]по 30 августа ПО 6-10кВ'!F101+'[1]по 30 августа 0,4кВ'!F101</f>
        <v>3</v>
      </c>
    </row>
    <row r="102" spans="1:15" ht="12.6" customHeight="1" thickBot="1">
      <c r="A102" s="20" t="s">
        <v>172</v>
      </c>
      <c r="B102" s="26" t="s">
        <v>173</v>
      </c>
      <c r="C102" s="14">
        <f>'[1]по 30 августа ПО 6-10кВ'!C102+'[1]по 30 августа 0,4кВ'!C102</f>
        <v>24</v>
      </c>
      <c r="D102" s="14">
        <f>'[1]по 30 августа ПО 6-10кВ'!D102+'[1]по 30 августа 0,4кВ'!D102</f>
        <v>631</v>
      </c>
      <c r="E102" s="14">
        <f>'[1]по 30 августа ПО 6-10кВ'!E102+'[1]по 30 августа 0,4кВ'!E102</f>
        <v>22</v>
      </c>
      <c r="F102" s="14">
        <f>'[1]по 30 августа ПО 6-10кВ'!F102+'[1]по 30 августа 0,4кВ'!F102</f>
        <v>78</v>
      </c>
    </row>
    <row r="103" spans="1:15" ht="12.6" customHeight="1" thickBot="1">
      <c r="A103" s="20" t="s">
        <v>174</v>
      </c>
      <c r="B103" s="26" t="s">
        <v>175</v>
      </c>
      <c r="C103" s="14">
        <f>'[1]по 30 августа ПО 6-10кВ'!C103+'[1]по 30 августа 0,4кВ'!C103</f>
        <v>15</v>
      </c>
      <c r="D103" s="14">
        <f>'[1]по 30 августа ПО 6-10кВ'!D103+'[1]по 30 августа 0,4кВ'!D103</f>
        <v>49.3</v>
      </c>
      <c r="E103" s="14">
        <f>'[1]по 30 августа ПО 6-10кВ'!E103+'[1]по 30 августа 0,4кВ'!E103</f>
        <v>15</v>
      </c>
      <c r="F103" s="14">
        <f>'[1]по 30 августа ПО 6-10кВ'!F103+'[1]по 30 августа 0,4кВ'!F103</f>
        <v>46.3</v>
      </c>
    </row>
    <row r="104" spans="1:15" ht="12.6" customHeight="1" thickBot="1">
      <c r="A104" s="20" t="s">
        <v>176</v>
      </c>
      <c r="B104" s="26" t="s">
        <v>177</v>
      </c>
      <c r="C104" s="14">
        <f>'[1]по 30 августа ПО 6-10кВ'!C104+'[1]по 30 августа 0,4кВ'!C104</f>
        <v>25</v>
      </c>
      <c r="D104" s="14">
        <f>'[1]по 30 августа ПО 6-10кВ'!D104+'[1]по 30 августа 0,4кВ'!D104</f>
        <v>310.5</v>
      </c>
      <c r="E104" s="14">
        <f>'[1]по 30 августа ПО 6-10кВ'!E104+'[1]по 30 августа 0,4кВ'!E104</f>
        <v>25</v>
      </c>
      <c r="F104" s="14">
        <f>'[1]по 30 августа ПО 6-10кВ'!F104+'[1]по 30 августа 0,4кВ'!F104</f>
        <v>124.8</v>
      </c>
    </row>
    <row r="105" spans="1:15" ht="12.6" customHeight="1" thickBot="1">
      <c r="A105" s="20" t="s">
        <v>178</v>
      </c>
      <c r="B105" s="26" t="s">
        <v>179</v>
      </c>
      <c r="C105" s="14">
        <f>'[1]по 30 августа ПО 6-10кВ'!C105+'[1]по 30 августа 0,4кВ'!C105</f>
        <v>0</v>
      </c>
      <c r="D105" s="14">
        <f>'[1]по 30 августа ПО 6-10кВ'!D105+'[1]по 30 августа 0,4кВ'!D105</f>
        <v>0</v>
      </c>
      <c r="E105" s="14">
        <f>'[1]по 30 августа ПО 6-10кВ'!E105+'[1]по 30 августа 0,4кВ'!E105</f>
        <v>0</v>
      </c>
      <c r="F105" s="14">
        <f>'[1]по 30 августа ПО 6-10кВ'!F105+'[1]по 30 августа 0,4кВ'!F105</f>
        <v>0</v>
      </c>
    </row>
    <row r="106" spans="1:15" ht="12.6" customHeight="1" thickBot="1">
      <c r="A106" s="20" t="s">
        <v>180</v>
      </c>
      <c r="B106" s="26" t="s">
        <v>181</v>
      </c>
      <c r="C106" s="14">
        <f>'[1]по 30 августа ПО 6-10кВ'!C106+'[1]по 30 августа 0,4кВ'!C106</f>
        <v>19</v>
      </c>
      <c r="D106" s="14">
        <f>'[1]по 30 августа ПО 6-10кВ'!D106+'[1]по 30 августа 0,4кВ'!D106</f>
        <v>62</v>
      </c>
      <c r="E106" s="14">
        <f>'[1]по 30 августа ПО 6-10кВ'!E106+'[1]по 30 августа 0,4кВ'!E106</f>
        <v>2</v>
      </c>
      <c r="F106" s="14">
        <f>'[1]по 30 августа ПО 6-10кВ'!F106+'[1]по 30 августа 0,4кВ'!F106</f>
        <v>6</v>
      </c>
    </row>
    <row r="107" spans="1:15" ht="12.6" customHeight="1" thickBot="1">
      <c r="A107" s="20" t="s">
        <v>182</v>
      </c>
      <c r="B107" s="26" t="s">
        <v>183</v>
      </c>
      <c r="C107" s="14">
        <f>'[1]по 30 августа ПО 6-10кВ'!C107+'[1]по 30 августа 0,4кВ'!C107</f>
        <v>0</v>
      </c>
      <c r="D107" s="14">
        <f>'[1]по 30 августа ПО 6-10кВ'!D107+'[1]по 30 августа 0,4кВ'!D107</f>
        <v>0</v>
      </c>
      <c r="E107" s="14">
        <f>'[1]по 30 августа ПО 6-10кВ'!E107+'[1]по 30 августа 0,4кВ'!E107</f>
        <v>0</v>
      </c>
      <c r="F107" s="14">
        <f>'[1]по 30 августа ПО 6-10кВ'!F107+'[1]по 30 августа 0,4кВ'!F107</f>
        <v>0</v>
      </c>
      <c r="O107" s="27"/>
    </row>
    <row r="108" spans="1:15" ht="12.6" customHeight="1">
      <c r="A108" s="28" t="s">
        <v>184</v>
      </c>
      <c r="B108" s="26" t="s">
        <v>185</v>
      </c>
      <c r="C108" s="14">
        <f>'[1]по 30 августа ПО 6-10кВ'!C108+'[1]по 30 августа 0,4кВ'!C108</f>
        <v>6</v>
      </c>
      <c r="D108" s="14">
        <f>'[1]по 30 августа ПО 6-10кВ'!D108+'[1]по 30 августа 0,4кВ'!D108</f>
        <v>20</v>
      </c>
      <c r="E108" s="14">
        <f>'[1]по 30 августа ПО 6-10кВ'!E108+'[1]по 30 августа 0,4кВ'!E108</f>
        <v>6</v>
      </c>
      <c r="F108" s="14">
        <f>'[1]по 30 августа ПО 6-10кВ'!F108+'[1]по 30 августа 0,4кВ'!F108</f>
        <v>155.5</v>
      </c>
    </row>
    <row r="109" spans="1:15" ht="12.6" customHeight="1">
      <c r="A109" s="29" t="s">
        <v>186</v>
      </c>
      <c r="B109" s="30" t="s">
        <v>187</v>
      </c>
      <c r="C109" s="14">
        <f>'[1]по 30 августа ПО 6-10кВ'!C109+'[1]по 30 августа 0,4кВ'!C109</f>
        <v>2</v>
      </c>
      <c r="D109" s="14">
        <f>'[1]по 30 августа ПО 6-10кВ'!D109+'[1]по 30 августа 0,4кВ'!D109</f>
        <v>8.6</v>
      </c>
      <c r="E109" s="14">
        <f>'[1]по 30 августа ПО 6-10кВ'!E109+'[1]по 30 августа 0,4кВ'!E109</f>
        <v>1</v>
      </c>
      <c r="F109" s="14">
        <f>'[1]по 30 августа ПО 6-10кВ'!F109+'[1]по 30 августа 0,4кВ'!F109</f>
        <v>206.6</v>
      </c>
    </row>
    <row r="110" spans="1:15" ht="12.6" customHeight="1" thickBot="1">
      <c r="A110" s="20">
        <v>85</v>
      </c>
      <c r="B110" s="26" t="s">
        <v>188</v>
      </c>
      <c r="C110" s="14">
        <f>'[1]по 30 августа ПО 6-10кВ'!C110+'[1]по 30 августа 0,4кВ'!C110</f>
        <v>0</v>
      </c>
      <c r="D110" s="14">
        <f>'[1]по 30 августа ПО 6-10кВ'!D110+'[1]по 30 августа 0,4кВ'!D110</f>
        <v>0</v>
      </c>
      <c r="E110" s="14">
        <f>'[1]по 30 августа ПО 6-10кВ'!E110+'[1]по 30 августа 0,4кВ'!E110</f>
        <v>0</v>
      </c>
      <c r="F110" s="14">
        <f>'[1]по 30 августа ПО 6-10кВ'!F110+'[1]по 30 августа 0,4кВ'!F110</f>
        <v>64.5</v>
      </c>
    </row>
    <row r="111" spans="1:15" ht="12.6" customHeight="1">
      <c r="A111" s="29"/>
      <c r="B111" s="13" t="s">
        <v>23</v>
      </c>
      <c r="C111" s="14">
        <f>'[1]по 30 августа ПО 6-10кВ'!C111+'[1]по 30 августа 0,4кВ'!C111</f>
        <v>97</v>
      </c>
      <c r="D111" s="14">
        <f>'[1]по 30 августа ПО 6-10кВ'!D111+'[1]по 30 августа 0,4кВ'!D111</f>
        <v>1094.4000000000001</v>
      </c>
      <c r="E111" s="14">
        <f>'[1]по 30 августа ПО 6-10кВ'!E111+'[1]по 30 августа 0,4кВ'!E111</f>
        <v>75</v>
      </c>
      <c r="F111" s="14">
        <f>'[1]по 30 августа ПО 6-10кВ'!F111+'[1]по 30 августа 0,4кВ'!F111</f>
        <v>687.7</v>
      </c>
    </row>
    <row r="112" spans="1:15" s="1" customFormat="1" ht="14.1" customHeight="1">
      <c r="A112" s="31"/>
      <c r="B112" s="10" t="s">
        <v>189</v>
      </c>
      <c r="C112" s="25">
        <f>'[1]по 30 августа ПО 6-10кВ'!C112+'[1]по 30 августа 0,4кВ'!C112</f>
        <v>771</v>
      </c>
      <c r="D112" s="25">
        <f>'[1]по 30 августа ПО 6-10кВ'!D112+'[1]по 30 августа 0,4кВ'!D112</f>
        <v>10972.7</v>
      </c>
      <c r="E112" s="25">
        <f>'[1]по 30 августа ПО 6-10кВ'!E112+'[1]по 30 августа 0,4кВ'!E112</f>
        <v>732</v>
      </c>
      <c r="F112" s="25">
        <f>'[1]по 30 августа ПО 6-10кВ'!F112+'[1]по 30 августа 0,4кВ'!F112</f>
        <v>8400.2000000000007</v>
      </c>
    </row>
    <row r="113" spans="1:7" ht="19.5" customHeight="1">
      <c r="A113" s="32"/>
      <c r="B113" s="33"/>
      <c r="C113" s="34"/>
      <c r="D113" s="34"/>
      <c r="E113" s="34"/>
      <c r="F113" s="35"/>
    </row>
    <row r="114" spans="1:7" ht="11.25" customHeight="1">
      <c r="A114" s="32"/>
      <c r="B114" s="33"/>
      <c r="C114" s="34"/>
      <c r="D114" s="34"/>
      <c r="E114" s="34"/>
      <c r="F114" s="35"/>
    </row>
    <row r="115" spans="1:7">
      <c r="E115" s="38"/>
      <c r="F115" s="39"/>
      <c r="G115" s="40"/>
    </row>
    <row r="116" spans="1:7" customFormat="1">
      <c r="A116" s="41" t="s">
        <v>190</v>
      </c>
      <c r="C116" s="27"/>
      <c r="D116" s="42"/>
      <c r="E116" s="27"/>
      <c r="F116" s="43"/>
    </row>
    <row r="117" spans="1:7" customFormat="1">
      <c r="A117" s="41" t="s">
        <v>191</v>
      </c>
      <c r="C117" s="27"/>
      <c r="D117" s="27"/>
      <c r="E117" s="27"/>
      <c r="F117" s="27"/>
    </row>
    <row r="118" spans="1:7" customFormat="1">
      <c r="A118" s="41"/>
      <c r="C118" s="27"/>
      <c r="D118" s="27"/>
      <c r="E118" s="27"/>
      <c r="F118" s="27"/>
    </row>
    <row r="119" spans="1:7" customFormat="1">
      <c r="A119" s="41"/>
      <c r="C119" s="27"/>
      <c r="D119" s="27"/>
      <c r="E119" s="27"/>
      <c r="F119" s="42"/>
    </row>
    <row r="120" spans="1:7" customFormat="1">
      <c r="A120" s="15"/>
      <c r="C120" s="27"/>
      <c r="D120" s="27"/>
      <c r="E120" s="27"/>
      <c r="F120" s="44"/>
    </row>
    <row r="129" spans="1:10" s="36" customFormat="1">
      <c r="A129" s="45" t="s">
        <v>192</v>
      </c>
      <c r="C129" s="37"/>
      <c r="D129" s="37"/>
      <c r="E129" s="37"/>
      <c r="F129" s="37"/>
      <c r="G129" s="15"/>
      <c r="H129" s="15"/>
      <c r="I129" s="15"/>
      <c r="J129" s="15"/>
    </row>
  </sheetData>
  <mergeCells count="10">
    <mergeCell ref="B61:C61"/>
    <mergeCell ref="B74:C74"/>
    <mergeCell ref="B85:C85"/>
    <mergeCell ref="B98:C98"/>
    <mergeCell ref="B4:C4"/>
    <mergeCell ref="B13:C13"/>
    <mergeCell ref="B21:C21"/>
    <mergeCell ref="B35:C35"/>
    <mergeCell ref="B46:C46"/>
    <mergeCell ref="B53:C5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2012-09-04T12:10:25Z</dcterms:modified>
</cp:coreProperties>
</file>