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1.2019" sheetId="1" r:id="rId1"/>
  </sheets>
  <definedNames>
    <definedName name="_xlnm.Print_Area" localSheetId="0">'01.2019'!$A$1:$AC$33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<sst xmlns="http://schemas.openxmlformats.org/spreadsheetml/2006/main" count="73" uniqueCount="34">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</sst>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5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G13" sqref="G1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7.28515625" customWidth="1" collapsed="1"/>
    <col min="20" max="24" width="9" customWidth="1"/>
    <col min="25" max="25" width="13.7109375" customWidth="1"/>
    <col min="26" max="28" width="9" hidden="1" customWidth="1" outlineLevel="1"/>
    <col min="29" max="29" width="9" customWidth="1" collapsed="1"/>
  </cols>
  <sheetData>
    <row r="1" spans="1:30" ht="51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48"/>
      <c r="Z1" s="48"/>
      <c r="AA1" s="48"/>
      <c r="AB1" s="48"/>
      <c r="AC1" s="48"/>
    </row>
    <row r="2" spans="1:30" ht="16.5" thickBot="1" x14ac:dyDescent="0.3">
      <c r="A2" s="54" t="s">
        <v>32</v>
      </c>
      <c r="B2" s="5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58" t="s">
        <v>28</v>
      </c>
      <c r="B3" s="29" t="s">
        <v>29</v>
      </c>
      <c r="C3" s="67">
        <v>43466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9"/>
      <c r="Y3" s="51"/>
      <c r="Z3" s="51"/>
      <c r="AA3" s="51"/>
      <c r="AB3" s="51"/>
      <c r="AC3" s="51"/>
    </row>
    <row r="4" spans="1:30" ht="27.75" customHeight="1" x14ac:dyDescent="0.25">
      <c r="A4" s="59"/>
      <c r="B4" s="89" t="s">
        <v>1</v>
      </c>
      <c r="C4" s="72" t="s">
        <v>23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50"/>
      <c r="P4" s="50"/>
      <c r="Q4" s="50"/>
      <c r="R4" s="50"/>
      <c r="S4" s="50"/>
      <c r="T4" s="79" t="s">
        <v>31</v>
      </c>
      <c r="U4" s="80"/>
      <c r="V4" s="80"/>
      <c r="W4" s="80"/>
      <c r="X4" s="81"/>
      <c r="Y4" s="79" t="s">
        <v>31</v>
      </c>
      <c r="Z4" s="80"/>
      <c r="AA4" s="80"/>
      <c r="AB4" s="80"/>
      <c r="AC4" s="81"/>
      <c r="AD4" s="1"/>
    </row>
    <row r="5" spans="1:30" x14ac:dyDescent="0.25">
      <c r="A5" s="59"/>
      <c r="B5" s="89"/>
      <c r="C5" s="74" t="s">
        <v>26</v>
      </c>
      <c r="D5" s="77" t="s">
        <v>27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49"/>
      <c r="P5" s="49"/>
      <c r="Q5" s="49"/>
      <c r="R5" s="49"/>
      <c r="S5" s="49"/>
      <c r="T5" s="82"/>
      <c r="U5" s="83"/>
      <c r="V5" s="83"/>
      <c r="W5" s="83"/>
      <c r="X5" s="84"/>
      <c r="Y5" s="82"/>
      <c r="Z5" s="83"/>
      <c r="AA5" s="83"/>
      <c r="AB5" s="83"/>
      <c r="AC5" s="84"/>
      <c r="AD5" s="1"/>
    </row>
    <row r="6" spans="1:30" ht="15" customHeight="1" x14ac:dyDescent="0.25">
      <c r="A6" s="59"/>
      <c r="B6" s="89"/>
      <c r="C6" s="75"/>
      <c r="D6" s="70" t="s">
        <v>24</v>
      </c>
      <c r="E6" s="61" t="s">
        <v>15</v>
      </c>
      <c r="F6" s="62"/>
      <c r="G6" s="62"/>
      <c r="H6" s="62"/>
      <c r="I6" s="63"/>
      <c r="J6" s="61" t="s">
        <v>22</v>
      </c>
      <c r="K6" s="62"/>
      <c r="L6" s="62"/>
      <c r="M6" s="62"/>
      <c r="N6" s="62"/>
      <c r="O6" s="61" t="s">
        <v>33</v>
      </c>
      <c r="P6" s="62"/>
      <c r="Q6" s="62"/>
      <c r="R6" s="62"/>
      <c r="S6" s="62"/>
      <c r="T6" s="82" t="s">
        <v>22</v>
      </c>
      <c r="U6" s="83"/>
      <c r="V6" s="83"/>
      <c r="W6" s="83"/>
      <c r="X6" s="84"/>
      <c r="Y6" s="82" t="s">
        <v>33</v>
      </c>
      <c r="Z6" s="83"/>
      <c r="AA6" s="83"/>
      <c r="AB6" s="83"/>
      <c r="AC6" s="84"/>
    </row>
    <row r="7" spans="1:30" ht="15" customHeight="1" x14ac:dyDescent="0.25">
      <c r="A7" s="59"/>
      <c r="B7" s="89"/>
      <c r="C7" s="75"/>
      <c r="D7" s="70"/>
      <c r="E7" s="65" t="s">
        <v>8</v>
      </c>
      <c r="F7" s="65" t="s">
        <v>9</v>
      </c>
      <c r="G7" s="65"/>
      <c r="H7" s="65"/>
      <c r="I7" s="65"/>
      <c r="J7" s="65" t="s">
        <v>8</v>
      </c>
      <c r="K7" s="65" t="s">
        <v>9</v>
      </c>
      <c r="L7" s="65"/>
      <c r="M7" s="65"/>
      <c r="N7" s="78"/>
      <c r="O7" s="65" t="s">
        <v>8</v>
      </c>
      <c r="P7" s="65" t="s">
        <v>9</v>
      </c>
      <c r="Q7" s="65"/>
      <c r="R7" s="65"/>
      <c r="S7" s="78"/>
      <c r="T7" s="85" t="s">
        <v>8</v>
      </c>
      <c r="U7" s="85" t="s">
        <v>9</v>
      </c>
      <c r="V7" s="85"/>
      <c r="W7" s="85"/>
      <c r="X7" s="87"/>
      <c r="Y7" s="85" t="s">
        <v>8</v>
      </c>
      <c r="Z7" s="85" t="s">
        <v>9</v>
      </c>
      <c r="AA7" s="85"/>
      <c r="AB7" s="85"/>
      <c r="AC7" s="87"/>
    </row>
    <row r="8" spans="1:30" ht="15.75" thickBot="1" x14ac:dyDescent="0.3">
      <c r="A8" s="60"/>
      <c r="B8" s="90"/>
      <c r="C8" s="76"/>
      <c r="D8" s="71"/>
      <c r="E8" s="66"/>
      <c r="F8" s="6" t="s">
        <v>10</v>
      </c>
      <c r="G8" s="6" t="s">
        <v>11</v>
      </c>
      <c r="H8" s="6" t="s">
        <v>12</v>
      </c>
      <c r="I8" s="6" t="s">
        <v>13</v>
      </c>
      <c r="J8" s="66"/>
      <c r="K8" s="6" t="s">
        <v>10</v>
      </c>
      <c r="L8" s="6" t="s">
        <v>11</v>
      </c>
      <c r="M8" s="6" t="s">
        <v>12</v>
      </c>
      <c r="N8" s="7" t="s">
        <v>13</v>
      </c>
      <c r="O8" s="66"/>
      <c r="P8" s="6" t="s">
        <v>10</v>
      </c>
      <c r="Q8" s="6" t="s">
        <v>11</v>
      </c>
      <c r="R8" s="6" t="s">
        <v>12</v>
      </c>
      <c r="S8" s="7" t="s">
        <v>13</v>
      </c>
      <c r="T8" s="86"/>
      <c r="U8" s="8" t="s">
        <v>10</v>
      </c>
      <c r="V8" s="8" t="s">
        <v>11</v>
      </c>
      <c r="W8" s="8" t="s">
        <v>12</v>
      </c>
      <c r="X8" s="9" t="s">
        <v>13</v>
      </c>
      <c r="Y8" s="86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64" t="s">
        <v>7</v>
      </c>
      <c r="B9" s="10" t="s">
        <v>16</v>
      </c>
      <c r="C9" s="15">
        <f>E9+J9+D9+O9</f>
        <v>1444.1669999999999</v>
      </c>
      <c r="D9" s="5"/>
      <c r="E9" s="5">
        <f>F9+G9+H9+I9</f>
        <v>638.78</v>
      </c>
      <c r="F9" s="20">
        <v>0</v>
      </c>
      <c r="G9" s="20">
        <v>0.44</v>
      </c>
      <c r="H9" s="20">
        <v>550.10299999999995</v>
      </c>
      <c r="I9" s="20">
        <v>88.236999999999981</v>
      </c>
      <c r="J9" s="5">
        <f t="shared" ref="J9:J19" si="0">K9+L9+M9+N9</f>
        <v>805.38699999999994</v>
      </c>
      <c r="K9" s="20">
        <v>640.4</v>
      </c>
      <c r="L9" s="20">
        <v>0</v>
      </c>
      <c r="M9" s="20">
        <v>164.98699999999999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91">
        <f>U9+V9+W9+X9</f>
        <v>0.996</v>
      </c>
      <c r="U9" s="92">
        <v>0.80500000000000005</v>
      </c>
      <c r="V9" s="92">
        <v>0</v>
      </c>
      <c r="W9" s="92">
        <v>0.191</v>
      </c>
      <c r="X9" s="93">
        <v>0</v>
      </c>
      <c r="Y9" s="91">
        <f>Z9+AA9+AB9+AC9</f>
        <v>0</v>
      </c>
      <c r="Z9" s="92">
        <v>0</v>
      </c>
      <c r="AA9" s="92">
        <v>0</v>
      </c>
      <c r="AB9" s="92">
        <v>0</v>
      </c>
      <c r="AC9" s="93">
        <v>0</v>
      </c>
    </row>
    <row r="10" spans="1:30" hidden="1" outlineLevel="1" x14ac:dyDescent="0.25">
      <c r="A10" s="56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94">
        <f t="shared" ref="T10:T19" si="4">U10+V10+W10+X10</f>
        <v>0</v>
      </c>
      <c r="U10" s="92">
        <v>0</v>
      </c>
      <c r="V10" s="92">
        <v>0</v>
      </c>
      <c r="W10" s="92">
        <v>0</v>
      </c>
      <c r="X10" s="93">
        <v>0</v>
      </c>
      <c r="Y10" s="94">
        <f t="shared" ref="Y10:Y19" si="5">Z10+AA10+AB10+AC10</f>
        <v>0</v>
      </c>
      <c r="Z10" s="92">
        <v>0</v>
      </c>
      <c r="AA10" s="92">
        <v>0</v>
      </c>
      <c r="AB10" s="92">
        <v>0</v>
      </c>
      <c r="AC10" s="93">
        <v>0</v>
      </c>
    </row>
    <row r="11" spans="1:30" hidden="1" outlineLevel="1" x14ac:dyDescent="0.25">
      <c r="A11" s="56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94">
        <f t="shared" si="4"/>
        <v>0</v>
      </c>
      <c r="U11" s="92">
        <v>0</v>
      </c>
      <c r="V11" s="92">
        <v>0</v>
      </c>
      <c r="W11" s="92">
        <v>0</v>
      </c>
      <c r="X11" s="93">
        <v>0</v>
      </c>
      <c r="Y11" s="94">
        <f t="shared" si="5"/>
        <v>0</v>
      </c>
      <c r="Z11" s="92">
        <v>0</v>
      </c>
      <c r="AA11" s="92">
        <v>0</v>
      </c>
      <c r="AB11" s="92">
        <v>0</v>
      </c>
      <c r="AC11" s="93">
        <v>0</v>
      </c>
    </row>
    <row r="12" spans="1:30" collapsed="1" x14ac:dyDescent="0.25">
      <c r="A12" s="56"/>
      <c r="B12" s="11" t="s">
        <v>2</v>
      </c>
      <c r="C12" s="15">
        <f t="shared" si="2"/>
        <v>13024.360499999999</v>
      </c>
      <c r="D12" s="2"/>
      <c r="E12" s="2">
        <f t="shared" si="3"/>
        <v>8011.0324999999984</v>
      </c>
      <c r="F12" s="21">
        <v>56.6</v>
      </c>
      <c r="G12" s="21">
        <v>22.14</v>
      </c>
      <c r="H12" s="21">
        <v>6533.6194999999989</v>
      </c>
      <c r="I12" s="21">
        <v>1398.6729999999998</v>
      </c>
      <c r="J12" s="2">
        <f t="shared" si="0"/>
        <v>4904.9780000000001</v>
      </c>
      <c r="K12" s="21">
        <v>457.72</v>
      </c>
      <c r="L12" s="21">
        <v>1530.1990000000001</v>
      </c>
      <c r="M12" s="21">
        <v>2917.0589999999997</v>
      </c>
      <c r="N12" s="21">
        <v>0</v>
      </c>
      <c r="O12" s="2">
        <f t="shared" si="1"/>
        <v>108.35000000000001</v>
      </c>
      <c r="P12" s="21">
        <v>0</v>
      </c>
      <c r="Q12" s="21">
        <v>0</v>
      </c>
      <c r="R12" s="21">
        <v>27.460999999999999</v>
      </c>
      <c r="S12" s="21">
        <v>80.88900000000001</v>
      </c>
      <c r="T12" s="94">
        <f t="shared" si="4"/>
        <v>6.3729999999999993</v>
      </c>
      <c r="U12" s="92">
        <v>0.38800000000000001</v>
      </c>
      <c r="V12" s="92">
        <v>2.056</v>
      </c>
      <c r="W12" s="92">
        <v>3.9289999999999998</v>
      </c>
      <c r="X12" s="93">
        <v>0</v>
      </c>
      <c r="Y12" s="94">
        <f t="shared" si="5"/>
        <v>0.13</v>
      </c>
      <c r="Z12" s="92">
        <v>0</v>
      </c>
      <c r="AA12" s="92">
        <v>0</v>
      </c>
      <c r="AB12" s="92">
        <v>1.7000000000000001E-2</v>
      </c>
      <c r="AC12" s="93">
        <v>0.11300000000000002</v>
      </c>
    </row>
    <row r="13" spans="1:30" x14ac:dyDescent="0.25">
      <c r="A13" s="56"/>
      <c r="B13" s="11" t="s">
        <v>19</v>
      </c>
      <c r="C13" s="15">
        <f t="shared" si="2"/>
        <v>645.33900000000006</v>
      </c>
      <c r="D13" s="2"/>
      <c r="E13" s="2">
        <f t="shared" si="3"/>
        <v>29.389000000000003</v>
      </c>
      <c r="F13" s="21">
        <v>0</v>
      </c>
      <c r="G13" s="21">
        <v>0</v>
      </c>
      <c r="H13" s="21">
        <v>19.069000000000003</v>
      </c>
      <c r="I13" s="21">
        <v>10.32</v>
      </c>
      <c r="J13" s="2">
        <f t="shared" si="0"/>
        <v>615.95000000000005</v>
      </c>
      <c r="K13" s="21">
        <v>578.72</v>
      </c>
      <c r="L13" s="21">
        <v>37.229999999999997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94">
        <f t="shared" si="4"/>
        <v>0.82800000000000007</v>
      </c>
      <c r="U13" s="92">
        <v>0.77800000000000002</v>
      </c>
      <c r="V13" s="92">
        <v>0.05</v>
      </c>
      <c r="W13" s="92">
        <v>0</v>
      </c>
      <c r="X13" s="93">
        <v>0</v>
      </c>
      <c r="Y13" s="94">
        <f t="shared" si="5"/>
        <v>0</v>
      </c>
      <c r="Z13" s="92">
        <v>0</v>
      </c>
      <c r="AA13" s="92">
        <v>0</v>
      </c>
      <c r="AB13" s="92">
        <v>0</v>
      </c>
      <c r="AC13" s="93">
        <v>0</v>
      </c>
    </row>
    <row r="14" spans="1:30" x14ac:dyDescent="0.25">
      <c r="A14" s="56"/>
      <c r="B14" s="11" t="s">
        <v>20</v>
      </c>
      <c r="C14" s="15">
        <f t="shared" si="2"/>
        <v>7429.5340000000015</v>
      </c>
      <c r="D14" s="2"/>
      <c r="E14" s="2">
        <f t="shared" si="3"/>
        <v>6346.4410000000016</v>
      </c>
      <c r="F14" s="21">
        <v>3.9660000000000002</v>
      </c>
      <c r="G14" s="21">
        <v>66</v>
      </c>
      <c r="H14" s="21">
        <v>4766.9350000000013</v>
      </c>
      <c r="I14" s="21">
        <v>1509.5400000000002</v>
      </c>
      <c r="J14" s="2">
        <f t="shared" si="0"/>
        <v>1083.0930000000001</v>
      </c>
      <c r="K14" s="21">
        <v>0</v>
      </c>
      <c r="L14" s="21">
        <v>0</v>
      </c>
      <c r="M14" s="21">
        <v>1083.0930000000001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94">
        <f t="shared" si="4"/>
        <v>1.458</v>
      </c>
      <c r="U14" s="92">
        <v>0</v>
      </c>
      <c r="V14" s="92">
        <v>0</v>
      </c>
      <c r="W14" s="92">
        <v>1.458</v>
      </c>
      <c r="X14" s="93">
        <v>0</v>
      </c>
      <c r="Y14" s="94">
        <f t="shared" si="5"/>
        <v>0</v>
      </c>
      <c r="Z14" s="92">
        <v>0</v>
      </c>
      <c r="AA14" s="92">
        <v>0</v>
      </c>
      <c r="AB14" s="92">
        <v>0</v>
      </c>
      <c r="AC14" s="93">
        <v>0</v>
      </c>
    </row>
    <row r="15" spans="1:30" x14ac:dyDescent="0.25">
      <c r="A15" s="56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94">
        <f t="shared" si="4"/>
        <v>0</v>
      </c>
      <c r="U15" s="92">
        <v>0</v>
      </c>
      <c r="V15" s="92">
        <v>0</v>
      </c>
      <c r="W15" s="92">
        <v>0</v>
      </c>
      <c r="X15" s="93">
        <v>0</v>
      </c>
      <c r="Y15" s="94">
        <f t="shared" si="5"/>
        <v>0</v>
      </c>
      <c r="Z15" s="92">
        <v>0</v>
      </c>
      <c r="AA15" s="92">
        <v>0</v>
      </c>
      <c r="AB15" s="92">
        <v>0</v>
      </c>
      <c r="AC15" s="93">
        <v>0</v>
      </c>
    </row>
    <row r="16" spans="1:30" x14ac:dyDescent="0.25">
      <c r="A16" s="56"/>
      <c r="B16" s="12" t="s">
        <v>3</v>
      </c>
      <c r="C16" s="15">
        <f t="shared" si="2"/>
        <v>7748.3029999999999</v>
      </c>
      <c r="D16" s="3">
        <v>7748.3029999999999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56"/>
      <c r="B17" s="12" t="s">
        <v>4</v>
      </c>
      <c r="C17" s="15">
        <f t="shared" si="2"/>
        <v>19873.350999999999</v>
      </c>
      <c r="D17" s="3">
        <v>19873.350999999999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56"/>
      <c r="B18" s="11" t="s">
        <v>25</v>
      </c>
      <c r="C18" s="15">
        <f t="shared" si="2"/>
        <v>192.17399999999995</v>
      </c>
      <c r="D18" s="3">
        <v>192.17399999999995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56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57"/>
      <c r="B20" s="18" t="s">
        <v>6</v>
      </c>
      <c r="C20" s="19">
        <f>SUM(C9:C19)</f>
        <v>50357.228499999997</v>
      </c>
      <c r="D20" s="39">
        <f>SUM(D9:D19)</f>
        <v>27813.827999999998</v>
      </c>
      <c r="E20" s="40">
        <f>F20+G20+H20+I20</f>
        <v>15025.642500000002</v>
      </c>
      <c r="F20" s="39">
        <f>SUM(F9:F19)</f>
        <v>60.566000000000003</v>
      </c>
      <c r="G20" s="39">
        <f t="shared" ref="G20" si="6">SUM(G9:G19)</f>
        <v>88.58</v>
      </c>
      <c r="H20" s="39">
        <f>SUM(H9:H19)</f>
        <v>11869.726500000001</v>
      </c>
      <c r="I20" s="39">
        <f>SUM(I9:I19)</f>
        <v>3006.77</v>
      </c>
      <c r="J20" s="40">
        <f t="shared" ref="J20:X20" si="7">SUM(J9:J19)</f>
        <v>7409.4079999999994</v>
      </c>
      <c r="K20" s="39">
        <f t="shared" si="7"/>
        <v>1676.84</v>
      </c>
      <c r="L20" s="39">
        <f t="shared" si="7"/>
        <v>1567.4290000000001</v>
      </c>
      <c r="M20" s="39">
        <f t="shared" si="7"/>
        <v>4165.1390000000001</v>
      </c>
      <c r="N20" s="39">
        <f t="shared" si="7"/>
        <v>0</v>
      </c>
      <c r="O20" s="40">
        <f t="shared" ref="O20:S20" si="8">SUM(O9:O19)</f>
        <v>108.35000000000001</v>
      </c>
      <c r="P20" s="39">
        <f t="shared" si="8"/>
        <v>0</v>
      </c>
      <c r="Q20" s="39">
        <f t="shared" si="8"/>
        <v>0</v>
      </c>
      <c r="R20" s="39">
        <f t="shared" si="8"/>
        <v>27.460999999999999</v>
      </c>
      <c r="S20" s="39">
        <f t="shared" si="8"/>
        <v>80.88900000000001</v>
      </c>
      <c r="T20" s="41">
        <f t="shared" si="7"/>
        <v>9.6549999999999994</v>
      </c>
      <c r="U20" s="42">
        <f t="shared" si="7"/>
        <v>1.9710000000000001</v>
      </c>
      <c r="V20" s="42">
        <f t="shared" si="7"/>
        <v>2.1059999999999999</v>
      </c>
      <c r="W20" s="42">
        <f t="shared" si="7"/>
        <v>5.5780000000000003</v>
      </c>
      <c r="X20" s="43">
        <f t="shared" si="7"/>
        <v>0</v>
      </c>
      <c r="Y20" s="41">
        <f t="shared" ref="Y20:AC20" si="9">SUM(Y9:Y19)</f>
        <v>0.13</v>
      </c>
      <c r="Z20" s="42">
        <f t="shared" si="9"/>
        <v>0</v>
      </c>
      <c r="AA20" s="42">
        <f t="shared" si="9"/>
        <v>0</v>
      </c>
      <c r="AB20" s="42">
        <f t="shared" si="9"/>
        <v>1.7000000000000001E-2</v>
      </c>
      <c r="AC20" s="43">
        <f t="shared" si="9"/>
        <v>0.11300000000000002</v>
      </c>
    </row>
    <row r="21" spans="1:30" x14ac:dyDescent="0.25">
      <c r="A21" s="55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4">
        <f t="shared" ref="T21:T32" si="14">U21+V21+W21+X21</f>
        <v>0</v>
      </c>
      <c r="U21" s="27"/>
      <c r="V21" s="27"/>
      <c r="W21" s="27"/>
      <c r="X21" s="28"/>
      <c r="Y21" s="44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56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56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56"/>
      <c r="B24" s="11" t="s">
        <v>2</v>
      </c>
      <c r="C24" s="16">
        <f t="shared" si="10"/>
        <v>10.201000000000001</v>
      </c>
      <c r="D24" s="2"/>
      <c r="E24" s="2">
        <f t="shared" si="11"/>
        <v>10.201000000000001</v>
      </c>
      <c r="F24" s="21"/>
      <c r="G24" s="21"/>
      <c r="H24" s="21"/>
      <c r="I24" s="21">
        <v>10.201000000000001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56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56"/>
      <c r="B26" s="11" t="s">
        <v>20</v>
      </c>
      <c r="C26" s="16">
        <f t="shared" si="10"/>
        <v>196.631</v>
      </c>
      <c r="D26" s="2"/>
      <c r="E26" s="2">
        <f t="shared" si="11"/>
        <v>196.631</v>
      </c>
      <c r="F26" s="21"/>
      <c r="G26" s="21"/>
      <c r="H26" s="21"/>
      <c r="I26" s="21">
        <v>196.631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56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56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56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56"/>
      <c r="B30" s="11" t="s">
        <v>25</v>
      </c>
      <c r="C30" s="17">
        <f t="shared" si="10"/>
        <v>70.174000000000007</v>
      </c>
      <c r="D30" s="3">
        <v>70.174000000000007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56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57"/>
      <c r="B32" s="13" t="s">
        <v>6</v>
      </c>
      <c r="C32" s="19">
        <f t="shared" si="10"/>
        <v>277.00599999999997</v>
      </c>
      <c r="D32" s="39">
        <f>SUM(D21:D31)</f>
        <v>70.174000000000007</v>
      </c>
      <c r="E32" s="40">
        <f t="shared" si="11"/>
        <v>206.83199999999999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206.83199999999999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5">
        <f t="shared" si="14"/>
        <v>0</v>
      </c>
      <c r="U32" s="46">
        <f t="shared" ref="U32:X32" si="19">SUM(U21:U31)</f>
        <v>0</v>
      </c>
      <c r="V32" s="46">
        <f t="shared" si="19"/>
        <v>0</v>
      </c>
      <c r="W32" s="46">
        <f t="shared" si="19"/>
        <v>0</v>
      </c>
      <c r="X32" s="47">
        <f t="shared" si="19"/>
        <v>0</v>
      </c>
      <c r="Y32" s="45">
        <f t="shared" si="15"/>
        <v>0</v>
      </c>
      <c r="Z32" s="46">
        <f t="shared" ref="Z32:AC32" si="20">SUM(Z21:Z31)</f>
        <v>0</v>
      </c>
      <c r="AA32" s="46">
        <f t="shared" si="20"/>
        <v>0</v>
      </c>
      <c r="AB32" s="46">
        <f t="shared" si="20"/>
        <v>0</v>
      </c>
      <c r="AC32" s="47">
        <f t="shared" si="20"/>
        <v>0</v>
      </c>
    </row>
    <row r="33" spans="1:29" ht="17.25" thickBot="1" x14ac:dyDescent="0.35">
      <c r="A33" s="52" t="s">
        <v>30</v>
      </c>
      <c r="B33" s="53"/>
      <c r="C33" s="19">
        <f>C20+C32</f>
        <v>50634.234499999999</v>
      </c>
      <c r="D33" s="31">
        <f>D20+D32</f>
        <v>27884.001999999997</v>
      </c>
      <c r="E33" s="30">
        <f>E20+E32</f>
        <v>15232.474500000002</v>
      </c>
      <c r="F33" s="31">
        <f t="shared" ref="F33:X33" si="21">F20+F32</f>
        <v>60.566000000000003</v>
      </c>
      <c r="G33" s="31">
        <f t="shared" si="21"/>
        <v>88.58</v>
      </c>
      <c r="H33" s="31">
        <f t="shared" si="21"/>
        <v>11869.726500000001</v>
      </c>
      <c r="I33" s="31">
        <f t="shared" si="21"/>
        <v>3213.6019999999999</v>
      </c>
      <c r="J33" s="30">
        <f t="shared" si="21"/>
        <v>7409.4079999999994</v>
      </c>
      <c r="K33" s="31">
        <f t="shared" si="21"/>
        <v>1676.84</v>
      </c>
      <c r="L33" s="31">
        <f t="shared" si="21"/>
        <v>1567.4290000000001</v>
      </c>
      <c r="M33" s="31">
        <f t="shared" si="21"/>
        <v>4165.1390000000001</v>
      </c>
      <c r="N33" s="31">
        <f t="shared" si="21"/>
        <v>0</v>
      </c>
      <c r="O33" s="30">
        <f t="shared" ref="O33:S33" si="22">O20+O32</f>
        <v>108.35000000000001</v>
      </c>
      <c r="P33" s="31">
        <f t="shared" si="22"/>
        <v>0</v>
      </c>
      <c r="Q33" s="31">
        <f t="shared" si="22"/>
        <v>0</v>
      </c>
      <c r="R33" s="31">
        <f t="shared" si="22"/>
        <v>27.460999999999999</v>
      </c>
      <c r="S33" s="31">
        <f t="shared" si="22"/>
        <v>80.88900000000001</v>
      </c>
      <c r="T33" s="32">
        <f t="shared" si="21"/>
        <v>9.6549999999999994</v>
      </c>
      <c r="U33" s="33">
        <f t="shared" si="21"/>
        <v>1.9710000000000001</v>
      </c>
      <c r="V33" s="33">
        <f t="shared" si="21"/>
        <v>2.1059999999999999</v>
      </c>
      <c r="W33" s="33">
        <f t="shared" si="21"/>
        <v>5.5780000000000003</v>
      </c>
      <c r="X33" s="34">
        <f t="shared" si="21"/>
        <v>0</v>
      </c>
      <c r="Y33" s="32">
        <f t="shared" ref="Y33:AC33" si="23">Y20+Y32</f>
        <v>0.13</v>
      </c>
      <c r="Z33" s="33">
        <f t="shared" si="23"/>
        <v>0</v>
      </c>
      <c r="AA33" s="33">
        <f t="shared" si="23"/>
        <v>0</v>
      </c>
      <c r="AB33" s="33">
        <f t="shared" si="23"/>
        <v>1.7000000000000001E-2</v>
      </c>
      <c r="AC33" s="34">
        <f t="shared" si="23"/>
        <v>0.11300000000000002</v>
      </c>
    </row>
    <row r="35" spans="1:29" x14ac:dyDescent="0.25">
      <c r="C35" s="36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01.2019</vt:lpstr>
      <vt:lpstr>'01.2019'!Область_печати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2019-02-27T09:10:17Z</cp:lastPrinted>
  <dcterms:created xsi:type="dcterms:W3CDTF">2018-02-12T06:55:24Z</dcterms:created>
  <dcterms:modified xsi:type="dcterms:W3CDTF">2019-02-27T09:10:20Z</dcterms:modified>
</cp:coreProperties>
</file>