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 tabRatio="908"/>
  </bookViews>
  <sheets>
    <sheet name="Приложение 2" sheetId="1" r:id="rId1"/>
    <sheet name="Приложени 3" sheetId="2" r:id="rId2"/>
    <sheet name="Приложение 3 15-150" sheetId="12" state="hidden" r:id="rId3"/>
    <sheet name="Приложение 3 150-670" sheetId="13" state="hidden" r:id="rId4"/>
    <sheet name="Приложение 4" sheetId="3" r:id="rId5"/>
    <sheet name="Приложение 4 15-150" sheetId="14" state="hidden" r:id="rId6"/>
    <sheet name="Приложение 4 150-670" sheetId="15" state="hidden" r:id="rId7"/>
    <sheet name="Приложение 5" sheetId="4" r:id="rId8"/>
    <sheet name="Приложение 6" sheetId="5" r:id="rId9"/>
    <sheet name="Приложение 7" sheetId="6" r:id="rId10"/>
    <sheet name="Приложение 8" sheetId="10" r:id="rId11"/>
    <sheet name="Приложение 8 9 м" sheetId="7" state="hidden" r:id="rId12"/>
    <sheet name="Приложение 9 9 мес" sheetId="8" state="hidden" r:id="rId13"/>
    <sheet name="Приложение 9" sheetId="11" r:id="rId14"/>
  </sheets>
  <definedNames>
    <definedName name="_xlnm.Print_Area" localSheetId="1">'Приложени 3'!$B$1:$F$28</definedName>
    <definedName name="_xlnm.Print_Area" localSheetId="0">'Приложение 2'!$B$1:$L$17</definedName>
    <definedName name="_xlnm.Print_Area" localSheetId="3">'Приложение 3 150-670'!$B$1:$F$26</definedName>
    <definedName name="_xlnm.Print_Area" localSheetId="2">'Приложение 3 15-150'!$B$1:$F$26</definedName>
    <definedName name="_xlnm.Print_Area" localSheetId="4">'Приложение 4'!$B$1:$F$28</definedName>
    <definedName name="_xlnm.Print_Area" localSheetId="6">'Приложение 4 150-670'!$B$1:$F$25</definedName>
    <definedName name="_xlnm.Print_Area" localSheetId="5">'Приложение 4 15-150'!$B$1:$F$25</definedName>
    <definedName name="_xlnm.Print_Area" localSheetId="7">'Приложение 5'!$B$1:$E$32</definedName>
    <definedName name="_xlnm.Print_Area" localSheetId="8">'Приложение 6'!$B$1:$E$8</definedName>
    <definedName name="_xlnm.Print_Area" localSheetId="9">'Приложение 7'!$B$1:$F$14</definedName>
    <definedName name="_xlnm.Print_Area" localSheetId="10">'Приложение 8'!$A$1:$L$25</definedName>
    <definedName name="_xlnm.Print_Area" localSheetId="11">'Приложение 8 9 м'!$B$1:$L$25</definedName>
    <definedName name="_xlnm.Print_Area" localSheetId="13">'Приложение 9'!$B$1:$I$25</definedName>
    <definedName name="_xlnm.Print_Area" localSheetId="12">'Приложение 9 9 мес'!$B$1:$I$25</definedName>
  </definedNames>
  <calcPr calcId="145621" calcOnSave="0"/>
</workbook>
</file>

<file path=xl/calcChain.xml><?xml version="1.0" encoding="utf-8"?>
<calcChain xmlns="http://schemas.openxmlformats.org/spreadsheetml/2006/main">
  <c r="I21" i="11" l="1"/>
  <c r="L21" i="10" l="1"/>
  <c r="I21" i="10"/>
  <c r="E13" i="4" l="1"/>
  <c r="D13" i="4"/>
  <c r="F12" i="15" l="1"/>
  <c r="D7" i="4" l="1"/>
  <c r="F11" i="6" l="1"/>
  <c r="E11" i="6"/>
  <c r="E7" i="4"/>
  <c r="F22" i="15"/>
  <c r="F16" i="15"/>
  <c r="E9" i="14"/>
  <c r="F13" i="15"/>
  <c r="F11" i="15"/>
  <c r="F10" i="15"/>
  <c r="E9" i="15"/>
  <c r="F6" i="15"/>
  <c r="F22" i="14"/>
  <c r="F16" i="14"/>
  <c r="F13" i="14"/>
  <c r="F6" i="14"/>
  <c r="D11" i="6" l="1"/>
  <c r="E7" i="6"/>
  <c r="D7" i="6"/>
  <c r="E32" i="4"/>
  <c r="D32" i="4"/>
  <c r="D9" i="15"/>
  <c r="F9" i="15" s="1"/>
  <c r="D9" i="14"/>
  <c r="E11" i="13" l="1"/>
  <c r="E11" i="12"/>
  <c r="D22" i="2"/>
  <c r="D23" i="2" s="1"/>
  <c r="D19" i="2"/>
  <c r="D20" i="2" s="1"/>
  <c r="D16" i="2"/>
  <c r="D17" i="2" s="1"/>
  <c r="F7" i="6" l="1"/>
</calcChain>
</file>

<file path=xl/sharedStrings.xml><?xml version="1.0" encoding="utf-8"?>
<sst xmlns="http://schemas.openxmlformats.org/spreadsheetml/2006/main" count="489" uniqueCount="154">
  <si>
    <t xml:space="preserve">                            ПРОГНОЗНЫЕ СВЕДЕНИЯ</t>
  </si>
  <si>
    <t xml:space="preserve">              о расходах за технологическое присоединение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</si>
  <si>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по определению размера платы за технологическое присоединение к электрическим сетям, утвержденных Федеральной службой по тарифам, за исключением подпунктов "б" и "в" пункта 16, в расчете на 1 кВт максимальной мощности</t>
  </si>
  <si>
    <t>С1</t>
  </si>
  <si>
    <t>Наименование стандартизированных тарифных ставок</t>
  </si>
  <si>
    <t>Единица измерения</t>
  </si>
  <si>
    <t>Стандартизированные тарифные ставки</t>
  </si>
  <si>
    <t>по постоянной схеме</t>
  </si>
  <si>
    <t>по временной схеме</t>
  </si>
  <si>
    <t>СТАНДАРТИЗИРОВАННЫЕ ТАРИФНЫЕ СТАВКИ</t>
  </si>
  <si>
    <t>для расчета платы за технологическое присоединение</t>
  </si>
  <si>
    <t>к территориальным распределительным сетям на уровне</t>
  </si>
  <si>
    <t>рублей/кВт</t>
  </si>
  <si>
    <t>Стандартизированная тарифная ставка на покрытие расходов на подготовку и выдачу сетевой организацией технических условий заявителю</t>
  </si>
  <si>
    <t>С1.1</t>
  </si>
  <si>
    <t>С1.2</t>
  </si>
  <si>
    <t>С1.3</t>
  </si>
  <si>
    <t>С1.4</t>
  </si>
  <si>
    <t>Стандартизированная тарифная ставка на покрытие расходов на проверку сетевой организацией выполнения заявителем технических условий</t>
  </si>
  <si>
    <t>рублей/км</t>
  </si>
  <si>
    <t>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</si>
  <si>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</t>
  </si>
  <si>
    <t>С2</t>
  </si>
  <si>
    <t>Стандартизированная тарифная ставка на покрытие расходов сетевой организации на строительство воздушных линий электропередачи на i-м уровне напряжения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</si>
  <si>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Стандартизированная тарифная ставка на покрытие расходов сетевой организации на строительство кабельных линий электропередачи на i-м уровне напряжения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</si>
  <si>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С3</t>
  </si>
  <si>
    <t>Стандартизированная тарифная ставка на покрытие расходов сетевой организации на строительство подстанций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на i-м уровне напряжения</t>
  </si>
  <si>
    <t>С4</t>
  </si>
  <si>
    <t>Ставки платы ,  и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</si>
  <si>
    <t>Наименование мероприятий</t>
  </si>
  <si>
    <t>Распределение необходимой валовой выручки &lt;*&gt; (рублей)</t>
  </si>
  <si>
    <t>Объем максимальной мощности (кВт)</t>
  </si>
  <si>
    <t>Ставки для расчета платы по каждому мероприятию (рублей/кВт) (без учета НДС)</t>
  </si>
  <si>
    <t>1.</t>
  </si>
  <si>
    <t>2.</t>
  </si>
  <si>
    <t>3.</t>
  </si>
  <si>
    <t>4.</t>
  </si>
  <si>
    <t>5.</t>
  </si>
  <si>
    <t>6.</t>
  </si>
  <si>
    <t>Подготовка и выдача сетевой организацией технических условий заявителю:</t>
  </si>
  <si>
    <t>Разработка сетевой организацией проектной документации по строительству "последней мили"</t>
  </si>
  <si>
    <t>Выполнение сетевой организацией мероприятий, связанных со строительством "последней мили":</t>
  </si>
  <si>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</si>
  <si>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</si>
  <si>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</si>
  <si>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</si>
  <si>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</si>
  <si>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Проверка сетевой организацией выполнения заявителем технических условий: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</si>
  <si>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заявителя:</t>
  </si>
  <si>
    <t>Фактические действия по присоединению и обеспечению работы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электрической сети:</t>
  </si>
  <si>
    <t>РАСХОДЫ НА МЕРОПРИЯТИЯ,</t>
  </si>
  <si>
    <t>&lt;*&gt;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</si>
  <si>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t>Показатели</t>
  </si>
  <si>
    <t>РАСЧЕТ</t>
  </si>
  <si>
    <t>необходимой валовой выручки сетевой организации</t>
  </si>
  <si>
    <t>на технологическое присоединение</t>
  </si>
  <si>
    <t>(тыс.рублей)</t>
  </si>
  <si>
    <t>Расходы на выполнение мероприятий по технологическому присоединению - всего</t>
  </si>
  <si>
    <t>в том числе:</t>
  </si>
  <si>
    <t>вспомогательные материалы</t>
  </si>
  <si>
    <t>энергия на хозяйственные нужды</t>
  </si>
  <si>
    <t>оплата труда</t>
  </si>
  <si>
    <t>отчисления на страховые взносы</t>
  </si>
  <si>
    <t>прочие расходы - всего</t>
  </si>
  <si>
    <t>из них:</t>
  </si>
  <si>
    <t>работы и услуги производственного характера</t>
  </si>
  <si>
    <t>налоги и сборы, уменьшающие налогооблагаемую базу на прибыль организаций</t>
  </si>
  <si>
    <t>работы и услуги непроизводственного характера - всего</t>
  </si>
  <si>
    <t>услуги связи</t>
  </si>
  <si>
    <t>расходы на охрану и пожарную безопасность</t>
  </si>
  <si>
    <t>расходы на информационное обслуживание, консультационные и юридические услуги</t>
  </si>
  <si>
    <t>плата за аренду имущества</t>
  </si>
  <si>
    <t>другие прочие расходы, связанные с производством и реализацией</t>
  </si>
  <si>
    <t>внереализационные расходы - всего</t>
  </si>
  <si>
    <t>расходы на услуги банков</t>
  </si>
  <si>
    <t>процент за пользование кредитом</t>
  </si>
  <si>
    <t>прочие обоснованные расходы</t>
  </si>
  <si>
    <t>денежные выплаты социального характера (по коллективному договору)</t>
  </si>
  <si>
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электроэнергетики</t>
  </si>
  <si>
    <t>Выпадающие доходы (экономия средств)</t>
  </si>
  <si>
    <t>Итого (размер необходимой валовой выручки)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</si>
  <si>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</si>
  <si>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</si>
  <si>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</si>
  <si>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</si>
  <si>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</si>
  <si>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ФАКТИЧЕСКИЕ СРЕДНИЕ ДАННЫЕ</t>
  </si>
  <si>
    <t>о присоединенных объемах максимальной мощности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</si>
  <si>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</si>
  <si>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</si>
  <si>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</si>
  <si>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</si>
  <si>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</si>
  <si>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</si>
  <si>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</si>
  <si>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</si>
  <si>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</si>
  <si>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о длине линий электропередачи и об объемах максимальной</t>
  </si>
  <si>
    <t>мощности построенных объектов за 3 предыдущих года</t>
  </si>
  <si>
    <t>по каждому мероприятию</t>
  </si>
  <si>
    <t>Категория заявителей</t>
  </si>
  <si>
    <t>Количество договоров (штук)</t>
  </si>
  <si>
    <t>35 кВ и выше</t>
  </si>
  <si>
    <t>Максимальная мощность (кВт)</t>
  </si>
  <si>
    <t>Стоимость договоров (без НДС) (тыс. рублей)</t>
  </si>
  <si>
    <t>До 15 кВт - всего</t>
  </si>
  <si>
    <t>в том числе</t>
  </si>
  <si>
    <t>льготная категория &lt;*&gt;</t>
  </si>
  <si>
    <t>От 15 до 150 кВт - всего</t>
  </si>
  <si>
    <t>льготная категория &lt;**&gt;</t>
  </si>
  <si>
    <t>От 150 кВт до 670 кВт - всего</t>
  </si>
  <si>
    <t>по индивидуальному проекту</t>
  </si>
  <si>
    <t>От 670 кВт до 8900 кВт - всего</t>
  </si>
  <si>
    <t>От 8900 кВт - всего</t>
  </si>
  <si>
    <t>Объекты генерации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</si>
  <si>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</si>
  <si>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</si>
  <si>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ИНФОРМАЦИЯ</t>
  </si>
  <si>
    <t>об осуществлении технологического присоединения</t>
  </si>
  <si>
    <t>Количество заявок (штук)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</si>
  <si>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присоединения.".</t>
  </si>
  <si>
    <t>о поданных заявках на технологическое присоединение</t>
  </si>
  <si>
    <t>за текущий год</t>
  </si>
  <si>
    <t>по договорам, заключенным за  9 месяцев 2015  года.</t>
  </si>
  <si>
    <t xml:space="preserve"> - </t>
  </si>
  <si>
    <t>от 15 до 150 кВт</t>
  </si>
  <si>
    <t>от 150 до 670 кВт</t>
  </si>
  <si>
    <t>на уровне напряжения 0,4</t>
  </si>
  <si>
    <t>на уровне напряжения 6-10</t>
  </si>
  <si>
    <t>осуществляемые при технологическом присоединении в диапазоне от 15 до 150 кВт</t>
  </si>
  <si>
    <t>осуществляемые при технологическом присоединении в диапазоне от 150 до 670 кВт</t>
  </si>
  <si>
    <t>3. Место нахождения: Республика Ингушетия,  г. Назрань,Ул. Муталиева ,23</t>
  </si>
  <si>
    <t>4. Адрес юридического лица: 357506,Ставропольский  край, г. Пятигорск, п.Энергетик, ул.Подстанционная,д.13А</t>
  </si>
  <si>
    <t>5. ИНН: 2632082033</t>
  </si>
  <si>
    <t>8. Адрес электронной почты: ingfilial@yandex.ru</t>
  </si>
  <si>
    <t>9. Контактный телефон: (8732) 22-20-97</t>
  </si>
  <si>
    <t>10. Факс: (8732)22-18-16</t>
  </si>
  <si>
    <t>-</t>
  </si>
  <si>
    <t>по филиалу ПАО "МРСК Северного Кавказа" - "Ингушэнерго"</t>
  </si>
  <si>
    <t xml:space="preserve">1. Полное наименование:   филиал Публичного Акционерго Общества  "Межрегиональная  распределительная  сетевая  компания  Северного Кавказа" -"Ингушэнерго" </t>
  </si>
  <si>
    <t xml:space="preserve">2. Сокращенное наименование:  филиал ПАО "МРСК Северного Кавказа"-"Ингушэнерго" </t>
  </si>
  <si>
    <t>6. КПП: 060843001</t>
  </si>
  <si>
    <t xml:space="preserve">             к сетям филиала ПАО "МРСК Северного Кавказа"-"Ингушэнерго"   на 2019 год</t>
  </si>
  <si>
    <t>на 2019 год</t>
  </si>
  <si>
    <t>ЭТОТ ЛИСТ НЕ ЗАПОЛНЯЕМ</t>
  </si>
  <si>
    <t>по договорам, заключенным за текущий год (9 месяцев 2018г.)</t>
  </si>
  <si>
    <t>за текущий год (9 месяцев 2018г.)</t>
  </si>
  <si>
    <t>осуществляемые при технологическом присоединении</t>
  </si>
  <si>
    <t>Примечание:</t>
  </si>
  <si>
    <t>В соответствии с Методическими указаниями по определению размера платы за технологическое присоединение к электрическим сетям, утвержденными Приказом ФАС России от 29.08.2017 №1135/17 стандартизированные тарифные ставки рассчитываются регулирующим органом на основании сводной информации, представленной территориальными сетевыми организациями в соответствии с приложениями к Методическим указаниям, раздельно для случаев технологического присоединения на территории городских населенных пунктов и территорий, не относящихся к территориям городских населенных пунктов.</t>
  </si>
  <si>
    <t>Приказ ФСТ России от 11.09.2012 №209-э/1 утратил силу в связи с изданием Приказа ФАС России от 29.08.2017 №1135/17</t>
  </si>
  <si>
    <t>Ожидаемые данные за 2018 год</t>
  </si>
  <si>
    <t>Плановые показатели на 2019 год</t>
  </si>
  <si>
    <t>7. Ф.И.О. руководителя: Цечоев Адам Султанович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</si>
</sst>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1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3" fontId="3" fillId="0" borderId="0" xfId="0" applyNumberFormat="1" applyFont="1"/>
    <xf numFmtId="0" fontId="5" fillId="0" borderId="0" xfId="0" applyFont="1" applyAlignment="1">
      <alignment horizontal="right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vertical="top"/>
    </xf>
    <xf numFmtId="0" fontId="6" fillId="0" borderId="0" xfId="0" applyFont="1"/>
    <xf numFmtId="0" fontId="2" fillId="0" borderId="0" xfId="0" applyFont="1" applyAlignment="1">
      <alignment horizontal="left" vertical="top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0"/>
  <sheetViews>
    <sheetView tabSelected="1" view="pageBreakPreview" zoomScaleSheetLayoutView="100" workbookViewId="0">
      <selection activeCell="K22" sqref="K22"/>
    </sheetView>
  </sheetViews>
  <sheetFormatPr defaultRowHeight="16.5" x14ac:dyDescent="0.3"/>
  <cols>
    <col min="1" max="1" width="5.7109375" style="5" customWidth="1"/>
    <col min="2" max="8" width="9.140625" style="5"/>
    <col min="9" max="9" width="17.7109375" style="5" customWidth="1"/>
    <col min="10" max="10" width="8.85546875" style="5" customWidth="1"/>
    <col min="11" max="16384" width="9.140625" style="5"/>
  </cols>
  <sheetData>
    <row r="2" spans="2:12" x14ac:dyDescent="0.3">
      <c r="B2" s="28" t="s">
        <v>0</v>
      </c>
      <c r="C2" s="28"/>
      <c r="D2" s="28"/>
      <c r="E2" s="28"/>
      <c r="F2" s="28"/>
      <c r="G2" s="28"/>
      <c r="H2" s="28"/>
      <c r="I2" s="28"/>
    </row>
    <row r="3" spans="2:12" x14ac:dyDescent="0.3">
      <c r="B3" s="28" t="s">
        <v>1</v>
      </c>
      <c r="C3" s="28"/>
      <c r="D3" s="28"/>
      <c r="E3" s="28"/>
      <c r="F3" s="28"/>
      <c r="G3" s="28"/>
      <c r="H3" s="28"/>
      <c r="I3" s="28"/>
    </row>
    <row r="4" spans="2:12" x14ac:dyDescent="0.3">
      <c r="B4" s="28" t="s">
        <v>142</v>
      </c>
      <c r="C4" s="28"/>
      <c r="D4" s="28"/>
      <c r="E4" s="28"/>
      <c r="F4" s="28"/>
      <c r="G4" s="28"/>
      <c r="H4" s="28"/>
      <c r="I4" s="28"/>
    </row>
    <row r="5" spans="2:12" x14ac:dyDescent="0.3">
      <c r="B5" s="28"/>
      <c r="C5" s="28"/>
      <c r="D5" s="28"/>
      <c r="E5" s="28"/>
      <c r="F5" s="28"/>
      <c r="G5" s="28"/>
      <c r="H5" s="28"/>
      <c r="I5" s="28"/>
    </row>
    <row r="7" spans="2:12" ht="33.75" customHeight="1" x14ac:dyDescent="0.3">
      <c r="B7" s="29" t="s">
        <v>139</v>
      </c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2:12" x14ac:dyDescent="0.3">
      <c r="B8" s="5" t="s">
        <v>140</v>
      </c>
    </row>
    <row r="9" spans="2:12" ht="29.25" customHeight="1" x14ac:dyDescent="0.3">
      <c r="B9" s="5" t="s">
        <v>131</v>
      </c>
    </row>
    <row r="10" spans="2:12" x14ac:dyDescent="0.3">
      <c r="B10" s="5" t="s">
        <v>132</v>
      </c>
    </row>
    <row r="11" spans="2:12" x14ac:dyDescent="0.3">
      <c r="B11" s="5" t="s">
        <v>133</v>
      </c>
    </row>
    <row r="12" spans="2:12" x14ac:dyDescent="0.3">
      <c r="B12" s="5" t="s">
        <v>141</v>
      </c>
    </row>
    <row r="13" spans="2:12" x14ac:dyDescent="0.3">
      <c r="B13" s="5" t="s">
        <v>153</v>
      </c>
    </row>
    <row r="14" spans="2:12" x14ac:dyDescent="0.3">
      <c r="B14" s="5" t="s">
        <v>134</v>
      </c>
    </row>
    <row r="15" spans="2:12" x14ac:dyDescent="0.3">
      <c r="B15" s="5" t="s">
        <v>135</v>
      </c>
    </row>
    <row r="16" spans="2:12" x14ac:dyDescent="0.3">
      <c r="B16" s="5" t="s">
        <v>136</v>
      </c>
    </row>
    <row r="20" spans="3:3" x14ac:dyDescent="0.3">
      <c r="C20" s="25"/>
    </row>
  </sheetData>
  <mergeCells count="5">
    <mergeCell ref="B2:I2"/>
    <mergeCell ref="B3:I3"/>
    <mergeCell ref="B4:I4"/>
    <mergeCell ref="B5:I5"/>
    <mergeCell ref="B7:L7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8"/>
  <sheetViews>
    <sheetView view="pageBreakPreview" topLeftCell="A16" zoomScale="70" zoomScaleSheetLayoutView="70" workbookViewId="0">
      <selection activeCell="M15" sqref="M15"/>
    </sheetView>
  </sheetViews>
  <sheetFormatPr defaultRowHeight="16.5" x14ac:dyDescent="0.3"/>
  <cols>
    <col min="1" max="1" width="9.140625" style="5"/>
    <col min="2" max="2" width="5.7109375" style="6" customWidth="1"/>
    <col min="3" max="3" width="45.42578125" style="5" customWidth="1"/>
    <col min="4" max="4" width="18" style="5" customWidth="1"/>
    <col min="5" max="6" width="12.7109375" style="5" customWidth="1"/>
    <col min="7" max="16384" width="9.140625" style="5"/>
  </cols>
  <sheetData>
    <row r="1" spans="2:9" ht="9" customHeight="1" x14ac:dyDescent="0.3"/>
    <row r="2" spans="2:9" x14ac:dyDescent="0.3">
      <c r="C2" s="28" t="s">
        <v>9</v>
      </c>
      <c r="D2" s="28"/>
      <c r="E2" s="28"/>
      <c r="F2" s="28"/>
    </row>
    <row r="3" spans="2:9" x14ac:dyDescent="0.3">
      <c r="C3" s="28" t="s">
        <v>10</v>
      </c>
      <c r="D3" s="28"/>
      <c r="E3" s="28"/>
      <c r="F3" s="28"/>
    </row>
    <row r="4" spans="2:9" x14ac:dyDescent="0.3">
      <c r="C4" s="28" t="s">
        <v>11</v>
      </c>
      <c r="D4" s="28"/>
      <c r="E4" s="28"/>
      <c r="F4" s="28"/>
    </row>
    <row r="5" spans="2:9" x14ac:dyDescent="0.3">
      <c r="C5" s="28" t="s">
        <v>138</v>
      </c>
      <c r="D5" s="28"/>
      <c r="E5" s="28"/>
      <c r="F5" s="28"/>
    </row>
    <row r="6" spans="2:9" x14ac:dyDescent="0.3">
      <c r="C6" s="28" t="s">
        <v>143</v>
      </c>
      <c r="D6" s="28"/>
      <c r="E6" s="28"/>
      <c r="F6" s="28"/>
    </row>
    <row r="8" spans="2:9" ht="35.25" customHeight="1" x14ac:dyDescent="0.3">
      <c r="B8" s="30" t="s">
        <v>4</v>
      </c>
      <c r="C8" s="30"/>
      <c r="D8" s="30" t="s">
        <v>5</v>
      </c>
      <c r="E8" s="30" t="s">
        <v>6</v>
      </c>
      <c r="F8" s="30"/>
    </row>
    <row r="9" spans="2:9" ht="41.25" customHeight="1" x14ac:dyDescent="0.3">
      <c r="B9" s="30"/>
      <c r="C9" s="30"/>
      <c r="D9" s="30"/>
      <c r="E9" s="7" t="s">
        <v>7</v>
      </c>
      <c r="F9" s="7" t="s">
        <v>8</v>
      </c>
    </row>
    <row r="10" spans="2:9" ht="210.75" customHeight="1" x14ac:dyDescent="0.3">
      <c r="B10" s="8" t="s">
        <v>3</v>
      </c>
      <c r="C10" s="9" t="s">
        <v>2</v>
      </c>
      <c r="D10" s="10" t="s">
        <v>12</v>
      </c>
      <c r="E10" s="11"/>
      <c r="F10" s="12"/>
      <c r="I10" s="25"/>
    </row>
    <row r="11" spans="2:9" ht="49.5" x14ac:dyDescent="0.3">
      <c r="B11" s="8" t="s">
        <v>14</v>
      </c>
      <c r="C11" s="9" t="s">
        <v>13</v>
      </c>
      <c r="D11" s="10" t="s">
        <v>12</v>
      </c>
      <c r="E11" s="11"/>
      <c r="F11" s="11"/>
    </row>
    <row r="12" spans="2:9" ht="66" x14ac:dyDescent="0.3">
      <c r="B12" s="8" t="s">
        <v>15</v>
      </c>
      <c r="C12" s="9" t="s">
        <v>18</v>
      </c>
      <c r="D12" s="10" t="s">
        <v>19</v>
      </c>
      <c r="E12" s="11"/>
      <c r="F12" s="11"/>
    </row>
    <row r="13" spans="2:9" ht="82.5" x14ac:dyDescent="0.3">
      <c r="B13" s="8" t="s">
        <v>16</v>
      </c>
      <c r="C13" s="9" t="s">
        <v>20</v>
      </c>
      <c r="D13" s="10" t="s">
        <v>19</v>
      </c>
      <c r="E13" s="11"/>
      <c r="F13" s="11"/>
    </row>
    <row r="14" spans="2:9" ht="99" x14ac:dyDescent="0.3">
      <c r="B14" s="8" t="s">
        <v>17</v>
      </c>
      <c r="C14" s="9" t="s">
        <v>21</v>
      </c>
      <c r="D14" s="10" t="s">
        <v>12</v>
      </c>
      <c r="E14" s="11"/>
      <c r="F14" s="11"/>
    </row>
    <row r="15" spans="2:9" ht="148.5" x14ac:dyDescent="0.3">
      <c r="B15" s="32" t="s">
        <v>22</v>
      </c>
      <c r="C15" s="13" t="s">
        <v>23</v>
      </c>
      <c r="D15" s="10" t="s">
        <v>19</v>
      </c>
      <c r="E15" s="11" t="s">
        <v>124</v>
      </c>
      <c r="F15" s="11"/>
    </row>
    <row r="16" spans="2:9" x14ac:dyDescent="0.3">
      <c r="B16" s="33"/>
      <c r="C16" s="14" t="s">
        <v>127</v>
      </c>
      <c r="D16" s="10" t="str">
        <f>D15</f>
        <v>рублей/км</v>
      </c>
      <c r="E16" s="11" t="s">
        <v>124</v>
      </c>
      <c r="F16" s="11"/>
    </row>
    <row r="17" spans="2:6" x14ac:dyDescent="0.3">
      <c r="B17" s="34"/>
      <c r="C17" s="15" t="s">
        <v>128</v>
      </c>
      <c r="D17" s="10" t="str">
        <f>D16</f>
        <v>рублей/км</v>
      </c>
      <c r="E17" s="11" t="s">
        <v>124</v>
      </c>
      <c r="F17" s="11"/>
    </row>
    <row r="18" spans="2:6" ht="148.5" x14ac:dyDescent="0.3">
      <c r="B18" s="32" t="s">
        <v>25</v>
      </c>
      <c r="C18" s="13" t="s">
        <v>24</v>
      </c>
      <c r="D18" s="10" t="s">
        <v>19</v>
      </c>
      <c r="E18" s="11" t="s">
        <v>124</v>
      </c>
      <c r="F18" s="11"/>
    </row>
    <row r="19" spans="2:6" x14ac:dyDescent="0.3">
      <c r="B19" s="33"/>
      <c r="C19" s="14" t="s">
        <v>127</v>
      </c>
      <c r="D19" s="10" t="str">
        <f>D18</f>
        <v>рублей/км</v>
      </c>
      <c r="E19" s="11" t="s">
        <v>124</v>
      </c>
      <c r="F19" s="11"/>
    </row>
    <row r="20" spans="2:6" x14ac:dyDescent="0.3">
      <c r="B20" s="34"/>
      <c r="C20" s="15" t="s">
        <v>128</v>
      </c>
      <c r="D20" s="10" t="str">
        <f>D19</f>
        <v>рублей/км</v>
      </c>
      <c r="E20" s="11" t="s">
        <v>124</v>
      </c>
      <c r="F20" s="11"/>
    </row>
    <row r="21" spans="2:6" ht="115.5" x14ac:dyDescent="0.3">
      <c r="B21" s="32" t="s">
        <v>27</v>
      </c>
      <c r="C21" s="9" t="s">
        <v>26</v>
      </c>
      <c r="D21" s="10" t="s">
        <v>12</v>
      </c>
      <c r="E21" s="11"/>
      <c r="F21" s="11"/>
    </row>
    <row r="22" spans="2:6" x14ac:dyDescent="0.3">
      <c r="B22" s="33"/>
      <c r="C22" s="14" t="s">
        <v>127</v>
      </c>
      <c r="D22" s="10" t="str">
        <f>D21</f>
        <v>рублей/кВт</v>
      </c>
      <c r="E22" s="11" t="s">
        <v>124</v>
      </c>
      <c r="F22" s="11"/>
    </row>
    <row r="23" spans="2:6" x14ac:dyDescent="0.3">
      <c r="B23" s="34"/>
      <c r="C23" s="15" t="s">
        <v>128</v>
      </c>
      <c r="D23" s="10" t="str">
        <f>D22</f>
        <v>рублей/кВт</v>
      </c>
      <c r="E23" s="11" t="s">
        <v>124</v>
      </c>
      <c r="F23" s="11"/>
    </row>
    <row r="25" spans="2:6" ht="48" customHeight="1" x14ac:dyDescent="0.3">
      <c r="B25" s="31" t="s">
        <v>28</v>
      </c>
      <c r="C25" s="31"/>
      <c r="D25" s="31"/>
      <c r="E25" s="31"/>
      <c r="F25" s="31"/>
    </row>
    <row r="27" spans="2:6" x14ac:dyDescent="0.3">
      <c r="B27" s="26" t="s">
        <v>148</v>
      </c>
    </row>
    <row r="28" spans="2:6" ht="99" customHeight="1" x14ac:dyDescent="0.3">
      <c r="B28" s="31" t="s">
        <v>149</v>
      </c>
      <c r="C28" s="31"/>
      <c r="D28" s="31"/>
      <c r="E28" s="31"/>
      <c r="F28" s="31"/>
    </row>
  </sheetData>
  <mergeCells count="13">
    <mergeCell ref="B28:F28"/>
    <mergeCell ref="B25:F25"/>
    <mergeCell ref="B21:B23"/>
    <mergeCell ref="B18:B20"/>
    <mergeCell ref="B15:B17"/>
    <mergeCell ref="D8:D9"/>
    <mergeCell ref="B8:C9"/>
    <mergeCell ref="E8:F8"/>
    <mergeCell ref="C6:F6"/>
    <mergeCell ref="C2:F2"/>
    <mergeCell ref="C3:F3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scale="92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6"/>
  <sheetViews>
    <sheetView view="pageBreakPreview" zoomScale="80" zoomScaleSheetLayoutView="80" workbookViewId="0">
      <selection activeCell="I11" sqref="I11"/>
    </sheetView>
  </sheetViews>
  <sheetFormatPr defaultRowHeight="16.5" x14ac:dyDescent="0.3"/>
  <cols>
    <col min="1" max="1" width="9.140625" style="5"/>
    <col min="2" max="2" width="5.7109375" style="6" customWidth="1"/>
    <col min="3" max="3" width="45.42578125" style="5" customWidth="1"/>
    <col min="4" max="4" width="18" style="5" customWidth="1"/>
    <col min="5" max="6" width="12.7109375" style="5" customWidth="1"/>
    <col min="7" max="16384" width="9.140625" style="5"/>
  </cols>
  <sheetData>
    <row r="2" spans="2:9" x14ac:dyDescent="0.3">
      <c r="C2" s="28" t="s">
        <v>9</v>
      </c>
      <c r="D2" s="28"/>
      <c r="E2" s="28"/>
      <c r="F2" s="28"/>
    </row>
    <row r="3" spans="2:9" x14ac:dyDescent="0.3">
      <c r="C3" s="28" t="s">
        <v>10</v>
      </c>
      <c r="D3" s="28"/>
      <c r="E3" s="28"/>
      <c r="F3" s="28"/>
    </row>
    <row r="4" spans="2:9" x14ac:dyDescent="0.3">
      <c r="C4" s="28" t="s">
        <v>11</v>
      </c>
      <c r="D4" s="28"/>
      <c r="E4" s="28"/>
      <c r="F4" s="28"/>
    </row>
    <row r="5" spans="2:9" x14ac:dyDescent="0.3">
      <c r="C5" s="28" t="s">
        <v>125</v>
      </c>
      <c r="D5" s="28"/>
      <c r="E5" s="28"/>
      <c r="F5" s="28"/>
    </row>
    <row r="6" spans="2:9" x14ac:dyDescent="0.3">
      <c r="C6" s="28" t="s">
        <v>138</v>
      </c>
      <c r="D6" s="28"/>
      <c r="E6" s="28"/>
      <c r="F6" s="28"/>
    </row>
    <row r="7" spans="2:9" x14ac:dyDescent="0.3">
      <c r="C7" s="28" t="s">
        <v>143</v>
      </c>
      <c r="D7" s="28"/>
      <c r="E7" s="28"/>
      <c r="F7" s="28"/>
    </row>
    <row r="9" spans="2:9" ht="35.25" customHeight="1" x14ac:dyDescent="0.3">
      <c r="B9" s="30" t="s">
        <v>4</v>
      </c>
      <c r="C9" s="30"/>
      <c r="D9" s="30" t="s">
        <v>5</v>
      </c>
      <c r="E9" s="30" t="s">
        <v>6</v>
      </c>
      <c r="F9" s="30"/>
    </row>
    <row r="10" spans="2:9" ht="41.25" customHeight="1" x14ac:dyDescent="0.3">
      <c r="B10" s="30"/>
      <c r="C10" s="30"/>
      <c r="D10" s="30"/>
      <c r="E10" s="7" t="s">
        <v>7</v>
      </c>
      <c r="F10" s="7" t="s">
        <v>8</v>
      </c>
    </row>
    <row r="11" spans="2:9" ht="210.75" customHeight="1" x14ac:dyDescent="0.3">
      <c r="B11" s="8" t="s">
        <v>3</v>
      </c>
      <c r="C11" s="9" t="s">
        <v>2</v>
      </c>
      <c r="D11" s="10" t="s">
        <v>12</v>
      </c>
      <c r="E11" s="11">
        <f>E12+E13+E14+E15</f>
        <v>0</v>
      </c>
      <c r="F11" s="12"/>
      <c r="I11" s="25" t="s">
        <v>144</v>
      </c>
    </row>
    <row r="12" spans="2:9" ht="49.5" x14ac:dyDescent="0.3">
      <c r="B12" s="8" t="s">
        <v>14</v>
      </c>
      <c r="C12" s="9" t="s">
        <v>13</v>
      </c>
      <c r="D12" s="10" t="s">
        <v>12</v>
      </c>
      <c r="E12" s="11"/>
      <c r="F12" s="11"/>
    </row>
    <row r="13" spans="2:9" ht="66" x14ac:dyDescent="0.3">
      <c r="B13" s="8" t="s">
        <v>15</v>
      </c>
      <c r="C13" s="9" t="s">
        <v>18</v>
      </c>
      <c r="D13" s="10" t="s">
        <v>19</v>
      </c>
      <c r="E13" s="11"/>
      <c r="F13" s="11"/>
    </row>
    <row r="14" spans="2:9" ht="82.5" x14ac:dyDescent="0.3">
      <c r="B14" s="8" t="s">
        <v>16</v>
      </c>
      <c r="C14" s="9" t="s">
        <v>20</v>
      </c>
      <c r="D14" s="10" t="s">
        <v>19</v>
      </c>
      <c r="E14" s="11"/>
      <c r="F14" s="11"/>
    </row>
    <row r="15" spans="2:9" ht="99" x14ac:dyDescent="0.3">
      <c r="B15" s="8" t="s">
        <v>17</v>
      </c>
      <c r="C15" s="9" t="s">
        <v>21</v>
      </c>
      <c r="D15" s="10" t="s">
        <v>12</v>
      </c>
      <c r="E15" s="11"/>
      <c r="F15" s="11"/>
    </row>
    <row r="16" spans="2:9" ht="148.5" x14ac:dyDescent="0.3">
      <c r="B16" s="32" t="s">
        <v>22</v>
      </c>
      <c r="C16" s="13" t="s">
        <v>23</v>
      </c>
      <c r="D16" s="10" t="s">
        <v>19</v>
      </c>
      <c r="E16" s="11"/>
      <c r="F16" s="11"/>
    </row>
    <row r="17" spans="2:6" x14ac:dyDescent="0.3">
      <c r="B17" s="33"/>
      <c r="C17" s="14" t="s">
        <v>127</v>
      </c>
      <c r="D17" s="10" t="s">
        <v>19</v>
      </c>
      <c r="E17" s="11"/>
      <c r="F17" s="11"/>
    </row>
    <row r="18" spans="2:6" x14ac:dyDescent="0.3">
      <c r="B18" s="34"/>
      <c r="C18" s="15" t="s">
        <v>128</v>
      </c>
      <c r="D18" s="10" t="s">
        <v>19</v>
      </c>
      <c r="E18" s="11" t="s">
        <v>124</v>
      </c>
      <c r="F18" s="11"/>
    </row>
    <row r="19" spans="2:6" ht="148.5" x14ac:dyDescent="0.3">
      <c r="B19" s="32" t="s">
        <v>25</v>
      </c>
      <c r="C19" s="13" t="s">
        <v>24</v>
      </c>
      <c r="D19" s="10" t="s">
        <v>19</v>
      </c>
      <c r="E19" s="11"/>
      <c r="F19" s="11"/>
    </row>
    <row r="20" spans="2:6" x14ac:dyDescent="0.3">
      <c r="B20" s="33"/>
      <c r="C20" s="14" t="s">
        <v>127</v>
      </c>
      <c r="D20" s="10" t="s">
        <v>19</v>
      </c>
      <c r="E20" s="11" t="s">
        <v>124</v>
      </c>
      <c r="F20" s="11"/>
    </row>
    <row r="21" spans="2:6" x14ac:dyDescent="0.3">
      <c r="B21" s="34"/>
      <c r="C21" s="15" t="s">
        <v>128</v>
      </c>
      <c r="D21" s="10" t="s">
        <v>19</v>
      </c>
      <c r="E21" s="11"/>
      <c r="F21" s="11"/>
    </row>
    <row r="22" spans="2:6" ht="115.5" x14ac:dyDescent="0.3">
      <c r="B22" s="32" t="s">
        <v>27</v>
      </c>
      <c r="C22" s="9" t="s">
        <v>26</v>
      </c>
      <c r="D22" s="10" t="s">
        <v>12</v>
      </c>
      <c r="E22" s="11"/>
      <c r="F22" s="11"/>
    </row>
    <row r="23" spans="2:6" x14ac:dyDescent="0.3">
      <c r="B23" s="33"/>
      <c r="C23" s="14" t="s">
        <v>127</v>
      </c>
      <c r="D23" s="10" t="s">
        <v>12</v>
      </c>
      <c r="E23" s="11" t="s">
        <v>124</v>
      </c>
      <c r="F23" s="11"/>
    </row>
    <row r="24" spans="2:6" x14ac:dyDescent="0.3">
      <c r="B24" s="34"/>
      <c r="C24" s="15" t="s">
        <v>128</v>
      </c>
      <c r="D24" s="10" t="s">
        <v>12</v>
      </c>
      <c r="E24" s="11"/>
      <c r="F24" s="11"/>
    </row>
    <row r="26" spans="2:6" ht="48" customHeight="1" x14ac:dyDescent="0.3">
      <c r="B26" s="31" t="s">
        <v>28</v>
      </c>
      <c r="C26" s="31"/>
      <c r="D26" s="31"/>
      <c r="E26" s="31"/>
      <c r="F26" s="31"/>
    </row>
  </sheetData>
  <mergeCells count="13">
    <mergeCell ref="C7:F7"/>
    <mergeCell ref="C2:F2"/>
    <mergeCell ref="C3:F3"/>
    <mergeCell ref="C4:F4"/>
    <mergeCell ref="C5:F5"/>
    <mergeCell ref="C6:F6"/>
    <mergeCell ref="B19:B21"/>
    <mergeCell ref="B22:B24"/>
    <mergeCell ref="B26:F26"/>
    <mergeCell ref="B9:C10"/>
    <mergeCell ref="D9:D10"/>
    <mergeCell ref="E9:F9"/>
    <mergeCell ref="B16:B18"/>
  </mergeCell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6"/>
  <sheetViews>
    <sheetView view="pageBreakPreview" zoomScale="90" zoomScaleSheetLayoutView="90" workbookViewId="0">
      <selection activeCell="I11" sqref="I11"/>
    </sheetView>
  </sheetViews>
  <sheetFormatPr defaultRowHeight="16.5" x14ac:dyDescent="0.3"/>
  <cols>
    <col min="1" max="1" width="9.140625" style="5"/>
    <col min="2" max="2" width="5.7109375" style="6" customWidth="1"/>
    <col min="3" max="3" width="45.42578125" style="5" customWidth="1"/>
    <col min="4" max="4" width="18" style="5" customWidth="1"/>
    <col min="5" max="6" width="12.7109375" style="5" customWidth="1"/>
    <col min="7" max="16384" width="9.140625" style="5"/>
  </cols>
  <sheetData>
    <row r="2" spans="2:9" x14ac:dyDescent="0.3">
      <c r="C2" s="28" t="s">
        <v>9</v>
      </c>
      <c r="D2" s="28"/>
      <c r="E2" s="28"/>
      <c r="F2" s="28"/>
    </row>
    <row r="3" spans="2:9" x14ac:dyDescent="0.3">
      <c r="C3" s="28" t="s">
        <v>10</v>
      </c>
      <c r="D3" s="28"/>
      <c r="E3" s="28"/>
      <c r="F3" s="28"/>
    </row>
    <row r="4" spans="2:9" x14ac:dyDescent="0.3">
      <c r="C4" s="28" t="s">
        <v>11</v>
      </c>
      <c r="D4" s="28"/>
      <c r="E4" s="28"/>
      <c r="F4" s="28"/>
    </row>
    <row r="5" spans="2:9" x14ac:dyDescent="0.3">
      <c r="C5" s="28" t="s">
        <v>126</v>
      </c>
      <c r="D5" s="28"/>
      <c r="E5" s="28"/>
      <c r="F5" s="28"/>
    </row>
    <row r="6" spans="2:9" x14ac:dyDescent="0.3">
      <c r="C6" s="28" t="s">
        <v>138</v>
      </c>
      <c r="D6" s="28"/>
      <c r="E6" s="28"/>
      <c r="F6" s="28"/>
    </row>
    <row r="7" spans="2:9" x14ac:dyDescent="0.3">
      <c r="C7" s="28" t="s">
        <v>143</v>
      </c>
      <c r="D7" s="28"/>
      <c r="E7" s="28"/>
      <c r="F7" s="28"/>
    </row>
    <row r="9" spans="2:9" ht="35.25" customHeight="1" x14ac:dyDescent="0.3">
      <c r="B9" s="30" t="s">
        <v>4</v>
      </c>
      <c r="C9" s="30"/>
      <c r="D9" s="30" t="s">
        <v>5</v>
      </c>
      <c r="E9" s="30" t="s">
        <v>6</v>
      </c>
      <c r="F9" s="30"/>
    </row>
    <row r="10" spans="2:9" ht="41.25" customHeight="1" x14ac:dyDescent="0.3">
      <c r="B10" s="30"/>
      <c r="C10" s="30"/>
      <c r="D10" s="30"/>
      <c r="E10" s="7" t="s">
        <v>7</v>
      </c>
      <c r="F10" s="7" t="s">
        <v>8</v>
      </c>
    </row>
    <row r="11" spans="2:9" ht="210.75" customHeight="1" x14ac:dyDescent="0.3">
      <c r="B11" s="8" t="s">
        <v>3</v>
      </c>
      <c r="C11" s="9" t="s">
        <v>2</v>
      </c>
      <c r="D11" s="10" t="s">
        <v>12</v>
      </c>
      <c r="E11" s="11">
        <f>E12+E13+E14+E15</f>
        <v>0</v>
      </c>
      <c r="F11" s="12"/>
      <c r="I11" s="25" t="s">
        <v>144</v>
      </c>
    </row>
    <row r="12" spans="2:9" ht="49.5" x14ac:dyDescent="0.3">
      <c r="B12" s="8" t="s">
        <v>14</v>
      </c>
      <c r="C12" s="9" t="s">
        <v>13</v>
      </c>
      <c r="D12" s="10" t="s">
        <v>12</v>
      </c>
      <c r="E12" s="11"/>
      <c r="F12" s="11"/>
    </row>
    <row r="13" spans="2:9" ht="66" x14ac:dyDescent="0.3">
      <c r="B13" s="8" t="s">
        <v>15</v>
      </c>
      <c r="C13" s="9" t="s">
        <v>18</v>
      </c>
      <c r="D13" s="10" t="s">
        <v>19</v>
      </c>
      <c r="E13" s="11"/>
      <c r="F13" s="11"/>
    </row>
    <row r="14" spans="2:9" ht="82.5" x14ac:dyDescent="0.3">
      <c r="B14" s="8" t="s">
        <v>16</v>
      </c>
      <c r="C14" s="9" t="s">
        <v>20</v>
      </c>
      <c r="D14" s="10" t="s">
        <v>19</v>
      </c>
      <c r="E14" s="11"/>
      <c r="F14" s="11"/>
    </row>
    <row r="15" spans="2:9" ht="99" x14ac:dyDescent="0.3">
      <c r="B15" s="8" t="s">
        <v>17</v>
      </c>
      <c r="C15" s="9" t="s">
        <v>21</v>
      </c>
      <c r="D15" s="10" t="s">
        <v>12</v>
      </c>
      <c r="E15" s="11"/>
      <c r="F15" s="11"/>
    </row>
    <row r="16" spans="2:9" ht="148.5" x14ac:dyDescent="0.3">
      <c r="B16" s="32" t="s">
        <v>22</v>
      </c>
      <c r="C16" s="13" t="s">
        <v>23</v>
      </c>
      <c r="D16" s="10" t="s">
        <v>19</v>
      </c>
      <c r="E16" s="11"/>
      <c r="F16" s="11"/>
    </row>
    <row r="17" spans="2:6" x14ac:dyDescent="0.3">
      <c r="B17" s="33"/>
      <c r="C17" s="14" t="s">
        <v>127</v>
      </c>
      <c r="D17" s="10" t="s">
        <v>19</v>
      </c>
      <c r="E17" s="11" t="s">
        <v>124</v>
      </c>
      <c r="F17" s="11"/>
    </row>
    <row r="18" spans="2:6" x14ac:dyDescent="0.3">
      <c r="B18" s="34"/>
      <c r="C18" s="15" t="s">
        <v>128</v>
      </c>
      <c r="D18" s="10" t="s">
        <v>19</v>
      </c>
      <c r="E18" s="11"/>
      <c r="F18" s="11"/>
    </row>
    <row r="19" spans="2:6" ht="148.5" x14ac:dyDescent="0.3">
      <c r="B19" s="32" t="s">
        <v>25</v>
      </c>
      <c r="C19" s="13" t="s">
        <v>24</v>
      </c>
      <c r="D19" s="10" t="s">
        <v>19</v>
      </c>
      <c r="E19" s="11"/>
      <c r="F19" s="11"/>
    </row>
    <row r="20" spans="2:6" x14ac:dyDescent="0.3">
      <c r="B20" s="33"/>
      <c r="C20" s="14" t="s">
        <v>127</v>
      </c>
      <c r="D20" s="10" t="s">
        <v>19</v>
      </c>
      <c r="E20" s="11" t="s">
        <v>124</v>
      </c>
      <c r="F20" s="11"/>
    </row>
    <row r="21" spans="2:6" x14ac:dyDescent="0.3">
      <c r="B21" s="34"/>
      <c r="C21" s="15" t="s">
        <v>128</v>
      </c>
      <c r="D21" s="10" t="s">
        <v>19</v>
      </c>
      <c r="E21" s="11"/>
      <c r="F21" s="11"/>
    </row>
    <row r="22" spans="2:6" ht="115.5" x14ac:dyDescent="0.3">
      <c r="B22" s="32" t="s">
        <v>27</v>
      </c>
      <c r="C22" s="9" t="s">
        <v>26</v>
      </c>
      <c r="D22" s="10" t="s">
        <v>12</v>
      </c>
      <c r="E22" s="11"/>
      <c r="F22" s="11"/>
    </row>
    <row r="23" spans="2:6" x14ac:dyDescent="0.3">
      <c r="B23" s="33"/>
      <c r="C23" s="14" t="s">
        <v>127</v>
      </c>
      <c r="D23" s="10" t="s">
        <v>12</v>
      </c>
      <c r="E23" s="11" t="s">
        <v>124</v>
      </c>
      <c r="F23" s="11"/>
    </row>
    <row r="24" spans="2:6" x14ac:dyDescent="0.3">
      <c r="B24" s="34"/>
      <c r="C24" s="15" t="s">
        <v>128</v>
      </c>
      <c r="D24" s="10" t="s">
        <v>12</v>
      </c>
      <c r="E24" s="11"/>
      <c r="F24" s="11"/>
    </row>
    <row r="26" spans="2:6" ht="48" customHeight="1" x14ac:dyDescent="0.3">
      <c r="B26" s="31" t="s">
        <v>28</v>
      </c>
      <c r="C26" s="31"/>
      <c r="D26" s="31"/>
      <c r="E26" s="31"/>
      <c r="F26" s="31"/>
    </row>
  </sheetData>
  <mergeCells count="13">
    <mergeCell ref="C7:F7"/>
    <mergeCell ref="C2:F2"/>
    <mergeCell ref="C3:F3"/>
    <mergeCell ref="C4:F4"/>
    <mergeCell ref="C5:F5"/>
    <mergeCell ref="C6:F6"/>
    <mergeCell ref="B19:B21"/>
    <mergeCell ref="B22:B24"/>
    <mergeCell ref="B26:F26"/>
    <mergeCell ref="B9:C10"/>
    <mergeCell ref="D9:D10"/>
    <mergeCell ref="E9:F9"/>
    <mergeCell ref="B16:B18"/>
  </mergeCells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8"/>
  <sheetViews>
    <sheetView view="pageBreakPreview" topLeftCell="A13" zoomScaleSheetLayoutView="100" workbookViewId="0">
      <selection activeCell="I8" sqref="I8"/>
    </sheetView>
  </sheetViews>
  <sheetFormatPr defaultRowHeight="16.5" x14ac:dyDescent="0.3"/>
  <cols>
    <col min="1" max="1" width="9.140625" style="5"/>
    <col min="2" max="2" width="5.7109375" style="19" customWidth="1"/>
    <col min="3" max="3" width="41.28515625" style="5" customWidth="1"/>
    <col min="4" max="4" width="15.42578125" style="5" customWidth="1"/>
    <col min="5" max="5" width="15.140625" style="5" customWidth="1"/>
    <col min="6" max="6" width="13.7109375" style="5" customWidth="1"/>
    <col min="7" max="16384" width="9.140625" style="5"/>
  </cols>
  <sheetData>
    <row r="2" spans="2:9" x14ac:dyDescent="0.3">
      <c r="B2" s="28" t="s">
        <v>50</v>
      </c>
      <c r="C2" s="28"/>
      <c r="D2" s="28"/>
      <c r="E2" s="28"/>
      <c r="F2" s="28"/>
    </row>
    <row r="3" spans="2:9" x14ac:dyDescent="0.3">
      <c r="B3" s="28" t="s">
        <v>147</v>
      </c>
      <c r="C3" s="28"/>
      <c r="D3" s="28"/>
      <c r="E3" s="28"/>
      <c r="F3" s="28"/>
    </row>
    <row r="4" spans="2:9" ht="115.5" customHeight="1" x14ac:dyDescent="0.3">
      <c r="B4" s="36" t="s">
        <v>29</v>
      </c>
      <c r="C4" s="36"/>
      <c r="D4" s="16" t="s">
        <v>30</v>
      </c>
      <c r="E4" s="16" t="s">
        <v>31</v>
      </c>
      <c r="F4" s="16" t="s">
        <v>32</v>
      </c>
    </row>
    <row r="5" spans="2:9" ht="30.75" customHeight="1" x14ac:dyDescent="0.3">
      <c r="B5" s="35" t="s">
        <v>33</v>
      </c>
      <c r="C5" s="9" t="s">
        <v>39</v>
      </c>
      <c r="D5" s="17"/>
      <c r="E5" s="18"/>
      <c r="F5" s="18"/>
    </row>
    <row r="6" spans="2:9" x14ac:dyDescent="0.3">
      <c r="B6" s="35"/>
      <c r="C6" s="13" t="s">
        <v>7</v>
      </c>
      <c r="D6" s="17"/>
      <c r="E6" s="18"/>
      <c r="F6" s="18"/>
    </row>
    <row r="7" spans="2:9" x14ac:dyDescent="0.3">
      <c r="B7" s="35"/>
      <c r="C7" s="13" t="s">
        <v>8</v>
      </c>
      <c r="D7" s="17"/>
      <c r="E7" s="18"/>
      <c r="F7" s="18"/>
    </row>
    <row r="8" spans="2:9" ht="49.5" x14ac:dyDescent="0.3">
      <c r="B8" s="10" t="s">
        <v>34</v>
      </c>
      <c r="C8" s="13" t="s">
        <v>40</v>
      </c>
      <c r="D8" s="18"/>
      <c r="E8" s="18"/>
      <c r="F8" s="18"/>
      <c r="I8" s="25"/>
    </row>
    <row r="9" spans="2:9" ht="49.5" x14ac:dyDescent="0.3">
      <c r="B9" s="35" t="s">
        <v>35</v>
      </c>
      <c r="C9" s="9" t="s">
        <v>41</v>
      </c>
      <c r="D9" s="18"/>
      <c r="E9" s="18"/>
      <c r="F9" s="18"/>
    </row>
    <row r="10" spans="2:9" x14ac:dyDescent="0.3">
      <c r="B10" s="35"/>
      <c r="C10" s="13" t="s">
        <v>42</v>
      </c>
      <c r="D10" s="18"/>
      <c r="E10" s="18"/>
      <c r="F10" s="18"/>
    </row>
    <row r="11" spans="2:9" x14ac:dyDescent="0.3">
      <c r="B11" s="35"/>
      <c r="C11" s="13" t="s">
        <v>43</v>
      </c>
      <c r="D11" s="18"/>
      <c r="E11" s="18"/>
      <c r="F11" s="18"/>
    </row>
    <row r="12" spans="2:9" x14ac:dyDescent="0.3">
      <c r="B12" s="35"/>
      <c r="C12" s="13" t="s">
        <v>44</v>
      </c>
      <c r="D12" s="18"/>
      <c r="E12" s="18"/>
      <c r="F12" s="18"/>
    </row>
    <row r="13" spans="2:9" ht="58.5" customHeight="1" x14ac:dyDescent="0.3">
      <c r="B13" s="35"/>
      <c r="C13" s="13" t="s">
        <v>45</v>
      </c>
      <c r="D13" s="18"/>
      <c r="E13" s="18"/>
      <c r="F13" s="18"/>
    </row>
    <row r="14" spans="2:9" ht="30.75" customHeight="1" x14ac:dyDescent="0.3">
      <c r="B14" s="35"/>
      <c r="C14" s="13" t="s">
        <v>46</v>
      </c>
      <c r="D14" s="18"/>
      <c r="E14" s="18"/>
      <c r="F14" s="18"/>
    </row>
    <row r="15" spans="2:9" ht="33" x14ac:dyDescent="0.3">
      <c r="B15" s="35" t="s">
        <v>36</v>
      </c>
      <c r="C15" s="9" t="s">
        <v>47</v>
      </c>
      <c r="D15" s="17"/>
      <c r="E15" s="18"/>
      <c r="F15" s="18"/>
    </row>
    <row r="16" spans="2:9" x14ac:dyDescent="0.3">
      <c r="B16" s="35"/>
      <c r="C16" s="13" t="s">
        <v>7</v>
      </c>
      <c r="D16" s="17"/>
      <c r="E16" s="18"/>
      <c r="F16" s="18"/>
    </row>
    <row r="17" spans="2:6" x14ac:dyDescent="0.3">
      <c r="B17" s="35"/>
      <c r="C17" s="13" t="s">
        <v>8</v>
      </c>
      <c r="D17" s="17"/>
      <c r="E17" s="18"/>
      <c r="F17" s="18"/>
    </row>
    <row r="18" spans="2:6" ht="58.5" customHeight="1" x14ac:dyDescent="0.3">
      <c r="B18" s="35" t="s">
        <v>37</v>
      </c>
      <c r="C18" s="13" t="s">
        <v>48</v>
      </c>
      <c r="D18" s="17"/>
      <c r="E18" s="18"/>
      <c r="F18" s="18"/>
    </row>
    <row r="19" spans="2:6" x14ac:dyDescent="0.3">
      <c r="B19" s="35"/>
      <c r="C19" s="13" t="s">
        <v>7</v>
      </c>
      <c r="D19" s="18"/>
      <c r="E19" s="18"/>
      <c r="F19" s="18"/>
    </row>
    <row r="20" spans="2:6" x14ac:dyDescent="0.3">
      <c r="B20" s="35"/>
      <c r="C20" s="13" t="s">
        <v>8</v>
      </c>
      <c r="D20" s="17"/>
      <c r="E20" s="18"/>
      <c r="F20" s="18"/>
    </row>
    <row r="21" spans="2:6" ht="120.75" customHeight="1" x14ac:dyDescent="0.3">
      <c r="B21" s="35" t="s">
        <v>38</v>
      </c>
      <c r="C21" s="9" t="s">
        <v>49</v>
      </c>
      <c r="D21" s="17"/>
      <c r="E21" s="18"/>
      <c r="F21" s="18"/>
    </row>
    <row r="22" spans="2:6" x14ac:dyDescent="0.3">
      <c r="B22" s="35"/>
      <c r="C22" s="13" t="s">
        <v>7</v>
      </c>
      <c r="D22" s="17"/>
      <c r="E22" s="18"/>
      <c r="F22" s="18"/>
    </row>
    <row r="23" spans="2:6" x14ac:dyDescent="0.3">
      <c r="B23" s="35"/>
      <c r="C23" s="13" t="s">
        <v>8</v>
      </c>
      <c r="D23" s="17"/>
      <c r="E23" s="18"/>
      <c r="F23" s="18"/>
    </row>
    <row r="25" spans="2:6" ht="36" customHeight="1" x14ac:dyDescent="0.3">
      <c r="B25" s="29" t="s">
        <v>51</v>
      </c>
      <c r="C25" s="29"/>
      <c r="D25" s="29"/>
      <c r="E25" s="29"/>
      <c r="F25" s="29"/>
    </row>
    <row r="26" spans="2:6" ht="7.5" customHeight="1" x14ac:dyDescent="0.3"/>
    <row r="27" spans="2:6" x14ac:dyDescent="0.3">
      <c r="B27" s="26" t="s">
        <v>148</v>
      </c>
    </row>
    <row r="28" spans="2:6" ht="36" customHeight="1" x14ac:dyDescent="0.3">
      <c r="B28" s="31" t="s">
        <v>150</v>
      </c>
      <c r="C28" s="31"/>
      <c r="D28" s="31"/>
      <c r="E28" s="31"/>
      <c r="F28" s="31"/>
    </row>
  </sheetData>
  <mergeCells count="10">
    <mergeCell ref="B28:F28"/>
    <mergeCell ref="B2:F2"/>
    <mergeCell ref="B3:F3"/>
    <mergeCell ref="B25:F25"/>
    <mergeCell ref="B15:B17"/>
    <mergeCell ref="B18:B20"/>
    <mergeCell ref="B21:B23"/>
    <mergeCell ref="B4:C4"/>
    <mergeCell ref="B5:B7"/>
    <mergeCell ref="B9:B1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view="pageBreakPreview" zoomScaleSheetLayoutView="100" workbookViewId="0">
      <selection activeCell="H8" sqref="H8"/>
    </sheetView>
  </sheetViews>
  <sheetFormatPr defaultRowHeight="16.5" x14ac:dyDescent="0.3"/>
  <cols>
    <col min="1" max="1" width="9.140625" style="5"/>
    <col min="2" max="2" width="5.7109375" style="19" customWidth="1"/>
    <col min="3" max="3" width="41.28515625" style="5" customWidth="1"/>
    <col min="4" max="4" width="15.42578125" style="5" customWidth="1"/>
    <col min="5" max="5" width="15.140625" style="5" customWidth="1"/>
    <col min="6" max="6" width="13.7109375" style="5" customWidth="1"/>
    <col min="7" max="16384" width="9.140625" style="5"/>
  </cols>
  <sheetData>
    <row r="2" spans="2:9" x14ac:dyDescent="0.3">
      <c r="B2" s="28" t="s">
        <v>50</v>
      </c>
      <c r="C2" s="28"/>
      <c r="D2" s="28"/>
      <c r="E2" s="28"/>
      <c r="F2" s="28"/>
    </row>
    <row r="3" spans="2:9" x14ac:dyDescent="0.3">
      <c r="B3" s="28" t="s">
        <v>129</v>
      </c>
      <c r="C3" s="28"/>
      <c r="D3" s="28"/>
      <c r="E3" s="28"/>
      <c r="F3" s="28"/>
    </row>
    <row r="4" spans="2:9" ht="115.5" customHeight="1" x14ac:dyDescent="0.3">
      <c r="B4" s="36" t="s">
        <v>29</v>
      </c>
      <c r="C4" s="36"/>
      <c r="D4" s="16" t="s">
        <v>30</v>
      </c>
      <c r="E4" s="16" t="s">
        <v>31</v>
      </c>
      <c r="F4" s="16" t="s">
        <v>32</v>
      </c>
    </row>
    <row r="5" spans="2:9" ht="30.75" customHeight="1" x14ac:dyDescent="0.3">
      <c r="B5" s="35" t="s">
        <v>33</v>
      </c>
      <c r="C5" s="9" t="s">
        <v>39</v>
      </c>
      <c r="D5" s="17"/>
      <c r="E5" s="18"/>
      <c r="F5" s="18"/>
    </row>
    <row r="6" spans="2:9" x14ac:dyDescent="0.3">
      <c r="B6" s="35"/>
      <c r="C6" s="13" t="s">
        <v>7</v>
      </c>
      <c r="D6" s="17"/>
      <c r="E6" s="18"/>
      <c r="F6" s="18" t="e">
        <f>D6/E6</f>
        <v>#DIV/0!</v>
      </c>
    </row>
    <row r="7" spans="2:9" x14ac:dyDescent="0.3">
      <c r="B7" s="35"/>
      <c r="C7" s="13" t="s">
        <v>8</v>
      </c>
      <c r="D7" s="17"/>
      <c r="E7" s="18"/>
      <c r="F7" s="18"/>
    </row>
    <row r="8" spans="2:9" ht="49.5" x14ac:dyDescent="0.3">
      <c r="B8" s="10" t="s">
        <v>34</v>
      </c>
      <c r="C8" s="13" t="s">
        <v>40</v>
      </c>
      <c r="D8" s="18">
        <v>0</v>
      </c>
      <c r="E8" s="18">
        <v>0</v>
      </c>
      <c r="F8" s="18">
        <v>0</v>
      </c>
      <c r="H8" s="25" t="s">
        <v>144</v>
      </c>
    </row>
    <row r="9" spans="2:9" ht="49.5" x14ac:dyDescent="0.3">
      <c r="B9" s="35" t="s">
        <v>35</v>
      </c>
      <c r="C9" s="9" t="s">
        <v>41</v>
      </c>
      <c r="D9" s="18">
        <f>D10+D11+D12+D13+D14</f>
        <v>0</v>
      </c>
      <c r="E9" s="18">
        <f>E10</f>
        <v>0</v>
      </c>
      <c r="F9" s="18">
        <v>0</v>
      </c>
    </row>
    <row r="10" spans="2:9" x14ac:dyDescent="0.3">
      <c r="B10" s="35"/>
      <c r="C10" s="13" t="s">
        <v>42</v>
      </c>
      <c r="D10" s="18">
        <v>0</v>
      </c>
      <c r="E10" s="18">
        <v>0</v>
      </c>
      <c r="F10" s="18">
        <v>0</v>
      </c>
    </row>
    <row r="11" spans="2:9" x14ac:dyDescent="0.3">
      <c r="B11" s="35"/>
      <c r="C11" s="13" t="s">
        <v>43</v>
      </c>
      <c r="D11" s="18">
        <v>0</v>
      </c>
      <c r="E11" s="18">
        <v>0</v>
      </c>
      <c r="F11" s="18">
        <v>0</v>
      </c>
    </row>
    <row r="12" spans="2:9" x14ac:dyDescent="0.3">
      <c r="B12" s="35"/>
      <c r="C12" s="13" t="s">
        <v>44</v>
      </c>
      <c r="D12" s="18">
        <v>0</v>
      </c>
      <c r="E12" s="18">
        <v>0</v>
      </c>
      <c r="F12" s="18">
        <v>0</v>
      </c>
    </row>
    <row r="13" spans="2:9" ht="58.5" customHeight="1" x14ac:dyDescent="0.3">
      <c r="B13" s="35"/>
      <c r="C13" s="13" t="s">
        <v>45</v>
      </c>
      <c r="D13" s="18">
        <v>0</v>
      </c>
      <c r="E13" s="18">
        <v>0</v>
      </c>
      <c r="F13" s="18" t="e">
        <f t="shared" ref="F13" si="0">D13/E13</f>
        <v>#DIV/0!</v>
      </c>
    </row>
    <row r="14" spans="2:9" ht="30.75" customHeight="1" x14ac:dyDescent="0.3">
      <c r="B14" s="35"/>
      <c r="C14" s="13" t="s">
        <v>46</v>
      </c>
      <c r="D14" s="18">
        <v>0</v>
      </c>
      <c r="E14" s="18">
        <v>0</v>
      </c>
      <c r="F14" s="18">
        <v>0</v>
      </c>
      <c r="I14" s="20"/>
    </row>
    <row r="15" spans="2:9" ht="33" x14ac:dyDescent="0.3">
      <c r="B15" s="35" t="s">
        <v>36</v>
      </c>
      <c r="C15" s="9" t="s">
        <v>47</v>
      </c>
      <c r="D15" s="17"/>
      <c r="E15" s="18"/>
      <c r="F15" s="18"/>
    </row>
    <row r="16" spans="2:9" x14ac:dyDescent="0.3">
      <c r="B16" s="35"/>
      <c r="C16" s="13" t="s">
        <v>7</v>
      </c>
      <c r="D16" s="17"/>
      <c r="E16" s="18"/>
      <c r="F16" s="18" t="e">
        <f>D16/E16</f>
        <v>#DIV/0!</v>
      </c>
    </row>
    <row r="17" spans="2:6" x14ac:dyDescent="0.3">
      <c r="B17" s="35"/>
      <c r="C17" s="13" t="s">
        <v>8</v>
      </c>
      <c r="D17" s="17"/>
      <c r="E17" s="18"/>
      <c r="F17" s="18"/>
    </row>
    <row r="18" spans="2:6" ht="58.5" customHeight="1" x14ac:dyDescent="0.3">
      <c r="B18" s="35" t="s">
        <v>37</v>
      </c>
      <c r="C18" s="13" t="s">
        <v>48</v>
      </c>
      <c r="D18" s="17"/>
      <c r="E18" s="18"/>
      <c r="F18" s="18"/>
    </row>
    <row r="19" spans="2:6" x14ac:dyDescent="0.3">
      <c r="B19" s="35"/>
      <c r="C19" s="13" t="s">
        <v>7</v>
      </c>
      <c r="D19" s="17" t="s">
        <v>137</v>
      </c>
      <c r="E19" s="18" t="s">
        <v>137</v>
      </c>
      <c r="F19" s="18" t="s">
        <v>137</v>
      </c>
    </row>
    <row r="20" spans="2:6" x14ac:dyDescent="0.3">
      <c r="B20" s="35"/>
      <c r="C20" s="13" t="s">
        <v>8</v>
      </c>
      <c r="D20" s="17"/>
      <c r="E20" s="18"/>
      <c r="F20" s="18"/>
    </row>
    <row r="21" spans="2:6" ht="120.75" customHeight="1" x14ac:dyDescent="0.3">
      <c r="B21" s="35" t="s">
        <v>38</v>
      </c>
      <c r="C21" s="9" t="s">
        <v>49</v>
      </c>
      <c r="D21" s="17"/>
      <c r="E21" s="18"/>
      <c r="F21" s="18"/>
    </row>
    <row r="22" spans="2:6" x14ac:dyDescent="0.3">
      <c r="B22" s="35"/>
      <c r="C22" s="13" t="s">
        <v>7</v>
      </c>
      <c r="D22" s="17"/>
      <c r="E22" s="18"/>
      <c r="F22" s="18" t="e">
        <f>D22/E22</f>
        <v>#DIV/0!</v>
      </c>
    </row>
    <row r="23" spans="2:6" x14ac:dyDescent="0.3">
      <c r="B23" s="35"/>
      <c r="C23" s="13" t="s">
        <v>8</v>
      </c>
      <c r="D23" s="17"/>
      <c r="E23" s="18"/>
      <c r="F23" s="18"/>
    </row>
    <row r="25" spans="2:6" ht="42" customHeight="1" x14ac:dyDescent="0.3">
      <c r="B25" s="29" t="s">
        <v>51</v>
      </c>
      <c r="C25" s="29"/>
      <c r="D25" s="29"/>
      <c r="E25" s="29"/>
      <c r="F25" s="29"/>
    </row>
  </sheetData>
  <mergeCells count="9">
    <mergeCell ref="B18:B20"/>
    <mergeCell ref="B21:B23"/>
    <mergeCell ref="B25:F25"/>
    <mergeCell ref="B2:F2"/>
    <mergeCell ref="B3:F3"/>
    <mergeCell ref="B4:C4"/>
    <mergeCell ref="B5:B7"/>
    <mergeCell ref="B9:B14"/>
    <mergeCell ref="B15:B17"/>
  </mergeCells>
  <pageMargins left="0.7" right="0.7" top="0.75" bottom="0.75" header="0.3" footer="0.3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5"/>
  <sheetViews>
    <sheetView view="pageBreakPreview" zoomScaleSheetLayoutView="100" workbookViewId="0">
      <selection activeCell="E22" sqref="E22"/>
    </sheetView>
  </sheetViews>
  <sheetFormatPr defaultRowHeight="16.5" x14ac:dyDescent="0.3"/>
  <cols>
    <col min="1" max="1" width="9.140625" style="5"/>
    <col min="2" max="2" width="5.7109375" style="19" customWidth="1"/>
    <col min="3" max="3" width="41.28515625" style="5" customWidth="1"/>
    <col min="4" max="4" width="15.42578125" style="5" customWidth="1"/>
    <col min="5" max="5" width="15.140625" style="5" customWidth="1"/>
    <col min="6" max="6" width="13.7109375" style="5" customWidth="1"/>
    <col min="7" max="16384" width="9.140625" style="5"/>
  </cols>
  <sheetData>
    <row r="2" spans="2:8" x14ac:dyDescent="0.3">
      <c r="B2" s="28" t="s">
        <v>50</v>
      </c>
      <c r="C2" s="28"/>
      <c r="D2" s="28"/>
      <c r="E2" s="28"/>
      <c r="F2" s="28"/>
    </row>
    <row r="3" spans="2:8" x14ac:dyDescent="0.3">
      <c r="B3" s="28" t="s">
        <v>130</v>
      </c>
      <c r="C3" s="28"/>
      <c r="D3" s="28"/>
      <c r="E3" s="28"/>
      <c r="F3" s="28"/>
    </row>
    <row r="4" spans="2:8" ht="115.5" customHeight="1" x14ac:dyDescent="0.3">
      <c r="B4" s="36" t="s">
        <v>29</v>
      </c>
      <c r="C4" s="36"/>
      <c r="D4" s="16" t="s">
        <v>30</v>
      </c>
      <c r="E4" s="16" t="s">
        <v>31</v>
      </c>
      <c r="F4" s="16" t="s">
        <v>32</v>
      </c>
    </row>
    <row r="5" spans="2:8" ht="30.75" customHeight="1" x14ac:dyDescent="0.3">
      <c r="B5" s="35" t="s">
        <v>33</v>
      </c>
      <c r="C5" s="9" t="s">
        <v>39</v>
      </c>
      <c r="D5" s="17"/>
      <c r="E5" s="18"/>
      <c r="F5" s="18"/>
    </row>
    <row r="6" spans="2:8" x14ac:dyDescent="0.3">
      <c r="B6" s="35"/>
      <c r="C6" s="13" t="s">
        <v>7</v>
      </c>
      <c r="D6" s="17"/>
      <c r="E6" s="18"/>
      <c r="F6" s="18" t="e">
        <f>D6/E6</f>
        <v>#DIV/0!</v>
      </c>
    </row>
    <row r="7" spans="2:8" x14ac:dyDescent="0.3">
      <c r="B7" s="35"/>
      <c r="C7" s="13" t="s">
        <v>8</v>
      </c>
      <c r="D7" s="17"/>
      <c r="E7" s="18"/>
      <c r="F7" s="18"/>
    </row>
    <row r="8" spans="2:8" ht="49.5" x14ac:dyDescent="0.3">
      <c r="B8" s="10" t="s">
        <v>34</v>
      </c>
      <c r="C8" s="13" t="s">
        <v>40</v>
      </c>
      <c r="D8" s="18">
        <v>0</v>
      </c>
      <c r="E8" s="18">
        <v>0</v>
      </c>
      <c r="F8" s="18">
        <v>0</v>
      </c>
      <c r="H8" s="25" t="s">
        <v>144</v>
      </c>
    </row>
    <row r="9" spans="2:8" ht="49.5" x14ac:dyDescent="0.3">
      <c r="B9" s="35" t="s">
        <v>35</v>
      </c>
      <c r="C9" s="9" t="s">
        <v>41</v>
      </c>
      <c r="D9" s="18">
        <f>D10+D11+D12+D13+D14</f>
        <v>0</v>
      </c>
      <c r="E9" s="18">
        <f>E10</f>
        <v>0</v>
      </c>
      <c r="F9" s="18" t="e">
        <f>D9/E9</f>
        <v>#DIV/0!</v>
      </c>
    </row>
    <row r="10" spans="2:8" x14ac:dyDescent="0.3">
      <c r="B10" s="35"/>
      <c r="C10" s="13" t="s">
        <v>42</v>
      </c>
      <c r="D10" s="18">
        <v>0</v>
      </c>
      <c r="E10" s="18">
        <v>0</v>
      </c>
      <c r="F10" s="18" t="e">
        <f>D10/E10</f>
        <v>#DIV/0!</v>
      </c>
    </row>
    <row r="11" spans="2:8" x14ac:dyDescent="0.3">
      <c r="B11" s="35"/>
      <c r="C11" s="13" t="s">
        <v>43</v>
      </c>
      <c r="D11" s="18">
        <v>0</v>
      </c>
      <c r="E11" s="18">
        <v>0</v>
      </c>
      <c r="F11" s="18" t="e">
        <f>D11/E11</f>
        <v>#DIV/0!</v>
      </c>
    </row>
    <row r="12" spans="2:8" x14ac:dyDescent="0.3">
      <c r="B12" s="35"/>
      <c r="C12" s="13" t="s">
        <v>44</v>
      </c>
      <c r="D12" s="18">
        <v>0</v>
      </c>
      <c r="E12" s="18">
        <v>0</v>
      </c>
      <c r="F12" s="18" t="e">
        <f>D12/E12</f>
        <v>#DIV/0!</v>
      </c>
    </row>
    <row r="13" spans="2:8" ht="58.5" customHeight="1" x14ac:dyDescent="0.3">
      <c r="B13" s="35"/>
      <c r="C13" s="13" t="s">
        <v>45</v>
      </c>
      <c r="D13" s="18">
        <v>0</v>
      </c>
      <c r="E13" s="18">
        <v>0</v>
      </c>
      <c r="F13" s="18" t="e">
        <f>D13/E13</f>
        <v>#DIV/0!</v>
      </c>
    </row>
    <row r="14" spans="2:8" ht="30.75" customHeight="1" x14ac:dyDescent="0.3">
      <c r="B14" s="35"/>
      <c r="C14" s="13" t="s">
        <v>46</v>
      </c>
      <c r="D14" s="18">
        <v>0</v>
      </c>
      <c r="E14" s="18">
        <v>0</v>
      </c>
      <c r="F14" s="18"/>
    </row>
    <row r="15" spans="2:8" ht="33" x14ac:dyDescent="0.3">
      <c r="B15" s="35" t="s">
        <v>36</v>
      </c>
      <c r="C15" s="9" t="s">
        <v>47</v>
      </c>
      <c r="D15" s="18"/>
      <c r="E15" s="18"/>
      <c r="F15" s="18"/>
    </row>
    <row r="16" spans="2:8" x14ac:dyDescent="0.3">
      <c r="B16" s="35"/>
      <c r="C16" s="13" t="s">
        <v>7</v>
      </c>
      <c r="D16" s="17"/>
      <c r="E16" s="18"/>
      <c r="F16" s="18" t="e">
        <f>D16/E16</f>
        <v>#DIV/0!</v>
      </c>
    </row>
    <row r="17" spans="2:6" x14ac:dyDescent="0.3">
      <c r="B17" s="35"/>
      <c r="C17" s="13" t="s">
        <v>8</v>
      </c>
      <c r="D17" s="17"/>
      <c r="E17" s="18"/>
      <c r="F17" s="18"/>
    </row>
    <row r="18" spans="2:6" ht="58.5" customHeight="1" x14ac:dyDescent="0.3">
      <c r="B18" s="35" t="s">
        <v>37</v>
      </c>
      <c r="C18" s="13" t="s">
        <v>48</v>
      </c>
      <c r="D18" s="17"/>
      <c r="E18" s="18"/>
      <c r="F18" s="18"/>
    </row>
    <row r="19" spans="2:6" x14ac:dyDescent="0.3">
      <c r="B19" s="35"/>
      <c r="C19" s="13" t="s">
        <v>7</v>
      </c>
      <c r="D19" s="18">
        <v>0</v>
      </c>
      <c r="E19" s="18">
        <v>0</v>
      </c>
      <c r="F19" s="18">
        <v>0</v>
      </c>
    </row>
    <row r="20" spans="2:6" x14ac:dyDescent="0.3">
      <c r="B20" s="35"/>
      <c r="C20" s="13" t="s">
        <v>8</v>
      </c>
      <c r="D20" s="17"/>
      <c r="E20" s="18"/>
      <c r="F20" s="18"/>
    </row>
    <row r="21" spans="2:6" ht="120.75" customHeight="1" x14ac:dyDescent="0.3">
      <c r="B21" s="35" t="s">
        <v>38</v>
      </c>
      <c r="C21" s="9" t="s">
        <v>49</v>
      </c>
      <c r="D21" s="17"/>
      <c r="E21" s="18"/>
      <c r="F21" s="18"/>
    </row>
    <row r="22" spans="2:6" x14ac:dyDescent="0.3">
      <c r="B22" s="35"/>
      <c r="C22" s="13" t="s">
        <v>7</v>
      </c>
      <c r="D22" s="17"/>
      <c r="E22" s="18"/>
      <c r="F22" s="18" t="e">
        <f>D22/E22</f>
        <v>#DIV/0!</v>
      </c>
    </row>
    <row r="23" spans="2:6" x14ac:dyDescent="0.3">
      <c r="B23" s="35"/>
      <c r="C23" s="13" t="s">
        <v>8</v>
      </c>
      <c r="D23" s="17"/>
      <c r="E23" s="18"/>
      <c r="F23" s="18"/>
    </row>
    <row r="25" spans="2:6" ht="42" customHeight="1" x14ac:dyDescent="0.3">
      <c r="B25" s="29" t="s">
        <v>51</v>
      </c>
      <c r="C25" s="29"/>
      <c r="D25" s="29"/>
      <c r="E25" s="29"/>
      <c r="F25" s="29"/>
    </row>
  </sheetData>
  <mergeCells count="9">
    <mergeCell ref="B18:B20"/>
    <mergeCell ref="B21:B23"/>
    <mergeCell ref="B25:F25"/>
    <mergeCell ref="B2:F2"/>
    <mergeCell ref="B3:F3"/>
    <mergeCell ref="B4:C4"/>
    <mergeCell ref="B5:B7"/>
    <mergeCell ref="B9:B14"/>
    <mergeCell ref="B15:B17"/>
  </mergeCells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view="pageBreakPreview" topLeftCell="A7" zoomScaleSheetLayoutView="100" workbookViewId="0">
      <selection activeCell="I24" sqref="I24"/>
    </sheetView>
  </sheetViews>
  <sheetFormatPr defaultRowHeight="16.5" x14ac:dyDescent="0.3"/>
  <cols>
    <col min="1" max="1" width="9.140625" style="5"/>
    <col min="2" max="2" width="5.7109375" style="5" customWidth="1"/>
    <col min="3" max="3" width="44.28515625" style="5" customWidth="1"/>
    <col min="4" max="5" width="15.7109375" style="5" customWidth="1"/>
    <col min="6" max="16384" width="9.140625" style="5"/>
  </cols>
  <sheetData>
    <row r="2" spans="2:8" x14ac:dyDescent="0.3">
      <c r="B2" s="28" t="s">
        <v>53</v>
      </c>
      <c r="C2" s="28"/>
      <c r="D2" s="28"/>
      <c r="E2" s="28"/>
    </row>
    <row r="3" spans="2:8" x14ac:dyDescent="0.3">
      <c r="B3" s="28" t="s">
        <v>54</v>
      </c>
      <c r="C3" s="28"/>
      <c r="D3" s="28"/>
      <c r="E3" s="28"/>
    </row>
    <row r="4" spans="2:8" x14ac:dyDescent="0.3">
      <c r="B4" s="28" t="s">
        <v>55</v>
      </c>
      <c r="C4" s="28"/>
      <c r="D4" s="28"/>
      <c r="E4" s="28"/>
    </row>
    <row r="5" spans="2:8" x14ac:dyDescent="0.3">
      <c r="E5" s="21" t="s">
        <v>56</v>
      </c>
    </row>
    <row r="6" spans="2:8" ht="49.5" x14ac:dyDescent="0.3">
      <c r="B6" s="36" t="s">
        <v>52</v>
      </c>
      <c r="C6" s="36"/>
      <c r="D6" s="16" t="s">
        <v>151</v>
      </c>
      <c r="E6" s="16" t="s">
        <v>152</v>
      </c>
    </row>
    <row r="7" spans="2:8" ht="30.75" customHeight="1" x14ac:dyDescent="0.3">
      <c r="B7" s="35" t="s">
        <v>33</v>
      </c>
      <c r="C7" s="9" t="s">
        <v>57</v>
      </c>
      <c r="D7" s="22">
        <f>D9+D10+D11+D12+D13</f>
        <v>2437.8376933333334</v>
      </c>
      <c r="E7" s="22">
        <f>E9+E10+E11+E12+E13</f>
        <v>2549.9782272266666</v>
      </c>
      <c r="H7" s="25"/>
    </row>
    <row r="8" spans="2:8" x14ac:dyDescent="0.3">
      <c r="B8" s="35"/>
      <c r="C8" s="23" t="s">
        <v>58</v>
      </c>
      <c r="D8" s="22"/>
      <c r="E8" s="22"/>
    </row>
    <row r="9" spans="2:8" x14ac:dyDescent="0.3">
      <c r="B9" s="35"/>
      <c r="C9" s="23" t="s">
        <v>59</v>
      </c>
      <c r="D9" s="22">
        <v>0</v>
      </c>
      <c r="E9" s="22"/>
      <c r="H9" s="25"/>
    </row>
    <row r="10" spans="2:8" x14ac:dyDescent="0.3">
      <c r="B10" s="35"/>
      <c r="C10" s="23" t="s">
        <v>60</v>
      </c>
      <c r="D10" s="22">
        <v>0</v>
      </c>
      <c r="E10" s="22">
        <v>0</v>
      </c>
    </row>
    <row r="11" spans="2:8" x14ac:dyDescent="0.3">
      <c r="B11" s="35"/>
      <c r="C11" s="23" t="s">
        <v>61</v>
      </c>
      <c r="D11" s="22">
        <v>1853.4192800000001</v>
      </c>
      <c r="E11" s="22">
        <v>1938.6765668800001</v>
      </c>
    </row>
    <row r="12" spans="2:8" x14ac:dyDescent="0.3">
      <c r="B12" s="35"/>
      <c r="C12" s="23" t="s">
        <v>62</v>
      </c>
      <c r="D12" s="22">
        <v>576.05484000000001</v>
      </c>
      <c r="E12" s="22">
        <v>602.55336264000005</v>
      </c>
    </row>
    <row r="13" spans="2:8" x14ac:dyDescent="0.3">
      <c r="B13" s="35"/>
      <c r="C13" s="23" t="s">
        <v>63</v>
      </c>
      <c r="D13" s="22">
        <f>D15+D16+D17+D23</f>
        <v>8.3635733333333349</v>
      </c>
      <c r="E13" s="22">
        <f>E15+E16+E17+E23</f>
        <v>8.7482977066666692</v>
      </c>
    </row>
    <row r="14" spans="2:8" x14ac:dyDescent="0.3">
      <c r="B14" s="35"/>
      <c r="C14" s="23" t="s">
        <v>64</v>
      </c>
      <c r="D14" s="22"/>
      <c r="E14" s="22"/>
    </row>
    <row r="15" spans="2:8" x14ac:dyDescent="0.3">
      <c r="B15" s="35"/>
      <c r="C15" s="23" t="s">
        <v>65</v>
      </c>
      <c r="D15" s="11"/>
      <c r="E15" s="11"/>
    </row>
    <row r="16" spans="2:8" ht="33" x14ac:dyDescent="0.3">
      <c r="B16" s="35"/>
      <c r="C16" s="13" t="s">
        <v>66</v>
      </c>
      <c r="D16" s="11">
        <v>0</v>
      </c>
      <c r="E16" s="11"/>
    </row>
    <row r="17" spans="2:5" ht="33" x14ac:dyDescent="0.3">
      <c r="B17" s="35"/>
      <c r="C17" s="13" t="s">
        <v>67</v>
      </c>
      <c r="D17" s="22">
        <v>0</v>
      </c>
      <c r="E17" s="22"/>
    </row>
    <row r="18" spans="2:5" x14ac:dyDescent="0.3">
      <c r="B18" s="35"/>
      <c r="C18" s="23" t="s">
        <v>58</v>
      </c>
      <c r="D18" s="22"/>
      <c r="E18" s="22"/>
    </row>
    <row r="19" spans="2:5" x14ac:dyDescent="0.3">
      <c r="B19" s="35"/>
      <c r="C19" s="23" t="s">
        <v>68</v>
      </c>
      <c r="D19" s="22"/>
      <c r="E19" s="22"/>
    </row>
    <row r="20" spans="2:5" x14ac:dyDescent="0.3">
      <c r="B20" s="35"/>
      <c r="C20" s="23" t="s">
        <v>69</v>
      </c>
      <c r="D20" s="22"/>
      <c r="E20" s="22"/>
    </row>
    <row r="21" spans="2:5" ht="32.25" customHeight="1" x14ac:dyDescent="0.3">
      <c r="B21" s="35"/>
      <c r="C21" s="13" t="s">
        <v>70</v>
      </c>
      <c r="D21" s="22"/>
      <c r="E21" s="22"/>
    </row>
    <row r="22" spans="2:5" x14ac:dyDescent="0.3">
      <c r="B22" s="35"/>
      <c r="C22" s="23" t="s">
        <v>71</v>
      </c>
      <c r="D22" s="22"/>
      <c r="E22" s="22"/>
    </row>
    <row r="23" spans="2:5" ht="33" x14ac:dyDescent="0.3">
      <c r="B23" s="35"/>
      <c r="C23" s="13" t="s">
        <v>72</v>
      </c>
      <c r="D23" s="22">
        <v>8.3635733333333349</v>
      </c>
      <c r="E23" s="22">
        <v>8.7482977066666692</v>
      </c>
    </row>
    <row r="24" spans="2:5" x14ac:dyDescent="0.3">
      <c r="B24" s="35"/>
      <c r="C24" s="23" t="s">
        <v>73</v>
      </c>
      <c r="D24" s="22"/>
      <c r="E24" s="22"/>
    </row>
    <row r="25" spans="2:5" x14ac:dyDescent="0.3">
      <c r="B25" s="35"/>
      <c r="C25" s="23" t="s">
        <v>58</v>
      </c>
      <c r="D25" s="22"/>
      <c r="E25" s="22"/>
    </row>
    <row r="26" spans="2:5" x14ac:dyDescent="0.3">
      <c r="B26" s="35"/>
      <c r="C26" s="23" t="s">
        <v>74</v>
      </c>
      <c r="D26" s="22"/>
      <c r="E26" s="22"/>
    </row>
    <row r="27" spans="2:5" x14ac:dyDescent="0.3">
      <c r="B27" s="35"/>
      <c r="C27" s="23" t="s">
        <v>75</v>
      </c>
      <c r="D27" s="22"/>
      <c r="E27" s="22"/>
    </row>
    <row r="28" spans="2:5" x14ac:dyDescent="0.3">
      <c r="B28" s="35"/>
      <c r="C28" s="23" t="s">
        <v>76</v>
      </c>
      <c r="D28" s="22"/>
      <c r="E28" s="22"/>
    </row>
    <row r="29" spans="2:5" ht="33" x14ac:dyDescent="0.3">
      <c r="B29" s="35"/>
      <c r="C29" s="13" t="s">
        <v>77</v>
      </c>
      <c r="D29" s="22"/>
      <c r="E29" s="22"/>
    </row>
    <row r="30" spans="2:5" ht="75" customHeight="1" x14ac:dyDescent="0.3">
      <c r="B30" s="10" t="s">
        <v>34</v>
      </c>
      <c r="C30" s="9" t="s">
        <v>78</v>
      </c>
      <c r="D30" s="22">
        <v>0</v>
      </c>
      <c r="E30" s="22">
        <v>0</v>
      </c>
    </row>
    <row r="31" spans="2:5" x14ac:dyDescent="0.3">
      <c r="B31" s="10" t="s">
        <v>35</v>
      </c>
      <c r="C31" s="23" t="s">
        <v>79</v>
      </c>
      <c r="D31" s="22"/>
      <c r="E31" s="22"/>
    </row>
    <row r="32" spans="2:5" x14ac:dyDescent="0.3">
      <c r="B32" s="23"/>
      <c r="C32" s="23" t="s">
        <v>80</v>
      </c>
      <c r="D32" s="22">
        <f>D7+D30+D31</f>
        <v>2437.8376933333334</v>
      </c>
      <c r="E32" s="22">
        <f>E7+E30+E31</f>
        <v>2549.9782272266666</v>
      </c>
    </row>
  </sheetData>
  <mergeCells count="5">
    <mergeCell ref="B6:C6"/>
    <mergeCell ref="B2:E2"/>
    <mergeCell ref="B3:E3"/>
    <mergeCell ref="B4:E4"/>
    <mergeCell ref="B7:B29"/>
  </mergeCells>
  <pageMargins left="0.7" right="0.7" top="0.75" bottom="0.75" header="0.3" footer="0.3"/>
  <pageSetup paperSize="9"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view="pageBreakPreview" zoomScale="110" zoomScaleSheetLayoutView="110" workbookViewId="0">
      <selection activeCell="H6" sqref="H6"/>
    </sheetView>
  </sheetViews>
  <sheetFormatPr defaultRowHeight="16.5" x14ac:dyDescent="0.3"/>
  <cols>
    <col min="1" max="1" width="9.140625" style="5"/>
    <col min="2" max="2" width="5.7109375" style="24" customWidth="1"/>
    <col min="3" max="3" width="46.140625" style="5" customWidth="1"/>
    <col min="4" max="5" width="18.7109375" style="5" customWidth="1"/>
    <col min="6" max="16384" width="9.140625" style="5"/>
  </cols>
  <sheetData>
    <row r="2" spans="2:8" x14ac:dyDescent="0.3">
      <c r="B2" s="28" t="s">
        <v>86</v>
      </c>
      <c r="C2" s="28"/>
      <c r="D2" s="28"/>
      <c r="E2" s="28"/>
    </row>
    <row r="3" spans="2:8" x14ac:dyDescent="0.3">
      <c r="B3" s="28" t="s">
        <v>87</v>
      </c>
      <c r="C3" s="28"/>
      <c r="D3" s="28"/>
      <c r="E3" s="28"/>
    </row>
    <row r="4" spans="2:8" x14ac:dyDescent="0.3">
      <c r="B4" s="28" t="s">
        <v>88</v>
      </c>
      <c r="C4" s="28"/>
      <c r="D4" s="28"/>
      <c r="E4" s="28"/>
    </row>
    <row r="5" spans="2:8" ht="99" x14ac:dyDescent="0.3">
      <c r="B5" s="36" t="s">
        <v>29</v>
      </c>
      <c r="C5" s="36"/>
      <c r="D5" s="16" t="s">
        <v>81</v>
      </c>
      <c r="E5" s="16" t="s">
        <v>82</v>
      </c>
    </row>
    <row r="6" spans="2:8" ht="33" x14ac:dyDescent="0.3">
      <c r="B6" s="10" t="s">
        <v>33</v>
      </c>
      <c r="C6" s="9" t="s">
        <v>83</v>
      </c>
      <c r="D6" s="11">
        <v>0</v>
      </c>
      <c r="E6" s="11">
        <v>0</v>
      </c>
      <c r="H6" s="25"/>
    </row>
    <row r="7" spans="2:8" ht="63.75" customHeight="1" x14ac:dyDescent="0.3">
      <c r="B7" s="10" t="s">
        <v>34</v>
      </c>
      <c r="C7" s="9" t="s">
        <v>84</v>
      </c>
      <c r="D7" s="11">
        <v>0</v>
      </c>
      <c r="E7" s="11">
        <v>0</v>
      </c>
    </row>
    <row r="8" spans="2:8" ht="40.5" customHeight="1" x14ac:dyDescent="0.3">
      <c r="B8" s="10" t="s">
        <v>35</v>
      </c>
      <c r="C8" s="9" t="s">
        <v>85</v>
      </c>
      <c r="D8" s="11">
        <v>0</v>
      </c>
      <c r="E8" s="11">
        <v>0</v>
      </c>
    </row>
  </sheetData>
  <mergeCells count="4">
    <mergeCell ref="B5:C5"/>
    <mergeCell ref="B2:E2"/>
    <mergeCell ref="B3:E3"/>
    <mergeCell ref="B4:E4"/>
  </mergeCells>
  <pageMargins left="0.7" right="0.7" top="0.75" bottom="0.75" header="0.3" footer="0.3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4"/>
  <sheetViews>
    <sheetView view="pageBreakPreview" topLeftCell="B1" zoomScale="110" zoomScaleSheetLayoutView="110" workbookViewId="0">
      <selection activeCell="H7" sqref="H7"/>
    </sheetView>
  </sheetViews>
  <sheetFormatPr defaultRowHeight="16.5" x14ac:dyDescent="0.3"/>
  <cols>
    <col min="1" max="1" width="6.140625" style="5" customWidth="1"/>
    <col min="2" max="2" width="5.7109375" style="5" customWidth="1"/>
    <col min="3" max="3" width="27.7109375" style="5" customWidth="1"/>
    <col min="4" max="6" width="26.7109375" style="5" customWidth="1"/>
    <col min="7" max="16384" width="9.140625" style="5"/>
  </cols>
  <sheetData>
    <row r="2" spans="2:8" x14ac:dyDescent="0.3">
      <c r="B2" s="28" t="s">
        <v>86</v>
      </c>
      <c r="C2" s="28"/>
      <c r="D2" s="28"/>
      <c r="E2" s="28"/>
      <c r="F2" s="28"/>
    </row>
    <row r="3" spans="2:8" x14ac:dyDescent="0.3">
      <c r="B3" s="28" t="s">
        <v>97</v>
      </c>
      <c r="C3" s="28"/>
      <c r="D3" s="28"/>
      <c r="E3" s="28"/>
      <c r="F3" s="28"/>
    </row>
    <row r="4" spans="2:8" x14ac:dyDescent="0.3">
      <c r="B4" s="28" t="s">
        <v>98</v>
      </c>
      <c r="C4" s="28"/>
      <c r="D4" s="28"/>
      <c r="E4" s="28"/>
      <c r="F4" s="28"/>
    </row>
    <row r="5" spans="2:8" x14ac:dyDescent="0.3">
      <c r="B5" s="28" t="s">
        <v>99</v>
      </c>
      <c r="C5" s="28"/>
      <c r="D5" s="28"/>
      <c r="E5" s="28"/>
      <c r="F5" s="28"/>
    </row>
    <row r="6" spans="2:8" ht="115.5" x14ac:dyDescent="0.3">
      <c r="B6" s="36" t="s">
        <v>29</v>
      </c>
      <c r="C6" s="36"/>
      <c r="D6" s="16" t="s">
        <v>89</v>
      </c>
      <c r="E6" s="16" t="s">
        <v>90</v>
      </c>
      <c r="F6" s="16" t="s">
        <v>91</v>
      </c>
    </row>
    <row r="7" spans="2:8" ht="33" x14ac:dyDescent="0.3">
      <c r="B7" s="35" t="s">
        <v>33</v>
      </c>
      <c r="C7" s="13" t="s">
        <v>92</v>
      </c>
      <c r="D7" s="11">
        <f>D8+D9+D10</f>
        <v>0</v>
      </c>
      <c r="E7" s="11">
        <f t="shared" ref="E7:F7" si="0">E8+E9+E10</f>
        <v>0</v>
      </c>
      <c r="F7" s="11">
        <f t="shared" si="0"/>
        <v>0</v>
      </c>
      <c r="H7" s="25"/>
    </row>
    <row r="8" spans="2:8" x14ac:dyDescent="0.3">
      <c r="B8" s="35"/>
      <c r="C8" s="23" t="s">
        <v>93</v>
      </c>
      <c r="D8" s="11">
        <v>0</v>
      </c>
      <c r="E8" s="11">
        <v>0</v>
      </c>
      <c r="F8" s="11">
        <v>0</v>
      </c>
    </row>
    <row r="9" spans="2:8" x14ac:dyDescent="0.3">
      <c r="B9" s="35"/>
      <c r="C9" s="23" t="s">
        <v>94</v>
      </c>
      <c r="D9" s="11">
        <v>0</v>
      </c>
      <c r="E9" s="11">
        <v>0</v>
      </c>
      <c r="F9" s="11">
        <v>0</v>
      </c>
    </row>
    <row r="10" spans="2:8" x14ac:dyDescent="0.3">
      <c r="B10" s="35"/>
      <c r="C10" s="23" t="s">
        <v>95</v>
      </c>
      <c r="D10" s="11">
        <v>0</v>
      </c>
      <c r="E10" s="11">
        <v>0</v>
      </c>
      <c r="F10" s="11">
        <v>0</v>
      </c>
    </row>
    <row r="11" spans="2:8" ht="33" x14ac:dyDescent="0.3">
      <c r="B11" s="35" t="s">
        <v>34</v>
      </c>
      <c r="C11" s="13" t="s">
        <v>96</v>
      </c>
      <c r="D11" s="11">
        <f>D12+D13+D14</f>
        <v>0</v>
      </c>
      <c r="E11" s="11">
        <f>E12+E13+E14</f>
        <v>0</v>
      </c>
      <c r="F11" s="11">
        <f>F13</f>
        <v>0</v>
      </c>
    </row>
    <row r="12" spans="2:8" x14ac:dyDescent="0.3">
      <c r="B12" s="35"/>
      <c r="C12" s="23" t="s">
        <v>93</v>
      </c>
      <c r="D12" s="11">
        <v>0</v>
      </c>
      <c r="E12" s="11">
        <v>0</v>
      </c>
      <c r="F12" s="11">
        <v>0</v>
      </c>
    </row>
    <row r="13" spans="2:8" x14ac:dyDescent="0.3">
      <c r="B13" s="35"/>
      <c r="C13" s="23" t="s">
        <v>94</v>
      </c>
      <c r="D13" s="11">
        <v>0</v>
      </c>
      <c r="E13" s="11">
        <v>0</v>
      </c>
      <c r="F13" s="11">
        <v>0</v>
      </c>
    </row>
    <row r="14" spans="2:8" x14ac:dyDescent="0.3">
      <c r="B14" s="35"/>
      <c r="C14" s="23" t="s">
        <v>95</v>
      </c>
      <c r="D14" s="11">
        <v>0</v>
      </c>
      <c r="E14" s="11">
        <v>0</v>
      </c>
      <c r="F14" s="11">
        <v>0</v>
      </c>
    </row>
  </sheetData>
  <mergeCells count="7">
    <mergeCell ref="B11:B14"/>
    <mergeCell ref="B6:C6"/>
    <mergeCell ref="B2:F2"/>
    <mergeCell ref="B3:F3"/>
    <mergeCell ref="B4:F4"/>
    <mergeCell ref="B5:F5"/>
    <mergeCell ref="B7:B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5"/>
  <sheetViews>
    <sheetView view="pageBreakPreview" zoomScale="110" zoomScaleSheetLayoutView="110" workbookViewId="0">
      <selection activeCell="O9" sqref="O9"/>
    </sheetView>
  </sheetViews>
  <sheetFormatPr defaultRowHeight="16.5" x14ac:dyDescent="0.3"/>
  <cols>
    <col min="1" max="1" width="9.140625" style="5"/>
    <col min="2" max="2" width="5.7109375" style="5" customWidth="1"/>
    <col min="3" max="3" width="40.7109375" style="5" customWidth="1"/>
    <col min="4" max="7" width="8.7109375" style="5" customWidth="1"/>
    <col min="8" max="8" width="10.28515625" style="5" customWidth="1"/>
    <col min="9" max="9" width="10" style="5" customWidth="1"/>
    <col min="10" max="12" width="8.7109375" style="5" customWidth="1"/>
    <col min="13" max="16384" width="9.140625" style="5"/>
  </cols>
  <sheetData>
    <row r="2" spans="2:15" x14ac:dyDescent="0.3">
      <c r="B2" s="28" t="s">
        <v>117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2:15" x14ac:dyDescent="0.3">
      <c r="B3" s="28" t="s">
        <v>118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2:15" x14ac:dyDescent="0.3">
      <c r="B4" s="37" t="s">
        <v>145</v>
      </c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2:15" ht="29.25" customHeight="1" x14ac:dyDescent="0.3">
      <c r="B5" s="38" t="s">
        <v>100</v>
      </c>
      <c r="C5" s="38"/>
      <c r="D5" s="39" t="s">
        <v>101</v>
      </c>
      <c r="E5" s="39"/>
      <c r="F5" s="39"/>
      <c r="G5" s="39" t="s">
        <v>103</v>
      </c>
      <c r="H5" s="39"/>
      <c r="I5" s="39"/>
      <c r="J5" s="39" t="s">
        <v>104</v>
      </c>
      <c r="K5" s="39"/>
      <c r="L5" s="39"/>
    </row>
    <row r="6" spans="2:15" ht="30" customHeight="1" x14ac:dyDescent="0.3">
      <c r="B6" s="36"/>
      <c r="C6" s="36"/>
      <c r="D6" s="12" t="s">
        <v>93</v>
      </c>
      <c r="E6" s="12" t="s">
        <v>94</v>
      </c>
      <c r="F6" s="16" t="s">
        <v>102</v>
      </c>
      <c r="G6" s="12" t="s">
        <v>93</v>
      </c>
      <c r="H6" s="12" t="s">
        <v>94</v>
      </c>
      <c r="I6" s="16" t="s">
        <v>102</v>
      </c>
      <c r="J6" s="12" t="s">
        <v>93</v>
      </c>
      <c r="K6" s="12" t="s">
        <v>94</v>
      </c>
      <c r="L6" s="16" t="s">
        <v>102</v>
      </c>
    </row>
    <row r="7" spans="2:15" x14ac:dyDescent="0.3">
      <c r="B7" s="35" t="s">
        <v>33</v>
      </c>
      <c r="C7" s="23" t="s">
        <v>105</v>
      </c>
      <c r="D7" s="22">
        <v>313</v>
      </c>
      <c r="E7" s="22">
        <v>23</v>
      </c>
      <c r="F7" s="22">
        <v>0</v>
      </c>
      <c r="G7" s="27">
        <v>2623</v>
      </c>
      <c r="H7" s="27">
        <v>188</v>
      </c>
      <c r="I7" s="27">
        <v>0</v>
      </c>
      <c r="J7" s="22">
        <v>207</v>
      </c>
      <c r="K7" s="22">
        <v>107</v>
      </c>
      <c r="L7" s="22">
        <v>0</v>
      </c>
    </row>
    <row r="8" spans="2:15" x14ac:dyDescent="0.3">
      <c r="B8" s="35"/>
      <c r="C8" s="23" t="s">
        <v>106</v>
      </c>
      <c r="D8" s="22">
        <v>0</v>
      </c>
      <c r="E8" s="22">
        <v>0</v>
      </c>
      <c r="F8" s="22">
        <v>0</v>
      </c>
      <c r="G8" s="27">
        <v>0</v>
      </c>
      <c r="H8" s="27">
        <v>0</v>
      </c>
      <c r="I8" s="27">
        <v>0</v>
      </c>
      <c r="J8" s="22">
        <v>0</v>
      </c>
      <c r="K8" s="22">
        <v>0</v>
      </c>
      <c r="L8" s="22">
        <v>0</v>
      </c>
    </row>
    <row r="9" spans="2:15" x14ac:dyDescent="0.3">
      <c r="B9" s="35"/>
      <c r="C9" s="23" t="s">
        <v>107</v>
      </c>
      <c r="D9" s="22">
        <v>305</v>
      </c>
      <c r="E9" s="22">
        <v>4</v>
      </c>
      <c r="F9" s="22">
        <v>0</v>
      </c>
      <c r="G9" s="27">
        <v>2541</v>
      </c>
      <c r="H9" s="27">
        <v>38</v>
      </c>
      <c r="I9" s="27">
        <v>0</v>
      </c>
      <c r="J9" s="22">
        <v>142</v>
      </c>
      <c r="K9" s="22">
        <v>2</v>
      </c>
      <c r="L9" s="22">
        <v>0</v>
      </c>
      <c r="O9" s="25"/>
    </row>
    <row r="10" spans="2:15" x14ac:dyDescent="0.3">
      <c r="B10" s="35" t="s">
        <v>34</v>
      </c>
      <c r="C10" s="23" t="s">
        <v>108</v>
      </c>
      <c r="D10" s="22">
        <v>23</v>
      </c>
      <c r="E10" s="22">
        <v>48</v>
      </c>
      <c r="F10" s="22">
        <v>0</v>
      </c>
      <c r="G10" s="27">
        <v>590</v>
      </c>
      <c r="H10" s="27">
        <v>3814</v>
      </c>
      <c r="I10" s="27">
        <v>0</v>
      </c>
      <c r="J10" s="22">
        <v>49</v>
      </c>
      <c r="K10" s="22">
        <v>318</v>
      </c>
      <c r="L10" s="22">
        <v>0</v>
      </c>
    </row>
    <row r="11" spans="2:15" x14ac:dyDescent="0.3">
      <c r="B11" s="35"/>
      <c r="C11" s="23" t="s">
        <v>106</v>
      </c>
      <c r="D11" s="22">
        <v>0</v>
      </c>
      <c r="E11" s="22">
        <v>0</v>
      </c>
      <c r="F11" s="22">
        <v>0</v>
      </c>
      <c r="G11" s="27">
        <v>0</v>
      </c>
      <c r="H11" s="27">
        <v>0</v>
      </c>
      <c r="I11" s="27">
        <v>0</v>
      </c>
      <c r="J11" s="22">
        <v>0</v>
      </c>
      <c r="K11" s="22">
        <v>0</v>
      </c>
      <c r="L11" s="22">
        <v>0</v>
      </c>
    </row>
    <row r="12" spans="2:15" x14ac:dyDescent="0.3">
      <c r="B12" s="35"/>
      <c r="C12" s="23" t="s">
        <v>109</v>
      </c>
      <c r="D12" s="22">
        <v>0</v>
      </c>
      <c r="E12" s="22">
        <v>0</v>
      </c>
      <c r="F12" s="22">
        <v>0</v>
      </c>
      <c r="G12" s="27">
        <v>0</v>
      </c>
      <c r="H12" s="27">
        <v>0</v>
      </c>
      <c r="I12" s="27">
        <v>0</v>
      </c>
      <c r="J12" s="22">
        <v>0</v>
      </c>
      <c r="K12" s="22">
        <v>0</v>
      </c>
      <c r="L12" s="22">
        <v>0</v>
      </c>
    </row>
    <row r="13" spans="2:15" x14ac:dyDescent="0.3">
      <c r="B13" s="35" t="s">
        <v>35</v>
      </c>
      <c r="C13" s="23" t="s">
        <v>110</v>
      </c>
      <c r="D13" s="22">
        <v>3</v>
      </c>
      <c r="E13" s="22">
        <v>6</v>
      </c>
      <c r="F13" s="22">
        <v>0</v>
      </c>
      <c r="G13" s="27">
        <v>820</v>
      </c>
      <c r="H13" s="27">
        <v>2660</v>
      </c>
      <c r="I13" s="27">
        <v>0</v>
      </c>
      <c r="J13" s="22">
        <v>4415.6000000000004</v>
      </c>
      <c r="K13" s="22">
        <v>71</v>
      </c>
      <c r="L13" s="22">
        <v>0</v>
      </c>
    </row>
    <row r="14" spans="2:15" x14ac:dyDescent="0.3">
      <c r="B14" s="35"/>
      <c r="C14" s="23" t="s">
        <v>106</v>
      </c>
      <c r="D14" s="22">
        <v>0</v>
      </c>
      <c r="E14" s="22">
        <v>0</v>
      </c>
      <c r="F14" s="22">
        <v>0</v>
      </c>
      <c r="G14" s="27">
        <v>0</v>
      </c>
      <c r="H14" s="27">
        <v>0</v>
      </c>
      <c r="I14" s="27">
        <v>0</v>
      </c>
      <c r="J14" s="22">
        <v>0</v>
      </c>
      <c r="K14" s="22">
        <v>0</v>
      </c>
      <c r="L14" s="22">
        <v>0</v>
      </c>
    </row>
    <row r="15" spans="2:15" x14ac:dyDescent="0.3">
      <c r="B15" s="35"/>
      <c r="C15" s="23" t="s">
        <v>111</v>
      </c>
      <c r="D15" s="22">
        <v>0</v>
      </c>
      <c r="E15" s="22">
        <v>0</v>
      </c>
      <c r="F15" s="22">
        <v>0</v>
      </c>
      <c r="G15" s="27">
        <v>0</v>
      </c>
      <c r="H15" s="27">
        <v>0</v>
      </c>
      <c r="I15" s="27">
        <v>0</v>
      </c>
      <c r="J15" s="22">
        <v>0</v>
      </c>
      <c r="K15" s="22">
        <v>0</v>
      </c>
      <c r="L15" s="22">
        <v>0</v>
      </c>
    </row>
    <row r="16" spans="2:15" x14ac:dyDescent="0.3">
      <c r="B16" s="35" t="s">
        <v>36</v>
      </c>
      <c r="C16" s="23" t="s">
        <v>112</v>
      </c>
      <c r="D16" s="22">
        <v>0</v>
      </c>
      <c r="E16" s="22">
        <v>0</v>
      </c>
      <c r="F16" s="22">
        <v>0</v>
      </c>
      <c r="G16" s="27">
        <v>0</v>
      </c>
      <c r="H16" s="27">
        <v>0</v>
      </c>
      <c r="I16" s="27">
        <v>0</v>
      </c>
      <c r="J16" s="22">
        <v>0</v>
      </c>
      <c r="K16" s="22">
        <v>0</v>
      </c>
      <c r="L16" s="22">
        <v>0</v>
      </c>
    </row>
    <row r="17" spans="2:12" x14ac:dyDescent="0.3">
      <c r="B17" s="35"/>
      <c r="C17" s="23" t="s">
        <v>106</v>
      </c>
      <c r="D17" s="22">
        <v>0</v>
      </c>
      <c r="E17" s="22">
        <v>0</v>
      </c>
      <c r="F17" s="22">
        <v>0</v>
      </c>
      <c r="G17" s="27">
        <v>0</v>
      </c>
      <c r="H17" s="27">
        <v>0</v>
      </c>
      <c r="I17" s="27">
        <v>0</v>
      </c>
      <c r="J17" s="22">
        <v>0</v>
      </c>
      <c r="K17" s="22">
        <v>0</v>
      </c>
      <c r="L17" s="22">
        <v>0</v>
      </c>
    </row>
    <row r="18" spans="2:12" x14ac:dyDescent="0.3">
      <c r="B18" s="35"/>
      <c r="C18" s="23" t="s">
        <v>111</v>
      </c>
      <c r="D18" s="22">
        <v>0</v>
      </c>
      <c r="E18" s="22">
        <v>0</v>
      </c>
      <c r="F18" s="22">
        <v>0</v>
      </c>
      <c r="G18" s="27">
        <v>0</v>
      </c>
      <c r="H18" s="27">
        <v>0</v>
      </c>
      <c r="I18" s="27">
        <v>0</v>
      </c>
      <c r="J18" s="22">
        <v>0</v>
      </c>
      <c r="K18" s="22">
        <v>0</v>
      </c>
      <c r="L18" s="22">
        <v>0</v>
      </c>
    </row>
    <row r="19" spans="2:12" x14ac:dyDescent="0.3">
      <c r="B19" s="35" t="s">
        <v>37</v>
      </c>
      <c r="C19" s="23" t="s">
        <v>113</v>
      </c>
      <c r="D19" s="22">
        <v>0</v>
      </c>
      <c r="E19" s="22">
        <v>0</v>
      </c>
      <c r="F19" s="22">
        <v>1</v>
      </c>
      <c r="G19" s="27">
        <v>0</v>
      </c>
      <c r="H19" s="27">
        <v>0</v>
      </c>
      <c r="I19" s="27">
        <v>100000</v>
      </c>
      <c r="J19" s="22">
        <v>0</v>
      </c>
      <c r="K19" s="22">
        <v>0</v>
      </c>
      <c r="L19" s="22">
        <v>187986.93</v>
      </c>
    </row>
    <row r="20" spans="2:12" x14ac:dyDescent="0.3">
      <c r="B20" s="35"/>
      <c r="C20" s="23" t="s">
        <v>106</v>
      </c>
      <c r="D20" s="22">
        <v>0</v>
      </c>
      <c r="E20" s="22">
        <v>0</v>
      </c>
      <c r="F20" s="22">
        <v>0</v>
      </c>
      <c r="G20" s="27">
        <v>0</v>
      </c>
      <c r="H20" s="27">
        <v>0</v>
      </c>
      <c r="I20" s="27">
        <v>0</v>
      </c>
      <c r="J20" s="22">
        <v>0</v>
      </c>
      <c r="K20" s="22">
        <v>0</v>
      </c>
      <c r="L20" s="22">
        <v>0</v>
      </c>
    </row>
    <row r="21" spans="2:12" x14ac:dyDescent="0.3">
      <c r="B21" s="35"/>
      <c r="C21" s="23" t="s">
        <v>111</v>
      </c>
      <c r="D21" s="22">
        <v>0</v>
      </c>
      <c r="E21" s="22">
        <v>0</v>
      </c>
      <c r="F21" s="22">
        <v>0</v>
      </c>
      <c r="G21" s="27">
        <v>0</v>
      </c>
      <c r="H21" s="27">
        <v>0</v>
      </c>
      <c r="I21" s="27">
        <f>I19</f>
        <v>100000</v>
      </c>
      <c r="J21" s="22">
        <v>0</v>
      </c>
      <c r="K21" s="22">
        <v>0</v>
      </c>
      <c r="L21" s="22">
        <f>L19</f>
        <v>187986.93</v>
      </c>
    </row>
    <row r="22" spans="2:12" x14ac:dyDescent="0.3">
      <c r="B22" s="10" t="s">
        <v>38</v>
      </c>
      <c r="C22" s="23" t="s">
        <v>114</v>
      </c>
      <c r="D22" s="22">
        <v>0</v>
      </c>
      <c r="E22" s="22">
        <v>0</v>
      </c>
      <c r="F22" s="22">
        <v>0</v>
      </c>
      <c r="G22" s="27">
        <v>0</v>
      </c>
      <c r="H22" s="27">
        <v>0</v>
      </c>
      <c r="I22" s="27">
        <v>0</v>
      </c>
      <c r="J22" s="22">
        <v>0</v>
      </c>
      <c r="K22" s="22">
        <v>0</v>
      </c>
      <c r="L22" s="22">
        <v>0</v>
      </c>
    </row>
    <row r="24" spans="2:12" x14ac:dyDescent="0.3">
      <c r="B24" s="5" t="s">
        <v>115</v>
      </c>
    </row>
    <row r="25" spans="2:12" ht="103.5" customHeight="1" x14ac:dyDescent="0.3">
      <c r="B25" s="31" t="s">
        <v>116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</row>
  </sheetData>
  <mergeCells count="13">
    <mergeCell ref="B25:L25"/>
    <mergeCell ref="B7:B9"/>
    <mergeCell ref="B10:B12"/>
    <mergeCell ref="B13:B15"/>
    <mergeCell ref="B16:B18"/>
    <mergeCell ref="B19:B21"/>
    <mergeCell ref="B2:L2"/>
    <mergeCell ref="B3:L3"/>
    <mergeCell ref="B4:L4"/>
    <mergeCell ref="B5:C6"/>
    <mergeCell ref="D5:F5"/>
    <mergeCell ref="G5:I5"/>
    <mergeCell ref="J5:L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5"/>
  <sheetViews>
    <sheetView view="pageBreakPreview" zoomScale="110" zoomScaleSheetLayoutView="110" workbookViewId="0">
      <selection activeCell="D7" sqref="D7:E7"/>
    </sheetView>
  </sheetViews>
  <sheetFormatPr defaultRowHeight="15" x14ac:dyDescent="0.25"/>
  <cols>
    <col min="2" max="2" width="5.7109375" customWidth="1"/>
    <col min="3" max="3" width="40.7109375" customWidth="1"/>
    <col min="4" max="12" width="8.7109375" customWidth="1"/>
  </cols>
  <sheetData>
    <row r="2" spans="2:12" x14ac:dyDescent="0.25">
      <c r="B2" s="42" t="s">
        <v>117</v>
      </c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2:12" x14ac:dyDescent="0.25">
      <c r="B3" s="42" t="s">
        <v>118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2:12" x14ac:dyDescent="0.25">
      <c r="B4" s="42" t="s">
        <v>123</v>
      </c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2:12" ht="30" customHeight="1" x14ac:dyDescent="0.25">
      <c r="B5" s="44" t="s">
        <v>100</v>
      </c>
      <c r="C5" s="44"/>
      <c r="D5" s="43" t="s">
        <v>101</v>
      </c>
      <c r="E5" s="43"/>
      <c r="F5" s="43"/>
      <c r="G5" s="43" t="s">
        <v>103</v>
      </c>
      <c r="H5" s="43"/>
      <c r="I5" s="43"/>
      <c r="J5" s="43" t="s">
        <v>104</v>
      </c>
      <c r="K5" s="43"/>
      <c r="L5" s="43"/>
    </row>
    <row r="6" spans="2:12" ht="30" customHeight="1" x14ac:dyDescent="0.25">
      <c r="B6" s="44"/>
      <c r="C6" s="44"/>
      <c r="D6" s="3" t="s">
        <v>93</v>
      </c>
      <c r="E6" s="3" t="s">
        <v>94</v>
      </c>
      <c r="F6" s="1" t="s">
        <v>102</v>
      </c>
      <c r="G6" s="3" t="s">
        <v>93</v>
      </c>
      <c r="H6" s="3" t="s">
        <v>94</v>
      </c>
      <c r="I6" s="1" t="s">
        <v>102</v>
      </c>
      <c r="J6" s="3" t="s">
        <v>93</v>
      </c>
      <c r="K6" s="3" t="s">
        <v>94</v>
      </c>
      <c r="L6" s="1" t="s">
        <v>102</v>
      </c>
    </row>
    <row r="7" spans="2:12" x14ac:dyDescent="0.25">
      <c r="B7" s="40" t="s">
        <v>33</v>
      </c>
      <c r="C7" t="s">
        <v>105</v>
      </c>
      <c r="D7">
        <v>821</v>
      </c>
      <c r="E7">
        <v>25</v>
      </c>
      <c r="F7">
        <v>0</v>
      </c>
      <c r="G7">
        <v>4275.1899999999996</v>
      </c>
      <c r="H7">
        <v>344.7</v>
      </c>
      <c r="I7">
        <v>0</v>
      </c>
      <c r="J7">
        <v>448.49900000000002</v>
      </c>
      <c r="K7">
        <v>11.651999999999999</v>
      </c>
      <c r="L7">
        <v>0</v>
      </c>
    </row>
    <row r="8" spans="2:12" x14ac:dyDescent="0.25">
      <c r="B8" s="40"/>
      <c r="C8" t="s">
        <v>106</v>
      </c>
    </row>
    <row r="9" spans="2:12" x14ac:dyDescent="0.25">
      <c r="B9" s="40"/>
      <c r="C9" t="s">
        <v>107</v>
      </c>
      <c r="D9">
        <v>768</v>
      </c>
      <c r="E9">
        <v>25</v>
      </c>
      <c r="F9">
        <v>0</v>
      </c>
      <c r="G9">
        <v>3913.2</v>
      </c>
      <c r="H9">
        <v>344.7</v>
      </c>
      <c r="I9">
        <v>0</v>
      </c>
      <c r="J9">
        <v>358</v>
      </c>
      <c r="K9">
        <v>11.651999999999999</v>
      </c>
      <c r="L9">
        <v>0</v>
      </c>
    </row>
    <row r="10" spans="2:12" x14ac:dyDescent="0.25">
      <c r="B10" s="40" t="s">
        <v>34</v>
      </c>
      <c r="C10" t="s">
        <v>108</v>
      </c>
      <c r="D10">
        <v>12</v>
      </c>
      <c r="E10">
        <v>19</v>
      </c>
      <c r="F10">
        <v>0</v>
      </c>
      <c r="G10">
        <v>666.1</v>
      </c>
      <c r="H10">
        <v>1234.8</v>
      </c>
      <c r="I10">
        <v>0</v>
      </c>
      <c r="J10">
        <v>151.31700000000001</v>
      </c>
      <c r="K10">
        <v>306.09399999999999</v>
      </c>
      <c r="L10">
        <v>0</v>
      </c>
    </row>
    <row r="11" spans="2:12" x14ac:dyDescent="0.25">
      <c r="B11" s="40"/>
      <c r="C11" t="s">
        <v>106</v>
      </c>
    </row>
    <row r="12" spans="2:12" x14ac:dyDescent="0.25">
      <c r="B12" s="40"/>
      <c r="C12" t="s">
        <v>109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2:12" x14ac:dyDescent="0.25">
      <c r="B13" s="40" t="s">
        <v>35</v>
      </c>
      <c r="C13" t="s">
        <v>110</v>
      </c>
      <c r="D13">
        <v>1</v>
      </c>
      <c r="E13">
        <v>20</v>
      </c>
      <c r="F13">
        <v>0</v>
      </c>
      <c r="G13">
        <v>155</v>
      </c>
      <c r="H13">
        <v>5618</v>
      </c>
      <c r="I13">
        <v>0</v>
      </c>
      <c r="J13">
        <v>2.056</v>
      </c>
      <c r="K13">
        <v>75.346000000000004</v>
      </c>
      <c r="L13">
        <v>0</v>
      </c>
    </row>
    <row r="14" spans="2:12" x14ac:dyDescent="0.25">
      <c r="B14" s="40"/>
      <c r="C14" t="s">
        <v>106</v>
      </c>
    </row>
    <row r="15" spans="2:12" x14ac:dyDescent="0.25">
      <c r="B15" s="40"/>
      <c r="C15" t="s">
        <v>111</v>
      </c>
      <c r="F15">
        <v>0</v>
      </c>
      <c r="I15">
        <v>0</v>
      </c>
      <c r="L15">
        <v>0</v>
      </c>
    </row>
    <row r="16" spans="2:12" x14ac:dyDescent="0.25">
      <c r="B16" s="40" t="s">
        <v>36</v>
      </c>
      <c r="C16" t="s">
        <v>112</v>
      </c>
      <c r="D16">
        <v>0</v>
      </c>
      <c r="E16">
        <v>4</v>
      </c>
      <c r="F16">
        <v>0</v>
      </c>
      <c r="G16">
        <v>0</v>
      </c>
      <c r="H16">
        <v>10500</v>
      </c>
      <c r="I16">
        <v>0</v>
      </c>
      <c r="J16">
        <v>0</v>
      </c>
      <c r="K16">
        <v>127.545</v>
      </c>
      <c r="L16">
        <v>0</v>
      </c>
    </row>
    <row r="17" spans="2:12" x14ac:dyDescent="0.25">
      <c r="B17" s="40"/>
      <c r="C17" t="s">
        <v>106</v>
      </c>
    </row>
    <row r="18" spans="2:12" x14ac:dyDescent="0.25">
      <c r="B18" s="40"/>
      <c r="C18" t="s">
        <v>111</v>
      </c>
      <c r="D18">
        <v>0</v>
      </c>
      <c r="F18">
        <v>0</v>
      </c>
      <c r="I18">
        <v>0</v>
      </c>
      <c r="L18">
        <v>0</v>
      </c>
    </row>
    <row r="19" spans="2:12" x14ac:dyDescent="0.25">
      <c r="B19" s="40" t="s">
        <v>37</v>
      </c>
      <c r="C19" t="s">
        <v>113</v>
      </c>
      <c r="D19">
        <v>0</v>
      </c>
      <c r="F19">
        <v>0</v>
      </c>
      <c r="I19">
        <v>0</v>
      </c>
      <c r="L19">
        <v>0</v>
      </c>
    </row>
    <row r="20" spans="2:12" x14ac:dyDescent="0.25">
      <c r="B20" s="40"/>
      <c r="C20" t="s">
        <v>106</v>
      </c>
    </row>
    <row r="21" spans="2:12" x14ac:dyDescent="0.25">
      <c r="B21" s="40"/>
      <c r="C21" t="s">
        <v>111</v>
      </c>
      <c r="D21">
        <v>0</v>
      </c>
      <c r="F21">
        <v>0</v>
      </c>
      <c r="I21">
        <v>0</v>
      </c>
      <c r="L21">
        <v>0</v>
      </c>
    </row>
    <row r="22" spans="2:12" x14ac:dyDescent="0.25">
      <c r="B22" s="2" t="s">
        <v>38</v>
      </c>
      <c r="C22" t="s">
        <v>114</v>
      </c>
      <c r="D22">
        <v>0</v>
      </c>
      <c r="F22">
        <v>0</v>
      </c>
      <c r="I22">
        <v>0</v>
      </c>
      <c r="L22">
        <v>0</v>
      </c>
    </row>
    <row r="24" spans="2:12" x14ac:dyDescent="0.25">
      <c r="B24" t="s">
        <v>115</v>
      </c>
    </row>
    <row r="25" spans="2:12" ht="93" customHeight="1" x14ac:dyDescent="0.25">
      <c r="B25" s="41" t="s">
        <v>116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</row>
  </sheetData>
  <mergeCells count="13">
    <mergeCell ref="B13:B15"/>
    <mergeCell ref="B16:B18"/>
    <mergeCell ref="B19:B21"/>
    <mergeCell ref="B25:L25"/>
    <mergeCell ref="B2:L2"/>
    <mergeCell ref="B3:L3"/>
    <mergeCell ref="B4:L4"/>
    <mergeCell ref="D5:F5"/>
    <mergeCell ref="G5:I5"/>
    <mergeCell ref="J5:L5"/>
    <mergeCell ref="B5:C6"/>
    <mergeCell ref="B7:B9"/>
    <mergeCell ref="B10:B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5"/>
  <sheetViews>
    <sheetView view="pageBreakPreview" zoomScaleSheetLayoutView="100" workbookViewId="0">
      <selection activeCell="X25" sqref="X25"/>
    </sheetView>
  </sheetViews>
  <sheetFormatPr defaultRowHeight="15" x14ac:dyDescent="0.25"/>
  <cols>
    <col min="2" max="2" width="5.7109375" customWidth="1"/>
    <col min="3" max="3" width="40.7109375" customWidth="1"/>
  </cols>
  <sheetData>
    <row r="2" spans="2:9" x14ac:dyDescent="0.25">
      <c r="B2" s="42" t="s">
        <v>117</v>
      </c>
      <c r="C2" s="42"/>
      <c r="D2" s="42"/>
      <c r="E2" s="42"/>
      <c r="F2" s="42"/>
      <c r="G2" s="42"/>
      <c r="H2" s="42"/>
      <c r="I2" s="42"/>
    </row>
    <row r="3" spans="2:9" x14ac:dyDescent="0.25">
      <c r="B3" s="42" t="s">
        <v>121</v>
      </c>
      <c r="C3" s="42"/>
      <c r="D3" s="42"/>
      <c r="E3" s="42"/>
      <c r="F3" s="42"/>
      <c r="G3" s="42"/>
      <c r="H3" s="42"/>
      <c r="I3" s="42"/>
    </row>
    <row r="4" spans="2:9" x14ac:dyDescent="0.25">
      <c r="B4" s="42" t="s">
        <v>122</v>
      </c>
      <c r="C4" s="42"/>
      <c r="D4" s="42"/>
      <c r="E4" s="42"/>
      <c r="F4" s="42"/>
      <c r="G4" s="42"/>
      <c r="H4" s="42"/>
      <c r="I4" s="42"/>
    </row>
    <row r="5" spans="2:9" ht="29.25" customHeight="1" x14ac:dyDescent="0.25">
      <c r="B5" s="44" t="s">
        <v>100</v>
      </c>
      <c r="C5" s="44"/>
      <c r="D5" s="43" t="s">
        <v>119</v>
      </c>
      <c r="E5" s="43"/>
      <c r="F5" s="43"/>
      <c r="G5" s="43" t="s">
        <v>103</v>
      </c>
      <c r="H5" s="43"/>
      <c r="I5" s="43"/>
    </row>
    <row r="6" spans="2:9" ht="30" x14ac:dyDescent="0.25">
      <c r="D6" s="3" t="s">
        <v>93</v>
      </c>
      <c r="E6" s="3" t="s">
        <v>94</v>
      </c>
      <c r="F6" s="1" t="s">
        <v>102</v>
      </c>
      <c r="G6" s="3" t="s">
        <v>93</v>
      </c>
      <c r="H6" s="3" t="s">
        <v>94</v>
      </c>
      <c r="I6" s="1" t="s">
        <v>102</v>
      </c>
    </row>
    <row r="7" spans="2:9" x14ac:dyDescent="0.25">
      <c r="B7" s="40" t="s">
        <v>33</v>
      </c>
      <c r="C7" t="s">
        <v>105</v>
      </c>
      <c r="D7" s="4">
        <v>821</v>
      </c>
      <c r="E7" s="4">
        <v>25</v>
      </c>
      <c r="F7" s="4">
        <v>0</v>
      </c>
      <c r="G7" s="4">
        <v>4275.1899999999996</v>
      </c>
      <c r="H7" s="4">
        <v>344.7</v>
      </c>
      <c r="I7" s="4">
        <v>0</v>
      </c>
    </row>
    <row r="8" spans="2:9" x14ac:dyDescent="0.25">
      <c r="B8" s="40"/>
      <c r="C8" t="s">
        <v>106</v>
      </c>
      <c r="D8" s="4"/>
      <c r="E8" s="4"/>
      <c r="F8" s="4"/>
      <c r="G8" s="4"/>
      <c r="H8" s="4"/>
      <c r="I8" s="4"/>
    </row>
    <row r="9" spans="2:9" x14ac:dyDescent="0.25">
      <c r="B9" s="40"/>
      <c r="C9" t="s">
        <v>107</v>
      </c>
      <c r="D9" s="4">
        <v>768</v>
      </c>
      <c r="E9" s="4">
        <v>25</v>
      </c>
      <c r="F9" s="4">
        <v>0</v>
      </c>
      <c r="G9" s="4">
        <v>3913.2</v>
      </c>
      <c r="H9" s="4">
        <v>344.7</v>
      </c>
      <c r="I9" s="4">
        <v>0</v>
      </c>
    </row>
    <row r="10" spans="2:9" x14ac:dyDescent="0.25">
      <c r="B10" s="40" t="s">
        <v>34</v>
      </c>
      <c r="C10" t="s">
        <v>108</v>
      </c>
      <c r="D10" s="4">
        <v>12</v>
      </c>
      <c r="E10" s="4">
        <v>19</v>
      </c>
      <c r="F10" s="4">
        <v>0</v>
      </c>
      <c r="G10" s="4">
        <v>666.1</v>
      </c>
      <c r="H10" s="4">
        <v>1234.8</v>
      </c>
      <c r="I10" s="4">
        <v>0</v>
      </c>
    </row>
    <row r="11" spans="2:9" x14ac:dyDescent="0.25">
      <c r="B11" s="40"/>
      <c r="C11" t="s">
        <v>106</v>
      </c>
      <c r="D11" s="4"/>
      <c r="E11" s="4"/>
      <c r="F11" s="4"/>
      <c r="G11" s="4"/>
      <c r="H11" s="4"/>
      <c r="I11" s="4"/>
    </row>
    <row r="12" spans="2:9" x14ac:dyDescent="0.25">
      <c r="B12" s="40"/>
      <c r="C12" t="s">
        <v>109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</row>
    <row r="13" spans="2:9" x14ac:dyDescent="0.25">
      <c r="B13" s="40" t="s">
        <v>35</v>
      </c>
      <c r="C13" t="s">
        <v>110</v>
      </c>
      <c r="D13" s="4">
        <v>1</v>
      </c>
      <c r="E13" s="4">
        <v>20</v>
      </c>
      <c r="F13" s="4">
        <v>0</v>
      </c>
      <c r="G13" s="4">
        <v>155</v>
      </c>
      <c r="H13" s="4">
        <v>5618</v>
      </c>
      <c r="I13" s="4">
        <v>0</v>
      </c>
    </row>
    <row r="14" spans="2:9" x14ac:dyDescent="0.25">
      <c r="B14" s="40"/>
      <c r="C14" t="s">
        <v>106</v>
      </c>
      <c r="D14" s="4"/>
      <c r="E14" s="4"/>
      <c r="F14" s="4"/>
      <c r="G14" s="4"/>
      <c r="H14" s="4"/>
      <c r="I14" s="4"/>
    </row>
    <row r="15" spans="2:9" x14ac:dyDescent="0.25">
      <c r="B15" s="40"/>
      <c r="C15" t="s">
        <v>111</v>
      </c>
      <c r="D15" s="4"/>
      <c r="E15" s="4"/>
      <c r="F15" s="4"/>
      <c r="G15" s="4"/>
      <c r="H15" s="4"/>
      <c r="I15" s="4"/>
    </row>
    <row r="16" spans="2:9" x14ac:dyDescent="0.25">
      <c r="B16" s="40" t="s">
        <v>36</v>
      </c>
      <c r="C16" t="s">
        <v>112</v>
      </c>
      <c r="D16" s="4">
        <v>0</v>
      </c>
      <c r="E16" s="4">
        <v>56</v>
      </c>
      <c r="F16" s="4">
        <v>0</v>
      </c>
      <c r="G16" s="4">
        <v>0</v>
      </c>
      <c r="H16" s="4">
        <v>8.01</v>
      </c>
      <c r="I16" s="4">
        <v>0</v>
      </c>
    </row>
    <row r="17" spans="2:9" x14ac:dyDescent="0.25">
      <c r="B17" s="40"/>
      <c r="C17" t="s">
        <v>106</v>
      </c>
      <c r="D17" s="4"/>
      <c r="E17" s="4"/>
      <c r="F17" s="4"/>
      <c r="G17" s="4"/>
      <c r="H17" s="4"/>
      <c r="I17" s="4"/>
    </row>
    <row r="18" spans="2:9" x14ac:dyDescent="0.25">
      <c r="B18" s="40"/>
      <c r="C18" t="s">
        <v>111</v>
      </c>
      <c r="D18" s="4">
        <v>0</v>
      </c>
      <c r="E18" s="4"/>
      <c r="F18" s="4">
        <v>0</v>
      </c>
      <c r="G18" s="4"/>
      <c r="H18" s="4"/>
      <c r="I18" s="4">
        <v>0</v>
      </c>
    </row>
    <row r="19" spans="2:9" x14ac:dyDescent="0.25">
      <c r="B19" s="40" t="s">
        <v>37</v>
      </c>
      <c r="C19" t="s">
        <v>113</v>
      </c>
      <c r="D19" s="4">
        <v>0</v>
      </c>
      <c r="E19" s="4"/>
      <c r="F19" s="4">
        <v>0</v>
      </c>
      <c r="G19" s="4"/>
      <c r="H19" s="4"/>
      <c r="I19" s="4">
        <v>0</v>
      </c>
    </row>
    <row r="20" spans="2:9" x14ac:dyDescent="0.25">
      <c r="B20" s="40"/>
      <c r="C20" t="s">
        <v>106</v>
      </c>
      <c r="D20" s="4"/>
      <c r="E20" s="4"/>
      <c r="F20" s="4"/>
      <c r="G20" s="4"/>
      <c r="H20" s="4"/>
      <c r="I20" s="4"/>
    </row>
    <row r="21" spans="2:9" x14ac:dyDescent="0.25">
      <c r="B21" s="40"/>
      <c r="C21" t="s">
        <v>111</v>
      </c>
      <c r="D21" s="4">
        <v>0</v>
      </c>
      <c r="E21" s="4"/>
      <c r="F21" s="4">
        <v>0</v>
      </c>
      <c r="G21" s="4"/>
      <c r="H21" s="4"/>
      <c r="I21" s="4">
        <v>0</v>
      </c>
    </row>
    <row r="22" spans="2:9" x14ac:dyDescent="0.25">
      <c r="B22" s="2" t="s">
        <v>38</v>
      </c>
      <c r="C22" t="s">
        <v>114</v>
      </c>
      <c r="D22" s="4">
        <v>0</v>
      </c>
      <c r="E22" s="4"/>
      <c r="F22" s="4">
        <v>0</v>
      </c>
      <c r="G22" s="4"/>
      <c r="H22" s="4"/>
      <c r="I22" s="4">
        <v>0</v>
      </c>
    </row>
    <row r="23" spans="2:9" x14ac:dyDescent="0.25">
      <c r="D23" s="4"/>
      <c r="E23" s="4"/>
      <c r="F23" s="4"/>
      <c r="G23" s="4"/>
      <c r="H23" s="4"/>
      <c r="I23" s="4"/>
    </row>
    <row r="24" spans="2:9" ht="28.5" customHeight="1" x14ac:dyDescent="0.25">
      <c r="B24" s="45" t="s">
        <v>115</v>
      </c>
      <c r="C24" s="45"/>
      <c r="D24" s="45"/>
      <c r="E24" s="45"/>
      <c r="F24" s="45"/>
      <c r="G24" s="45"/>
      <c r="H24" s="45"/>
      <c r="I24" s="45"/>
    </row>
    <row r="25" spans="2:9" ht="123" customHeight="1" x14ac:dyDescent="0.25">
      <c r="B25" s="45" t="s">
        <v>120</v>
      </c>
      <c r="C25" s="45"/>
      <c r="D25" s="45"/>
      <c r="E25" s="45"/>
      <c r="F25" s="45"/>
      <c r="G25" s="45"/>
      <c r="H25" s="45"/>
      <c r="I25" s="45"/>
    </row>
  </sheetData>
  <mergeCells count="13">
    <mergeCell ref="B19:B21"/>
    <mergeCell ref="B24:I24"/>
    <mergeCell ref="B25:I25"/>
    <mergeCell ref="B5:C5"/>
    <mergeCell ref="B2:I2"/>
    <mergeCell ref="B3:I3"/>
    <mergeCell ref="B4:I4"/>
    <mergeCell ref="D5:F5"/>
    <mergeCell ref="G5:I5"/>
    <mergeCell ref="B7:B9"/>
    <mergeCell ref="B10:B12"/>
    <mergeCell ref="B13:B15"/>
    <mergeCell ref="B16:B18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5"/>
  <sheetViews>
    <sheetView view="pageBreakPreview" zoomScale="110" zoomScaleSheetLayoutView="110" workbookViewId="0">
      <selection activeCell="I22" sqref="I22"/>
    </sheetView>
  </sheetViews>
  <sheetFormatPr defaultRowHeight="16.5" x14ac:dyDescent="0.3"/>
  <cols>
    <col min="1" max="1" width="9.140625" style="5"/>
    <col min="2" max="2" width="5.7109375" style="5" customWidth="1"/>
    <col min="3" max="3" width="40.7109375" style="5" customWidth="1"/>
    <col min="4" max="16384" width="9.140625" style="5"/>
  </cols>
  <sheetData>
    <row r="2" spans="2:11" x14ac:dyDescent="0.3">
      <c r="B2" s="28" t="s">
        <v>117</v>
      </c>
      <c r="C2" s="28"/>
      <c r="D2" s="28"/>
      <c r="E2" s="28"/>
      <c r="F2" s="28"/>
      <c r="G2" s="28"/>
      <c r="H2" s="28"/>
      <c r="I2" s="28"/>
    </row>
    <row r="3" spans="2:11" x14ac:dyDescent="0.3">
      <c r="B3" s="28" t="s">
        <v>121</v>
      </c>
      <c r="C3" s="28"/>
      <c r="D3" s="28"/>
      <c r="E3" s="28"/>
      <c r="F3" s="28"/>
      <c r="G3" s="28"/>
      <c r="H3" s="28"/>
      <c r="I3" s="28"/>
    </row>
    <row r="4" spans="2:11" x14ac:dyDescent="0.3">
      <c r="B4" s="28" t="s">
        <v>146</v>
      </c>
      <c r="C4" s="28"/>
      <c r="D4" s="28"/>
      <c r="E4" s="28"/>
      <c r="F4" s="28"/>
      <c r="G4" s="28"/>
      <c r="H4" s="28"/>
      <c r="I4" s="28"/>
    </row>
    <row r="5" spans="2:11" x14ac:dyDescent="0.3">
      <c r="B5" s="36" t="s">
        <v>100</v>
      </c>
      <c r="C5" s="36"/>
      <c r="D5" s="30" t="s">
        <v>119</v>
      </c>
      <c r="E5" s="30"/>
      <c r="F5" s="30"/>
      <c r="G5" s="30" t="s">
        <v>103</v>
      </c>
      <c r="H5" s="30"/>
      <c r="I5" s="30"/>
    </row>
    <row r="6" spans="2:11" ht="33" x14ac:dyDescent="0.3">
      <c r="B6" s="23"/>
      <c r="C6" s="23"/>
      <c r="D6" s="12" t="s">
        <v>93</v>
      </c>
      <c r="E6" s="12" t="s">
        <v>94</v>
      </c>
      <c r="F6" s="16" t="s">
        <v>102</v>
      </c>
      <c r="G6" s="12" t="s">
        <v>93</v>
      </c>
      <c r="H6" s="12" t="s">
        <v>94</v>
      </c>
      <c r="I6" s="16" t="s">
        <v>102</v>
      </c>
    </row>
    <row r="7" spans="2:11" x14ac:dyDescent="0.3">
      <c r="B7" s="35" t="s">
        <v>33</v>
      </c>
      <c r="C7" s="23" t="s">
        <v>105</v>
      </c>
      <c r="D7" s="22">
        <v>364</v>
      </c>
      <c r="E7" s="22">
        <v>30</v>
      </c>
      <c r="F7" s="22">
        <v>0</v>
      </c>
      <c r="G7" s="27">
        <v>3200</v>
      </c>
      <c r="H7" s="27">
        <v>254</v>
      </c>
      <c r="I7" s="27">
        <v>0</v>
      </c>
    </row>
    <row r="8" spans="2:11" x14ac:dyDescent="0.3">
      <c r="B8" s="35"/>
      <c r="C8" s="23" t="s">
        <v>106</v>
      </c>
      <c r="D8" s="22">
        <v>0</v>
      </c>
      <c r="E8" s="22">
        <v>0</v>
      </c>
      <c r="F8" s="22">
        <v>0</v>
      </c>
      <c r="G8" s="27">
        <v>0</v>
      </c>
      <c r="H8" s="27">
        <v>0</v>
      </c>
      <c r="I8" s="27">
        <v>0</v>
      </c>
    </row>
    <row r="9" spans="2:11" x14ac:dyDescent="0.3">
      <c r="B9" s="35"/>
      <c r="C9" s="23" t="s">
        <v>107</v>
      </c>
      <c r="D9" s="22">
        <v>350</v>
      </c>
      <c r="E9" s="22">
        <v>9</v>
      </c>
      <c r="F9" s="22">
        <v>0</v>
      </c>
      <c r="G9" s="27">
        <v>3056</v>
      </c>
      <c r="H9" s="27">
        <v>90</v>
      </c>
      <c r="I9" s="27">
        <v>0</v>
      </c>
      <c r="K9" s="25"/>
    </row>
    <row r="10" spans="2:11" x14ac:dyDescent="0.3">
      <c r="B10" s="35" t="s">
        <v>34</v>
      </c>
      <c r="C10" s="23" t="s">
        <v>108</v>
      </c>
      <c r="D10" s="22">
        <v>31</v>
      </c>
      <c r="E10" s="22">
        <v>68</v>
      </c>
      <c r="F10" s="22">
        <v>0</v>
      </c>
      <c r="G10" s="27">
        <v>751</v>
      </c>
      <c r="H10" s="27">
        <v>5680</v>
      </c>
      <c r="I10" s="27">
        <v>0</v>
      </c>
    </row>
    <row r="11" spans="2:11" x14ac:dyDescent="0.3">
      <c r="B11" s="35"/>
      <c r="C11" s="23" t="s">
        <v>106</v>
      </c>
      <c r="D11" s="22">
        <v>0</v>
      </c>
      <c r="E11" s="22">
        <v>0</v>
      </c>
      <c r="F11" s="22">
        <v>0</v>
      </c>
      <c r="G11" s="27">
        <v>0</v>
      </c>
      <c r="H11" s="27">
        <v>0</v>
      </c>
      <c r="I11" s="27">
        <v>0</v>
      </c>
    </row>
    <row r="12" spans="2:11" x14ac:dyDescent="0.3">
      <c r="B12" s="35"/>
      <c r="C12" s="23" t="s">
        <v>109</v>
      </c>
      <c r="D12" s="22">
        <v>0</v>
      </c>
      <c r="E12" s="22">
        <v>0</v>
      </c>
      <c r="F12" s="22">
        <v>0</v>
      </c>
      <c r="G12" s="27">
        <v>0</v>
      </c>
      <c r="H12" s="27">
        <v>0</v>
      </c>
      <c r="I12" s="27">
        <v>0</v>
      </c>
    </row>
    <row r="13" spans="2:11" x14ac:dyDescent="0.3">
      <c r="B13" s="35" t="s">
        <v>35</v>
      </c>
      <c r="C13" s="23" t="s">
        <v>110</v>
      </c>
      <c r="D13" s="22">
        <v>3</v>
      </c>
      <c r="E13" s="22">
        <v>33</v>
      </c>
      <c r="F13" s="22">
        <v>0</v>
      </c>
      <c r="G13" s="27">
        <v>821</v>
      </c>
      <c r="H13" s="27">
        <v>11652</v>
      </c>
      <c r="I13" s="27">
        <v>0</v>
      </c>
    </row>
    <row r="14" spans="2:11" x14ac:dyDescent="0.3">
      <c r="B14" s="35"/>
      <c r="C14" s="23" t="s">
        <v>106</v>
      </c>
      <c r="D14" s="22">
        <v>0</v>
      </c>
      <c r="E14" s="22">
        <v>0</v>
      </c>
      <c r="F14" s="22">
        <v>0</v>
      </c>
      <c r="G14" s="27">
        <v>0</v>
      </c>
      <c r="H14" s="27">
        <v>0</v>
      </c>
      <c r="I14" s="27">
        <v>0</v>
      </c>
    </row>
    <row r="15" spans="2:11" x14ac:dyDescent="0.3">
      <c r="B15" s="35"/>
      <c r="C15" s="23" t="s">
        <v>111</v>
      </c>
      <c r="D15" s="22">
        <v>0</v>
      </c>
      <c r="E15" s="22">
        <v>0</v>
      </c>
      <c r="F15" s="22">
        <v>0</v>
      </c>
      <c r="G15" s="27">
        <v>0</v>
      </c>
      <c r="H15" s="27">
        <v>0</v>
      </c>
      <c r="I15" s="27">
        <v>0</v>
      </c>
    </row>
    <row r="16" spans="2:11" x14ac:dyDescent="0.3">
      <c r="B16" s="35" t="s">
        <v>36</v>
      </c>
      <c r="C16" s="23" t="s">
        <v>112</v>
      </c>
      <c r="D16" s="22">
        <v>0</v>
      </c>
      <c r="E16" s="22">
        <v>4</v>
      </c>
      <c r="F16" s="22">
        <v>1</v>
      </c>
      <c r="G16" s="27">
        <v>0</v>
      </c>
      <c r="H16" s="27">
        <v>6478</v>
      </c>
      <c r="I16" s="27">
        <v>900</v>
      </c>
    </row>
    <row r="17" spans="2:9" x14ac:dyDescent="0.3">
      <c r="B17" s="35"/>
      <c r="C17" s="23" t="s">
        <v>106</v>
      </c>
      <c r="D17" s="22">
        <v>0</v>
      </c>
      <c r="E17" s="22">
        <v>0</v>
      </c>
      <c r="F17" s="22">
        <v>0</v>
      </c>
      <c r="G17" s="27">
        <v>0</v>
      </c>
      <c r="H17" s="27">
        <v>0</v>
      </c>
      <c r="I17" s="27">
        <v>0</v>
      </c>
    </row>
    <row r="18" spans="2:9" x14ac:dyDescent="0.3">
      <c r="B18" s="35"/>
      <c r="C18" s="23" t="s">
        <v>111</v>
      </c>
      <c r="D18" s="22">
        <v>0</v>
      </c>
      <c r="E18" s="22">
        <v>0</v>
      </c>
      <c r="F18" s="22">
        <v>0</v>
      </c>
      <c r="G18" s="27">
        <v>0</v>
      </c>
      <c r="H18" s="27">
        <v>0</v>
      </c>
      <c r="I18" s="27">
        <v>0</v>
      </c>
    </row>
    <row r="19" spans="2:9" x14ac:dyDescent="0.3">
      <c r="B19" s="35" t="s">
        <v>37</v>
      </c>
      <c r="C19" s="23" t="s">
        <v>113</v>
      </c>
      <c r="D19" s="22">
        <v>0</v>
      </c>
      <c r="E19" s="22">
        <v>0</v>
      </c>
      <c r="F19" s="22">
        <v>1</v>
      </c>
      <c r="G19" s="27">
        <v>0</v>
      </c>
      <c r="H19" s="27">
        <v>0</v>
      </c>
      <c r="I19" s="27">
        <v>100000</v>
      </c>
    </row>
    <row r="20" spans="2:9" x14ac:dyDescent="0.3">
      <c r="B20" s="35"/>
      <c r="C20" s="23" t="s">
        <v>106</v>
      </c>
      <c r="D20" s="22">
        <v>0</v>
      </c>
      <c r="E20" s="22">
        <v>0</v>
      </c>
      <c r="F20" s="22">
        <v>0</v>
      </c>
      <c r="G20" s="27">
        <v>0</v>
      </c>
      <c r="H20" s="27">
        <v>0</v>
      </c>
      <c r="I20" s="27">
        <v>0</v>
      </c>
    </row>
    <row r="21" spans="2:9" x14ac:dyDescent="0.3">
      <c r="B21" s="35"/>
      <c r="C21" s="23" t="s">
        <v>111</v>
      </c>
      <c r="D21" s="22">
        <v>0</v>
      </c>
      <c r="E21" s="22">
        <v>0</v>
      </c>
      <c r="F21" s="22">
        <v>0</v>
      </c>
      <c r="G21" s="27">
        <v>0</v>
      </c>
      <c r="H21" s="27">
        <v>0</v>
      </c>
      <c r="I21" s="27">
        <f>I19</f>
        <v>100000</v>
      </c>
    </row>
    <row r="22" spans="2:9" x14ac:dyDescent="0.3">
      <c r="B22" s="10" t="s">
        <v>38</v>
      </c>
      <c r="C22" s="23" t="s">
        <v>114</v>
      </c>
      <c r="D22" s="22">
        <v>0</v>
      </c>
      <c r="E22" s="22">
        <v>0</v>
      </c>
      <c r="F22" s="22">
        <v>0</v>
      </c>
      <c r="G22" s="27">
        <v>0</v>
      </c>
      <c r="H22" s="27">
        <v>0</v>
      </c>
      <c r="I22" s="27">
        <v>0</v>
      </c>
    </row>
    <row r="23" spans="2:9" ht="13.5" customHeight="1" x14ac:dyDescent="0.3"/>
    <row r="24" spans="2:9" ht="30.75" customHeight="1" x14ac:dyDescent="0.3">
      <c r="B24" s="29" t="s">
        <v>115</v>
      </c>
      <c r="C24" s="29"/>
      <c r="D24" s="29"/>
      <c r="E24" s="29"/>
      <c r="F24" s="29"/>
      <c r="G24" s="29"/>
      <c r="H24" s="29"/>
      <c r="I24" s="29"/>
    </row>
    <row r="25" spans="2:9" x14ac:dyDescent="0.3">
      <c r="B25" s="29" t="s">
        <v>120</v>
      </c>
      <c r="C25" s="29"/>
      <c r="D25" s="29"/>
      <c r="E25" s="29"/>
      <c r="F25" s="29"/>
      <c r="G25" s="29"/>
      <c r="H25" s="29"/>
      <c r="I25" s="29"/>
    </row>
  </sheetData>
  <mergeCells count="13">
    <mergeCell ref="B25:I25"/>
    <mergeCell ref="B5:C5"/>
    <mergeCell ref="D5:F5"/>
    <mergeCell ref="G5:I5"/>
    <mergeCell ref="B7:B9"/>
    <mergeCell ref="B10:B12"/>
    <mergeCell ref="B19:B21"/>
    <mergeCell ref="B24:I24"/>
    <mergeCell ref="B2:I2"/>
    <mergeCell ref="B3:I3"/>
    <mergeCell ref="B4:I4"/>
    <mergeCell ref="B13:B15"/>
    <mergeCell ref="B16:B18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Приложение 2</vt:lpstr>
      <vt:lpstr>Приложени 3</vt:lpstr>
      <vt:lpstr>Приложение 3 15-150</vt:lpstr>
      <vt:lpstr>Приложение 3 150-670</vt:lpstr>
      <vt:lpstr>Приложение 4</vt:lpstr>
      <vt:lpstr>Приложение 4 15-150</vt:lpstr>
      <vt:lpstr>Приложение 4 150-670</vt:lpstr>
      <vt:lpstr>Приложение 5</vt:lpstr>
      <vt:lpstr>Приложение 6</vt:lpstr>
      <vt:lpstr>Приложение 7</vt:lpstr>
      <vt:lpstr>Приложение 8</vt:lpstr>
      <vt:lpstr>Приложение 8 9 м</vt:lpstr>
      <vt:lpstr>Приложение 9 9 мес</vt:lpstr>
      <vt:lpstr>Приложение 9</vt:lpstr>
      <vt:lpstr>'Приложени 3'!Область_печати</vt:lpstr>
      <vt:lpstr>'Приложение 2'!Область_печати</vt:lpstr>
      <vt:lpstr>'Приложение 3 150-670'!Область_печати</vt:lpstr>
      <vt:lpstr>'Приложение 3 15-150'!Область_печати</vt:lpstr>
      <vt:lpstr>'Приложение 4'!Область_печати</vt:lpstr>
      <vt:lpstr>'Приложение 4 150-670'!Область_печати</vt:lpstr>
      <vt:lpstr>'Приложение 4 15-150'!Область_печати</vt:lpstr>
      <vt:lpstr>'Приложение 5'!Область_печати</vt:lpstr>
      <vt:lpstr>'Приложение 6'!Область_печати</vt:lpstr>
      <vt:lpstr>'Приложение 7'!Область_печати</vt:lpstr>
      <vt:lpstr>'Приложение 8'!Область_печати</vt:lpstr>
      <vt:lpstr>'Приложение 8 9 м'!Область_печати</vt:lpstr>
      <vt:lpstr>'Приложение 9'!Область_печати</vt:lpstr>
      <vt:lpstr>'Приложение 9 9 мес'!Область_печати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2018-10-19T11:38:33Z</dcterms:modified>
</cp:coreProperties>
</file>